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/>
  <mc:AlternateContent xmlns:mc="http://schemas.openxmlformats.org/markup-compatibility/2006">
    <mc:Choice Requires="x15">
      <x15ac:absPath xmlns:x15ac="http://schemas.microsoft.com/office/spreadsheetml/2010/11/ac" url="C:\Users\roger\Documents\0Climate Act\Analysis Spreadsheets\"/>
    </mc:Choice>
  </mc:AlternateContent>
  <xr:revisionPtr revIDLastSave="0" documentId="13_ncr:1_{E3337675-CFD0-4411-8F25-3BF0A5E99E27}" xr6:coauthVersionLast="47" xr6:coauthVersionMax="47" xr10:uidLastSave="{00000000-0000-0000-0000-000000000000}"/>
  <bookViews>
    <workbookView xWindow="-108" yWindow="-108" windowWidth="23256" windowHeight="12576" activeTab="6" xr2:uid="{00000000-000D-0000-FFFF-FFFF00000000}"/>
  </bookViews>
  <sheets>
    <sheet name="Documentation" sheetId="2" r:id="rId1"/>
    <sheet name="Oct 24 data" sheetId="8" r:id="rId2"/>
    <sheet name="Data" sheetId="1" r:id="rId3"/>
    <sheet name="GHG" sheetId="3" r:id="rId4"/>
    <sheet name="CO2" sheetId="4" r:id="rId5"/>
    <sheet name="summary" sheetId="5" r:id="rId6"/>
    <sheet name="Plot" sheetId="7" r:id="rId7"/>
    <sheet name="NYS GHG" sheetId="6" r:id="rId8"/>
  </sheets>
  <externalReferences>
    <externalReference r:id="rId9"/>
  </externalReferences>
  <definedNames>
    <definedName name="co2_mass">Data!$D$2:$D$7517</definedName>
    <definedName name="country">Data!$B$2:$B$7517</definedName>
    <definedName name="gdp">Data!$I$2:$I$7517</definedName>
    <definedName name="GrossYes">Plot!$B$1</definedName>
    <definedName name="iso_code">Data!$A$2:$A$7517</definedName>
    <definedName name="methane">Data!$F$2:$F$7517</definedName>
    <definedName name="nitrous_oxide">Data!$G$2:$G$7517</definedName>
    <definedName name="population">Data!$H$2:$H$7517</definedName>
    <definedName name="primary_energy_consumption">Data!$J$2:$J$7517</definedName>
    <definedName name="_xlnm.Print_Area" localSheetId="5">summary!$A$1:$G$36</definedName>
    <definedName name="total_ghg">Data!$E$2:$E$7517</definedName>
    <definedName name="year">Data!$C$2:$C$7517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0" i="7" l="1"/>
  <c r="G31" i="7"/>
  <c r="G32" i="7"/>
  <c r="E30" i="7"/>
  <c r="E31" i="7"/>
  <c r="E32" i="7"/>
  <c r="F6" i="7"/>
  <c r="F7" i="7"/>
  <c r="F8" i="7"/>
  <c r="F9" i="7"/>
  <c r="F43" i="7" s="1"/>
  <c r="F10" i="7"/>
  <c r="F11" i="7"/>
  <c r="F12" i="7"/>
  <c r="F13" i="7"/>
  <c r="F47" i="7" s="1"/>
  <c r="F14" i="7"/>
  <c r="F15" i="7"/>
  <c r="F16" i="7"/>
  <c r="F17" i="7"/>
  <c r="F51" i="7" s="1"/>
  <c r="F18" i="7"/>
  <c r="F19" i="7"/>
  <c r="F20" i="7"/>
  <c r="F21" i="7"/>
  <c r="F55" i="7" s="1"/>
  <c r="F22" i="7"/>
  <c r="F23" i="7"/>
  <c r="F24" i="7"/>
  <c r="F25" i="7"/>
  <c r="F59" i="7" s="1"/>
  <c r="F26" i="7"/>
  <c r="F27" i="7"/>
  <c r="F28" i="7"/>
  <c r="F29" i="7"/>
  <c r="F63" i="7" s="1"/>
  <c r="F30" i="7"/>
  <c r="F31" i="7"/>
  <c r="F32" i="7"/>
  <c r="F5" i="7"/>
  <c r="H6" i="7"/>
  <c r="H7" i="7"/>
  <c r="H8" i="7"/>
  <c r="H42" i="7" s="1"/>
  <c r="H9" i="7"/>
  <c r="H43" i="7" s="1"/>
  <c r="H10" i="7"/>
  <c r="H11" i="7"/>
  <c r="H12" i="7"/>
  <c r="H13" i="7"/>
  <c r="H14" i="7"/>
  <c r="H15" i="7"/>
  <c r="H16" i="7"/>
  <c r="H17" i="7"/>
  <c r="H51" i="7" s="1"/>
  <c r="H18" i="7"/>
  <c r="H19" i="7"/>
  <c r="H53" i="7" s="1"/>
  <c r="H20" i="7"/>
  <c r="H54" i="7" s="1"/>
  <c r="H21" i="7"/>
  <c r="H55" i="7" s="1"/>
  <c r="H22" i="7"/>
  <c r="H23" i="7"/>
  <c r="H24" i="7"/>
  <c r="H58" i="7" s="1"/>
  <c r="H25" i="7"/>
  <c r="H59" i="7" s="1"/>
  <c r="H26" i="7"/>
  <c r="H27" i="7"/>
  <c r="H28" i="7"/>
  <c r="H29" i="7"/>
  <c r="H30" i="7"/>
  <c r="H31" i="7"/>
  <c r="H65" i="7" s="1"/>
  <c r="H32" i="7"/>
  <c r="H66" i="7" s="1"/>
  <c r="H67" i="7"/>
  <c r="H5" i="7"/>
  <c r="H46" i="7"/>
  <c r="H50" i="7"/>
  <c r="H62" i="7"/>
  <c r="A30" i="7"/>
  <c r="B30" i="7"/>
  <c r="C30" i="7"/>
  <c r="A31" i="7"/>
  <c r="E65" i="7" s="1"/>
  <c r="B31" i="7"/>
  <c r="C31" i="7"/>
  <c r="A32" i="7"/>
  <c r="B32" i="7"/>
  <c r="C32" i="7"/>
  <c r="A33" i="7"/>
  <c r="B33" i="7"/>
  <c r="C33" i="7"/>
  <c r="G67" i="7" s="1"/>
  <c r="D64" i="7"/>
  <c r="E64" i="7"/>
  <c r="F64" i="7"/>
  <c r="G64" i="7"/>
  <c r="H64" i="7"/>
  <c r="D65" i="7"/>
  <c r="F65" i="7"/>
  <c r="G65" i="7"/>
  <c r="D66" i="7"/>
  <c r="E66" i="7"/>
  <c r="F66" i="7"/>
  <c r="G66" i="7"/>
  <c r="D67" i="7"/>
  <c r="E67" i="7"/>
  <c r="F67" i="7"/>
  <c r="D40" i="7"/>
  <c r="F40" i="7"/>
  <c r="H40" i="7"/>
  <c r="D41" i="7"/>
  <c r="F41" i="7"/>
  <c r="H41" i="7"/>
  <c r="D42" i="7"/>
  <c r="F42" i="7"/>
  <c r="D43" i="7"/>
  <c r="D44" i="7"/>
  <c r="F44" i="7"/>
  <c r="H44" i="7"/>
  <c r="D45" i="7"/>
  <c r="F45" i="7"/>
  <c r="H45" i="7"/>
  <c r="D46" i="7"/>
  <c r="F46" i="7"/>
  <c r="D47" i="7"/>
  <c r="H47" i="7"/>
  <c r="D48" i="7"/>
  <c r="F48" i="7"/>
  <c r="H48" i="7"/>
  <c r="D49" i="7"/>
  <c r="F49" i="7"/>
  <c r="H49" i="7"/>
  <c r="D50" i="7"/>
  <c r="F50" i="7"/>
  <c r="D51" i="7"/>
  <c r="D52" i="7"/>
  <c r="F52" i="7"/>
  <c r="H52" i="7"/>
  <c r="D53" i="7"/>
  <c r="F53" i="7"/>
  <c r="D54" i="7"/>
  <c r="F54" i="7"/>
  <c r="D55" i="7"/>
  <c r="D56" i="7"/>
  <c r="F56" i="7"/>
  <c r="H56" i="7"/>
  <c r="D57" i="7"/>
  <c r="F57" i="7"/>
  <c r="H57" i="7"/>
  <c r="D58" i="7"/>
  <c r="F58" i="7"/>
  <c r="D59" i="7"/>
  <c r="D60" i="7"/>
  <c r="F60" i="7"/>
  <c r="H60" i="7"/>
  <c r="D61" i="7"/>
  <c r="F61" i="7"/>
  <c r="H61" i="7"/>
  <c r="D62" i="7"/>
  <c r="F62" i="7"/>
  <c r="D63" i="7"/>
  <c r="H63" i="7"/>
  <c r="D39" i="7"/>
  <c r="F39" i="7"/>
  <c r="H39" i="7"/>
  <c r="U6" i="6" l="1"/>
  <c r="A5" i="7"/>
  <c r="E39" i="7" s="1"/>
  <c r="B5" i="7"/>
  <c r="B39" i="7" s="1"/>
  <c r="C5" i="7"/>
  <c r="G39" i="7" s="1"/>
  <c r="A7" i="7"/>
  <c r="E41" i="7" s="1"/>
  <c r="B7" i="7"/>
  <c r="B41" i="7" s="1"/>
  <c r="C7" i="7"/>
  <c r="G41" i="7" s="1"/>
  <c r="A8" i="7"/>
  <c r="E42" i="7" s="1"/>
  <c r="B8" i="7"/>
  <c r="B42" i="7" s="1"/>
  <c r="C8" i="7"/>
  <c r="G42" i="7" s="1"/>
  <c r="A9" i="7"/>
  <c r="E43" i="7" s="1"/>
  <c r="B9" i="7"/>
  <c r="B43" i="7" s="1"/>
  <c r="C9" i="7"/>
  <c r="G43" i="7" s="1"/>
  <c r="A10" i="7"/>
  <c r="E44" i="7" s="1"/>
  <c r="B10" i="7"/>
  <c r="B44" i="7" s="1"/>
  <c r="C10" i="7"/>
  <c r="G44" i="7" s="1"/>
  <c r="A11" i="7"/>
  <c r="B11" i="7"/>
  <c r="B45" i="7" s="1"/>
  <c r="C11" i="7"/>
  <c r="G45" i="7" s="1"/>
  <c r="A12" i="7"/>
  <c r="E46" i="7" s="1"/>
  <c r="B12" i="7"/>
  <c r="B46" i="7" s="1"/>
  <c r="C12" i="7"/>
  <c r="A13" i="7"/>
  <c r="E47" i="7" s="1"/>
  <c r="B13" i="7"/>
  <c r="B47" i="7" s="1"/>
  <c r="C13" i="7"/>
  <c r="G47" i="7" s="1"/>
  <c r="A14" i="7"/>
  <c r="B14" i="7"/>
  <c r="B48" i="7" s="1"/>
  <c r="C14" i="7"/>
  <c r="G48" i="7" s="1"/>
  <c r="A15" i="7"/>
  <c r="E49" i="7" s="1"/>
  <c r="B15" i="7"/>
  <c r="B49" i="7" s="1"/>
  <c r="C15" i="7"/>
  <c r="G49" i="7" s="1"/>
  <c r="A16" i="7"/>
  <c r="E50" i="7" s="1"/>
  <c r="B16" i="7"/>
  <c r="B50" i="7" s="1"/>
  <c r="C16" i="7"/>
  <c r="A17" i="7"/>
  <c r="E51" i="7" s="1"/>
  <c r="B17" i="7"/>
  <c r="B51" i="7" s="1"/>
  <c r="C17" i="7"/>
  <c r="G51" i="7" s="1"/>
  <c r="A18" i="7"/>
  <c r="E52" i="7" s="1"/>
  <c r="B18" i="7"/>
  <c r="B52" i="7" s="1"/>
  <c r="C18" i="7"/>
  <c r="G52" i="7" s="1"/>
  <c r="A19" i="7"/>
  <c r="E53" i="7" s="1"/>
  <c r="B19" i="7"/>
  <c r="B53" i="7" s="1"/>
  <c r="C19" i="7"/>
  <c r="G53" i="7" s="1"/>
  <c r="A20" i="7"/>
  <c r="E54" i="7" s="1"/>
  <c r="B20" i="7"/>
  <c r="B54" i="7" s="1"/>
  <c r="C20" i="7"/>
  <c r="G54" i="7" s="1"/>
  <c r="A21" i="7"/>
  <c r="E55" i="7" s="1"/>
  <c r="B21" i="7"/>
  <c r="B55" i="7" s="1"/>
  <c r="C21" i="7"/>
  <c r="G55" i="7" s="1"/>
  <c r="A22" i="7"/>
  <c r="E56" i="7" s="1"/>
  <c r="B22" i="7"/>
  <c r="B56" i="7" s="1"/>
  <c r="C22" i="7"/>
  <c r="G56" i="7" s="1"/>
  <c r="A23" i="7"/>
  <c r="E57" i="7" s="1"/>
  <c r="B23" i="7"/>
  <c r="B57" i="7" s="1"/>
  <c r="C23" i="7"/>
  <c r="G57" i="7" s="1"/>
  <c r="A24" i="7"/>
  <c r="E58" i="7" s="1"/>
  <c r="B24" i="7"/>
  <c r="B58" i="7" s="1"/>
  <c r="C24" i="7"/>
  <c r="G58" i="7" s="1"/>
  <c r="A25" i="7"/>
  <c r="E59" i="7" s="1"/>
  <c r="B25" i="7"/>
  <c r="B59" i="7" s="1"/>
  <c r="C25" i="7"/>
  <c r="G59" i="7" s="1"/>
  <c r="A26" i="7"/>
  <c r="B26" i="7"/>
  <c r="B60" i="7" s="1"/>
  <c r="C26" i="7"/>
  <c r="G60" i="7" s="1"/>
  <c r="A27" i="7"/>
  <c r="E61" i="7" s="1"/>
  <c r="B27" i="7"/>
  <c r="B61" i="7" s="1"/>
  <c r="C27" i="7"/>
  <c r="G61" i="7" s="1"/>
  <c r="A28" i="7"/>
  <c r="E62" i="7" s="1"/>
  <c r="B28" i="7"/>
  <c r="B62" i="7" s="1"/>
  <c r="C28" i="7"/>
  <c r="G62" i="7" s="1"/>
  <c r="A29" i="7"/>
  <c r="E63" i="7" s="1"/>
  <c r="B29" i="7"/>
  <c r="B63" i="7" s="1"/>
  <c r="C29" i="7"/>
  <c r="G63" i="7" s="1"/>
  <c r="A6" i="7"/>
  <c r="E40" i="7" s="1"/>
  <c r="B6" i="7"/>
  <c r="B40" i="7" s="1"/>
  <c r="C6" i="7"/>
  <c r="G40" i="7" s="1"/>
  <c r="E7" i="7"/>
  <c r="E14" i="7" l="1"/>
  <c r="E48" i="7"/>
  <c r="E27" i="7"/>
  <c r="E60" i="7"/>
  <c r="E22" i="7"/>
  <c r="E12" i="7"/>
  <c r="E45" i="7"/>
  <c r="G16" i="7"/>
  <c r="G50" i="7"/>
  <c r="G13" i="7"/>
  <c r="G46" i="7"/>
  <c r="G25" i="7"/>
  <c r="E23" i="7"/>
  <c r="G21" i="7"/>
  <c r="E19" i="7"/>
  <c r="G17" i="7"/>
  <c r="G9" i="7"/>
  <c r="E13" i="7"/>
  <c r="E10" i="7"/>
  <c r="G8" i="7"/>
  <c r="E29" i="7"/>
  <c r="G26" i="7"/>
  <c r="E24" i="7"/>
  <c r="G22" i="7"/>
  <c r="E20" i="7"/>
  <c r="G18" i="7"/>
  <c r="E16" i="7"/>
  <c r="G14" i="7"/>
  <c r="G10" i="7"/>
  <c r="E8" i="7"/>
  <c r="G28" i="7"/>
  <c r="E26" i="7"/>
  <c r="G20" i="7"/>
  <c r="E18" i="7"/>
  <c r="G29" i="7"/>
  <c r="E15" i="7"/>
  <c r="G12" i="7"/>
  <c r="G24" i="7"/>
  <c r="E11" i="7"/>
  <c r="E17" i="7"/>
  <c r="E21" i="7"/>
  <c r="E28" i="7"/>
  <c r="E25" i="7"/>
  <c r="E9" i="7"/>
  <c r="G6" i="7"/>
  <c r="G19" i="7"/>
  <c r="G11" i="7"/>
  <c r="G27" i="7"/>
  <c r="G7" i="7"/>
  <c r="G23" i="7"/>
  <c r="G15" i="7"/>
  <c r="E6" i="7"/>
  <c r="B35" i="6" l="1"/>
  <c r="B34" i="6"/>
  <c r="B33" i="6"/>
  <c r="B32" i="6"/>
  <c r="B31" i="6"/>
  <c r="B30" i="6"/>
  <c r="B29" i="6"/>
  <c r="B28" i="6"/>
  <c r="B27" i="6"/>
  <c r="B26" i="6"/>
  <c r="B25" i="6"/>
  <c r="B24" i="6"/>
  <c r="B23" i="6"/>
  <c r="B22" i="6"/>
  <c r="B21" i="6"/>
  <c r="B20" i="6"/>
  <c r="B19" i="6"/>
  <c r="B18" i="6"/>
  <c r="B17" i="6"/>
  <c r="B16" i="6"/>
  <c r="B15" i="6"/>
  <c r="B14" i="6"/>
  <c r="B13" i="6"/>
  <c r="B12" i="6"/>
  <c r="B11" i="6"/>
  <c r="B10" i="6"/>
  <c r="B9" i="6"/>
  <c r="B8" i="6"/>
  <c r="B7" i="6"/>
  <c r="B6" i="6"/>
  <c r="G11" i="6" l="1"/>
  <c r="G9" i="6"/>
  <c r="G13" i="6"/>
  <c r="G17" i="6"/>
  <c r="G21" i="6"/>
  <c r="G25" i="6"/>
  <c r="G29" i="6"/>
  <c r="G33" i="6"/>
  <c r="G6" i="6"/>
  <c r="G10" i="6"/>
  <c r="G14" i="6"/>
  <c r="G18" i="6"/>
  <c r="G22" i="6"/>
  <c r="G26" i="6"/>
  <c r="G30" i="6"/>
  <c r="G34" i="6"/>
  <c r="G27" i="6"/>
  <c r="G7" i="6"/>
  <c r="G15" i="6"/>
  <c r="G19" i="6"/>
  <c r="G23" i="6"/>
  <c r="G31" i="6"/>
  <c r="G35" i="6"/>
  <c r="G8" i="6"/>
  <c r="G12" i="6"/>
  <c r="G16" i="6"/>
  <c r="G20" i="6"/>
  <c r="G24" i="6"/>
  <c r="G28" i="6"/>
  <c r="G32" i="6"/>
  <c r="M33" i="5" l="1"/>
  <c r="M34" i="5"/>
  <c r="M35" i="5"/>
  <c r="M36" i="5"/>
  <c r="K33" i="5"/>
  <c r="K34" i="5"/>
  <c r="K35" i="5"/>
  <c r="K36" i="5"/>
  <c r="E33" i="5"/>
  <c r="L33" i="5" s="1"/>
  <c r="IB32" i="4"/>
  <c r="IA32" i="4"/>
  <c r="HZ32" i="4"/>
  <c r="HY32" i="4"/>
  <c r="HX32" i="4"/>
  <c r="HW32" i="4"/>
  <c r="HV32" i="4"/>
  <c r="HU32" i="4"/>
  <c r="HT32" i="4"/>
  <c r="HS32" i="4"/>
  <c r="HR32" i="4"/>
  <c r="HQ32" i="4"/>
  <c r="HP32" i="4"/>
  <c r="HO32" i="4"/>
  <c r="HN32" i="4"/>
  <c r="HM32" i="4"/>
  <c r="HL32" i="4"/>
  <c r="HK32" i="4"/>
  <c r="HJ32" i="4"/>
  <c r="HI32" i="4"/>
  <c r="HH32" i="4"/>
  <c r="HG32" i="4"/>
  <c r="HF32" i="4"/>
  <c r="HE32" i="4"/>
  <c r="HD32" i="4"/>
  <c r="HC32" i="4"/>
  <c r="HB32" i="4"/>
  <c r="HA32" i="4"/>
  <c r="GZ32" i="4"/>
  <c r="GY32" i="4"/>
  <c r="GX32" i="4"/>
  <c r="GW32" i="4"/>
  <c r="GV32" i="4"/>
  <c r="GU32" i="4"/>
  <c r="GT32" i="4"/>
  <c r="GS32" i="4"/>
  <c r="GR32" i="4"/>
  <c r="GQ32" i="4"/>
  <c r="GP32" i="4"/>
  <c r="GO32" i="4"/>
  <c r="GN32" i="4"/>
  <c r="GM32" i="4"/>
  <c r="GL32" i="4"/>
  <c r="GK32" i="4"/>
  <c r="GJ32" i="4"/>
  <c r="GI32" i="4"/>
  <c r="GH32" i="4"/>
  <c r="GG32" i="4"/>
  <c r="GF32" i="4"/>
  <c r="GE32" i="4"/>
  <c r="GD32" i="4"/>
  <c r="GC32" i="4"/>
  <c r="GB32" i="4"/>
  <c r="GA32" i="4"/>
  <c r="FZ32" i="4"/>
  <c r="FY32" i="4"/>
  <c r="FX32" i="4"/>
  <c r="FW32" i="4"/>
  <c r="FV32" i="4"/>
  <c r="FU32" i="4"/>
  <c r="FT32" i="4"/>
  <c r="FS32" i="4"/>
  <c r="FR32" i="4"/>
  <c r="FQ32" i="4"/>
  <c r="FP32" i="4"/>
  <c r="FO32" i="4"/>
  <c r="FN32" i="4"/>
  <c r="FM32" i="4"/>
  <c r="FL32" i="4"/>
  <c r="FK32" i="4"/>
  <c r="FJ32" i="4"/>
  <c r="FI32" i="4"/>
  <c r="FH32" i="4"/>
  <c r="FG32" i="4"/>
  <c r="FF32" i="4"/>
  <c r="FE32" i="4"/>
  <c r="FD32" i="4"/>
  <c r="FC32" i="4"/>
  <c r="FB32" i="4"/>
  <c r="FA32" i="4"/>
  <c r="EZ32" i="4"/>
  <c r="EY32" i="4"/>
  <c r="EX32" i="4"/>
  <c r="EW32" i="4"/>
  <c r="EV32" i="4"/>
  <c r="EU32" i="4"/>
  <c r="ET32" i="4"/>
  <c r="ES32" i="4"/>
  <c r="ER32" i="4"/>
  <c r="EQ32" i="4"/>
  <c r="EP32" i="4"/>
  <c r="EO32" i="4"/>
  <c r="EN32" i="4"/>
  <c r="EM32" i="4"/>
  <c r="EL32" i="4"/>
  <c r="EK32" i="4"/>
  <c r="EJ32" i="4"/>
  <c r="EI32" i="4"/>
  <c r="EH32" i="4"/>
  <c r="EG32" i="4"/>
  <c r="EF32" i="4"/>
  <c r="EE32" i="4"/>
  <c r="ED32" i="4"/>
  <c r="EC32" i="4"/>
  <c r="EB32" i="4"/>
  <c r="EA32" i="4"/>
  <c r="DZ32" i="4"/>
  <c r="DY32" i="4"/>
  <c r="DX32" i="4"/>
  <c r="DW32" i="4"/>
  <c r="DV32" i="4"/>
  <c r="DU32" i="4"/>
  <c r="DT32" i="4"/>
  <c r="DS32" i="4"/>
  <c r="DR32" i="4"/>
  <c r="DQ32" i="4"/>
  <c r="DP32" i="4"/>
  <c r="DO32" i="4"/>
  <c r="DN32" i="4"/>
  <c r="DM32" i="4"/>
  <c r="DL32" i="4"/>
  <c r="DK32" i="4"/>
  <c r="DJ32" i="4"/>
  <c r="DI32" i="4"/>
  <c r="DH32" i="4"/>
  <c r="DG32" i="4"/>
  <c r="DF32" i="4"/>
  <c r="DE32" i="4"/>
  <c r="DD32" i="4"/>
  <c r="DC32" i="4"/>
  <c r="DB32" i="4"/>
  <c r="DA32" i="4"/>
  <c r="CZ32" i="4"/>
  <c r="CY32" i="4"/>
  <c r="CX32" i="4"/>
  <c r="CW32" i="4"/>
  <c r="CV32" i="4"/>
  <c r="CU32" i="4"/>
  <c r="CT32" i="4"/>
  <c r="CS32" i="4"/>
  <c r="CR32" i="4"/>
  <c r="CQ32" i="4"/>
  <c r="CP32" i="4"/>
  <c r="CO32" i="4"/>
  <c r="CN32" i="4"/>
  <c r="CM32" i="4"/>
  <c r="CL32" i="4"/>
  <c r="CK32" i="4"/>
  <c r="CJ32" i="4"/>
  <c r="CI32" i="4"/>
  <c r="CH32" i="4"/>
  <c r="CG32" i="4"/>
  <c r="CF32" i="4"/>
  <c r="CE32" i="4"/>
  <c r="CD32" i="4"/>
  <c r="CC32" i="4"/>
  <c r="CB32" i="4"/>
  <c r="CA32" i="4"/>
  <c r="BZ32" i="4"/>
  <c r="BY32" i="4"/>
  <c r="BX32" i="4"/>
  <c r="BW32" i="4"/>
  <c r="BV32" i="4"/>
  <c r="BU32" i="4"/>
  <c r="BT32" i="4"/>
  <c r="BS32" i="4"/>
  <c r="BR32" i="4"/>
  <c r="BQ32" i="4"/>
  <c r="BP32" i="4"/>
  <c r="BO32" i="4"/>
  <c r="BN32" i="4"/>
  <c r="BM32" i="4"/>
  <c r="BL32" i="4"/>
  <c r="BK32" i="4"/>
  <c r="BJ32" i="4"/>
  <c r="BI32" i="4"/>
  <c r="BH32" i="4"/>
  <c r="BG32" i="4"/>
  <c r="BF32" i="4"/>
  <c r="BE32" i="4"/>
  <c r="BD32" i="4"/>
  <c r="BC32" i="4"/>
  <c r="BB32" i="4"/>
  <c r="BA32" i="4"/>
  <c r="AZ32" i="4"/>
  <c r="AY32" i="4"/>
  <c r="AX32" i="4"/>
  <c r="AW32" i="4"/>
  <c r="AV32" i="4"/>
  <c r="AU32" i="4"/>
  <c r="AT32" i="4"/>
  <c r="AS32" i="4"/>
  <c r="AR32" i="4"/>
  <c r="AQ32" i="4"/>
  <c r="AP32" i="4"/>
  <c r="AO32" i="4"/>
  <c r="AN32" i="4"/>
  <c r="AM32" i="4"/>
  <c r="AL32" i="4"/>
  <c r="AK32" i="4"/>
  <c r="AJ32" i="4"/>
  <c r="AI32" i="4"/>
  <c r="AH32" i="4"/>
  <c r="AG32" i="4"/>
  <c r="AF32" i="4"/>
  <c r="AE32" i="4"/>
  <c r="AD32" i="4"/>
  <c r="AC32" i="4"/>
  <c r="AB32" i="4"/>
  <c r="AA32" i="4"/>
  <c r="Z32" i="4"/>
  <c r="Y32" i="4"/>
  <c r="X32" i="4"/>
  <c r="W32" i="4"/>
  <c r="V32" i="4"/>
  <c r="U32" i="4"/>
  <c r="T32" i="4"/>
  <c r="S32" i="4"/>
  <c r="R32" i="4"/>
  <c r="Q32" i="4"/>
  <c r="P32" i="4"/>
  <c r="O32" i="4"/>
  <c r="N32" i="4"/>
  <c r="M32" i="4"/>
  <c r="L32" i="4"/>
  <c r="K32" i="4"/>
  <c r="J32" i="4"/>
  <c r="I32" i="4"/>
  <c r="H32" i="4"/>
  <c r="G32" i="4"/>
  <c r="F32" i="4"/>
  <c r="E32" i="4"/>
  <c r="D32" i="4"/>
  <c r="C32" i="4"/>
  <c r="B32" i="4"/>
  <c r="IB31" i="4"/>
  <c r="IA31" i="4"/>
  <c r="HZ31" i="4"/>
  <c r="HY31" i="4"/>
  <c r="HX31" i="4"/>
  <c r="HW31" i="4"/>
  <c r="HV31" i="4"/>
  <c r="HU31" i="4"/>
  <c r="HT31" i="4"/>
  <c r="HS31" i="4"/>
  <c r="HR31" i="4"/>
  <c r="HQ31" i="4"/>
  <c r="HP31" i="4"/>
  <c r="HO31" i="4"/>
  <c r="HN31" i="4"/>
  <c r="HM31" i="4"/>
  <c r="HL31" i="4"/>
  <c r="HK31" i="4"/>
  <c r="HJ31" i="4"/>
  <c r="HI31" i="4"/>
  <c r="HH31" i="4"/>
  <c r="HG31" i="4"/>
  <c r="HF31" i="4"/>
  <c r="HE31" i="4"/>
  <c r="HD31" i="4"/>
  <c r="HC31" i="4"/>
  <c r="HB31" i="4"/>
  <c r="HA31" i="4"/>
  <c r="GZ31" i="4"/>
  <c r="GY31" i="4"/>
  <c r="GX31" i="4"/>
  <c r="GW31" i="4"/>
  <c r="GV31" i="4"/>
  <c r="GU31" i="4"/>
  <c r="GT31" i="4"/>
  <c r="GS31" i="4"/>
  <c r="GR31" i="4"/>
  <c r="GQ31" i="4"/>
  <c r="GP31" i="4"/>
  <c r="GO31" i="4"/>
  <c r="GN31" i="4"/>
  <c r="GM31" i="4"/>
  <c r="GL31" i="4"/>
  <c r="GK31" i="4"/>
  <c r="GJ31" i="4"/>
  <c r="GI31" i="4"/>
  <c r="GH31" i="4"/>
  <c r="GG31" i="4"/>
  <c r="GF31" i="4"/>
  <c r="GE31" i="4"/>
  <c r="GD31" i="4"/>
  <c r="GC31" i="4"/>
  <c r="GB31" i="4"/>
  <c r="GA31" i="4"/>
  <c r="FZ31" i="4"/>
  <c r="FY31" i="4"/>
  <c r="FX31" i="4"/>
  <c r="FW31" i="4"/>
  <c r="FV31" i="4"/>
  <c r="FU31" i="4"/>
  <c r="FT31" i="4"/>
  <c r="FS31" i="4"/>
  <c r="FR31" i="4"/>
  <c r="FQ31" i="4"/>
  <c r="FP31" i="4"/>
  <c r="FO31" i="4"/>
  <c r="FN31" i="4"/>
  <c r="FM31" i="4"/>
  <c r="FL31" i="4"/>
  <c r="FK31" i="4"/>
  <c r="FJ31" i="4"/>
  <c r="FI31" i="4"/>
  <c r="FH31" i="4"/>
  <c r="FG31" i="4"/>
  <c r="FF31" i="4"/>
  <c r="FE31" i="4"/>
  <c r="FD31" i="4"/>
  <c r="FC31" i="4"/>
  <c r="FB31" i="4"/>
  <c r="FA31" i="4"/>
  <c r="EZ31" i="4"/>
  <c r="EY31" i="4"/>
  <c r="EX31" i="4"/>
  <c r="EW31" i="4"/>
  <c r="EV31" i="4"/>
  <c r="EU31" i="4"/>
  <c r="ET31" i="4"/>
  <c r="ES31" i="4"/>
  <c r="ER31" i="4"/>
  <c r="EQ31" i="4"/>
  <c r="EP31" i="4"/>
  <c r="EO31" i="4"/>
  <c r="EN31" i="4"/>
  <c r="EM31" i="4"/>
  <c r="EL31" i="4"/>
  <c r="EK31" i="4"/>
  <c r="EJ31" i="4"/>
  <c r="EI31" i="4"/>
  <c r="EH31" i="4"/>
  <c r="EG31" i="4"/>
  <c r="EF31" i="4"/>
  <c r="EE31" i="4"/>
  <c r="ED31" i="4"/>
  <c r="EC31" i="4"/>
  <c r="EB31" i="4"/>
  <c r="EA31" i="4"/>
  <c r="DZ31" i="4"/>
  <c r="DY31" i="4"/>
  <c r="DX31" i="4"/>
  <c r="DW31" i="4"/>
  <c r="DV31" i="4"/>
  <c r="DU31" i="4"/>
  <c r="DT31" i="4"/>
  <c r="DS31" i="4"/>
  <c r="DR31" i="4"/>
  <c r="DQ31" i="4"/>
  <c r="DP31" i="4"/>
  <c r="DO31" i="4"/>
  <c r="DN31" i="4"/>
  <c r="DM31" i="4"/>
  <c r="DL31" i="4"/>
  <c r="DK31" i="4"/>
  <c r="DJ31" i="4"/>
  <c r="DI31" i="4"/>
  <c r="DH31" i="4"/>
  <c r="DG31" i="4"/>
  <c r="DF31" i="4"/>
  <c r="DE31" i="4"/>
  <c r="DD31" i="4"/>
  <c r="DC31" i="4"/>
  <c r="DB31" i="4"/>
  <c r="DA31" i="4"/>
  <c r="CZ31" i="4"/>
  <c r="CY31" i="4"/>
  <c r="CX31" i="4"/>
  <c r="CW31" i="4"/>
  <c r="CV31" i="4"/>
  <c r="CU31" i="4"/>
  <c r="CT31" i="4"/>
  <c r="CS31" i="4"/>
  <c r="CR31" i="4"/>
  <c r="CQ31" i="4"/>
  <c r="CP31" i="4"/>
  <c r="CO31" i="4"/>
  <c r="CN31" i="4"/>
  <c r="CM31" i="4"/>
  <c r="CL31" i="4"/>
  <c r="CK31" i="4"/>
  <c r="CJ31" i="4"/>
  <c r="CI31" i="4"/>
  <c r="CH31" i="4"/>
  <c r="CG31" i="4"/>
  <c r="CF31" i="4"/>
  <c r="CE31" i="4"/>
  <c r="CD31" i="4"/>
  <c r="CC31" i="4"/>
  <c r="CB31" i="4"/>
  <c r="CA31" i="4"/>
  <c r="BZ31" i="4"/>
  <c r="BY31" i="4"/>
  <c r="BX31" i="4"/>
  <c r="BW31" i="4"/>
  <c r="BV31" i="4"/>
  <c r="BU31" i="4"/>
  <c r="BT31" i="4"/>
  <c r="BS31" i="4"/>
  <c r="BR31" i="4"/>
  <c r="BQ31" i="4"/>
  <c r="BP31" i="4"/>
  <c r="BO31" i="4"/>
  <c r="BN31" i="4"/>
  <c r="BM31" i="4"/>
  <c r="BL31" i="4"/>
  <c r="BK31" i="4"/>
  <c r="BJ31" i="4"/>
  <c r="BI31" i="4"/>
  <c r="BH31" i="4"/>
  <c r="BG31" i="4"/>
  <c r="BF31" i="4"/>
  <c r="BE31" i="4"/>
  <c r="BD31" i="4"/>
  <c r="BC31" i="4"/>
  <c r="BB31" i="4"/>
  <c r="BA31" i="4"/>
  <c r="AZ31" i="4"/>
  <c r="AY31" i="4"/>
  <c r="AX31" i="4"/>
  <c r="AW31" i="4"/>
  <c r="AV31" i="4"/>
  <c r="AU31" i="4"/>
  <c r="AT31" i="4"/>
  <c r="AS31" i="4"/>
  <c r="AR31" i="4"/>
  <c r="AQ31" i="4"/>
  <c r="AP31" i="4"/>
  <c r="AO31" i="4"/>
  <c r="AN31" i="4"/>
  <c r="AM31" i="4"/>
  <c r="AL31" i="4"/>
  <c r="AK31" i="4"/>
  <c r="AJ31" i="4"/>
  <c r="AI31" i="4"/>
  <c r="AH31" i="4"/>
  <c r="AG31" i="4"/>
  <c r="AF31" i="4"/>
  <c r="AE31" i="4"/>
  <c r="AD31" i="4"/>
  <c r="AC31" i="4"/>
  <c r="AB31" i="4"/>
  <c r="AA31" i="4"/>
  <c r="Z31" i="4"/>
  <c r="Y31" i="4"/>
  <c r="X31" i="4"/>
  <c r="W31" i="4"/>
  <c r="V31" i="4"/>
  <c r="U31" i="4"/>
  <c r="T31" i="4"/>
  <c r="S31" i="4"/>
  <c r="R31" i="4"/>
  <c r="Q31" i="4"/>
  <c r="P31" i="4"/>
  <c r="O31" i="4"/>
  <c r="N31" i="4"/>
  <c r="M31" i="4"/>
  <c r="L31" i="4"/>
  <c r="K31" i="4"/>
  <c r="J31" i="4"/>
  <c r="I31" i="4"/>
  <c r="H31" i="4"/>
  <c r="G31" i="4"/>
  <c r="F31" i="4"/>
  <c r="E31" i="4"/>
  <c r="D31" i="4"/>
  <c r="C31" i="4"/>
  <c r="B31" i="4"/>
  <c r="IB30" i="4"/>
  <c r="IA30" i="4"/>
  <c r="HZ30" i="4"/>
  <c r="HY30" i="4"/>
  <c r="HX30" i="4"/>
  <c r="HW30" i="4"/>
  <c r="HV30" i="4"/>
  <c r="HU30" i="4"/>
  <c r="HT30" i="4"/>
  <c r="HS30" i="4"/>
  <c r="HR30" i="4"/>
  <c r="HQ30" i="4"/>
  <c r="HP30" i="4"/>
  <c r="HO30" i="4"/>
  <c r="HN30" i="4"/>
  <c r="HM30" i="4"/>
  <c r="HL30" i="4"/>
  <c r="HK30" i="4"/>
  <c r="HJ30" i="4"/>
  <c r="HI30" i="4"/>
  <c r="HH30" i="4"/>
  <c r="HG30" i="4"/>
  <c r="HF30" i="4"/>
  <c r="HE30" i="4"/>
  <c r="HD30" i="4"/>
  <c r="HC30" i="4"/>
  <c r="HB30" i="4"/>
  <c r="HA30" i="4"/>
  <c r="GZ30" i="4"/>
  <c r="GY30" i="4"/>
  <c r="GX30" i="4"/>
  <c r="GW30" i="4"/>
  <c r="GV30" i="4"/>
  <c r="GU30" i="4"/>
  <c r="GT30" i="4"/>
  <c r="GS30" i="4"/>
  <c r="GR30" i="4"/>
  <c r="GQ30" i="4"/>
  <c r="GP30" i="4"/>
  <c r="GO30" i="4"/>
  <c r="GN30" i="4"/>
  <c r="GM30" i="4"/>
  <c r="GL30" i="4"/>
  <c r="GK30" i="4"/>
  <c r="GJ30" i="4"/>
  <c r="GI30" i="4"/>
  <c r="GH30" i="4"/>
  <c r="GG30" i="4"/>
  <c r="GF30" i="4"/>
  <c r="GE30" i="4"/>
  <c r="GD30" i="4"/>
  <c r="GC30" i="4"/>
  <c r="GB30" i="4"/>
  <c r="GA30" i="4"/>
  <c r="FZ30" i="4"/>
  <c r="FY30" i="4"/>
  <c r="FX30" i="4"/>
  <c r="FW30" i="4"/>
  <c r="FV30" i="4"/>
  <c r="FU30" i="4"/>
  <c r="FT30" i="4"/>
  <c r="FS30" i="4"/>
  <c r="FR30" i="4"/>
  <c r="FQ30" i="4"/>
  <c r="FP30" i="4"/>
  <c r="FO30" i="4"/>
  <c r="FN30" i="4"/>
  <c r="FM30" i="4"/>
  <c r="FL30" i="4"/>
  <c r="FK30" i="4"/>
  <c r="FJ30" i="4"/>
  <c r="FI30" i="4"/>
  <c r="FH30" i="4"/>
  <c r="FG30" i="4"/>
  <c r="FF30" i="4"/>
  <c r="FE30" i="4"/>
  <c r="FD30" i="4"/>
  <c r="FC30" i="4"/>
  <c r="FB30" i="4"/>
  <c r="FA30" i="4"/>
  <c r="EZ30" i="4"/>
  <c r="EY30" i="4"/>
  <c r="EX30" i="4"/>
  <c r="EW30" i="4"/>
  <c r="EV30" i="4"/>
  <c r="EU30" i="4"/>
  <c r="ET30" i="4"/>
  <c r="ES30" i="4"/>
  <c r="ER30" i="4"/>
  <c r="EQ30" i="4"/>
  <c r="EP30" i="4"/>
  <c r="EO30" i="4"/>
  <c r="EN30" i="4"/>
  <c r="EM30" i="4"/>
  <c r="EL30" i="4"/>
  <c r="EK30" i="4"/>
  <c r="EJ30" i="4"/>
  <c r="EI30" i="4"/>
  <c r="EH30" i="4"/>
  <c r="EG30" i="4"/>
  <c r="EF30" i="4"/>
  <c r="EE30" i="4"/>
  <c r="ED30" i="4"/>
  <c r="EC30" i="4"/>
  <c r="EB30" i="4"/>
  <c r="EA30" i="4"/>
  <c r="DZ30" i="4"/>
  <c r="DY30" i="4"/>
  <c r="DX30" i="4"/>
  <c r="DW30" i="4"/>
  <c r="DV30" i="4"/>
  <c r="DU30" i="4"/>
  <c r="DT30" i="4"/>
  <c r="DS30" i="4"/>
  <c r="DR30" i="4"/>
  <c r="DQ30" i="4"/>
  <c r="DP30" i="4"/>
  <c r="DO30" i="4"/>
  <c r="DN30" i="4"/>
  <c r="DM30" i="4"/>
  <c r="DL30" i="4"/>
  <c r="DK30" i="4"/>
  <c r="DJ30" i="4"/>
  <c r="DI30" i="4"/>
  <c r="DH30" i="4"/>
  <c r="DG30" i="4"/>
  <c r="DF30" i="4"/>
  <c r="DE30" i="4"/>
  <c r="DD30" i="4"/>
  <c r="DC30" i="4"/>
  <c r="DB30" i="4"/>
  <c r="DA30" i="4"/>
  <c r="CZ30" i="4"/>
  <c r="CY30" i="4"/>
  <c r="CX30" i="4"/>
  <c r="CW30" i="4"/>
  <c r="CV30" i="4"/>
  <c r="CU30" i="4"/>
  <c r="CT30" i="4"/>
  <c r="CS30" i="4"/>
  <c r="CR30" i="4"/>
  <c r="CQ30" i="4"/>
  <c r="CP30" i="4"/>
  <c r="CO30" i="4"/>
  <c r="CN30" i="4"/>
  <c r="CM30" i="4"/>
  <c r="CL30" i="4"/>
  <c r="CK30" i="4"/>
  <c r="CJ30" i="4"/>
  <c r="CI30" i="4"/>
  <c r="CH30" i="4"/>
  <c r="CG30" i="4"/>
  <c r="CF30" i="4"/>
  <c r="CE30" i="4"/>
  <c r="CD30" i="4"/>
  <c r="CC30" i="4"/>
  <c r="CB30" i="4"/>
  <c r="CA30" i="4"/>
  <c r="BZ30" i="4"/>
  <c r="BY30" i="4"/>
  <c r="BX30" i="4"/>
  <c r="BW30" i="4"/>
  <c r="BV30" i="4"/>
  <c r="BU30" i="4"/>
  <c r="BT30" i="4"/>
  <c r="BS30" i="4"/>
  <c r="BR30" i="4"/>
  <c r="BQ30" i="4"/>
  <c r="BP30" i="4"/>
  <c r="BO30" i="4"/>
  <c r="BN30" i="4"/>
  <c r="BM30" i="4"/>
  <c r="BL30" i="4"/>
  <c r="BK30" i="4"/>
  <c r="BJ30" i="4"/>
  <c r="BI30" i="4"/>
  <c r="BH30" i="4"/>
  <c r="BG30" i="4"/>
  <c r="BF30" i="4"/>
  <c r="BE30" i="4"/>
  <c r="BD30" i="4"/>
  <c r="BC30" i="4"/>
  <c r="BB30" i="4"/>
  <c r="BA30" i="4"/>
  <c r="AZ30" i="4"/>
  <c r="AY30" i="4"/>
  <c r="AX30" i="4"/>
  <c r="AW30" i="4"/>
  <c r="AV30" i="4"/>
  <c r="AU30" i="4"/>
  <c r="AT30" i="4"/>
  <c r="AS30" i="4"/>
  <c r="AR30" i="4"/>
  <c r="AQ30" i="4"/>
  <c r="AP30" i="4"/>
  <c r="AO30" i="4"/>
  <c r="AN30" i="4"/>
  <c r="AM30" i="4"/>
  <c r="AL30" i="4"/>
  <c r="AK30" i="4"/>
  <c r="AJ30" i="4"/>
  <c r="AI30" i="4"/>
  <c r="AH30" i="4"/>
  <c r="AG30" i="4"/>
  <c r="AF30" i="4"/>
  <c r="AE30" i="4"/>
  <c r="AD30" i="4"/>
  <c r="AC30" i="4"/>
  <c r="AB30" i="4"/>
  <c r="AA30" i="4"/>
  <c r="Z30" i="4"/>
  <c r="Y30" i="4"/>
  <c r="X30" i="4"/>
  <c r="W30" i="4"/>
  <c r="V30" i="4"/>
  <c r="U30" i="4"/>
  <c r="T30" i="4"/>
  <c r="S30" i="4"/>
  <c r="R30" i="4"/>
  <c r="Q30" i="4"/>
  <c r="P30" i="4"/>
  <c r="O30" i="4"/>
  <c r="N30" i="4"/>
  <c r="M30" i="4"/>
  <c r="L30" i="4"/>
  <c r="K30" i="4"/>
  <c r="J30" i="4"/>
  <c r="I30" i="4"/>
  <c r="H30" i="4"/>
  <c r="G30" i="4"/>
  <c r="F30" i="4"/>
  <c r="E30" i="4"/>
  <c r="D30" i="4"/>
  <c r="C30" i="4"/>
  <c r="B30" i="4"/>
  <c r="IB29" i="4"/>
  <c r="IA29" i="4"/>
  <c r="HZ29" i="4"/>
  <c r="HY29" i="4"/>
  <c r="HX29" i="4"/>
  <c r="HW29" i="4"/>
  <c r="HV29" i="4"/>
  <c r="HU29" i="4"/>
  <c r="HT29" i="4"/>
  <c r="HS29" i="4"/>
  <c r="HR29" i="4"/>
  <c r="HQ29" i="4"/>
  <c r="HP29" i="4"/>
  <c r="HO29" i="4"/>
  <c r="HN29" i="4"/>
  <c r="HM29" i="4"/>
  <c r="HL29" i="4"/>
  <c r="HK29" i="4"/>
  <c r="HJ29" i="4"/>
  <c r="HI29" i="4"/>
  <c r="HH29" i="4"/>
  <c r="HG29" i="4"/>
  <c r="HF29" i="4"/>
  <c r="HE29" i="4"/>
  <c r="HD29" i="4"/>
  <c r="HC29" i="4"/>
  <c r="HB29" i="4"/>
  <c r="HA29" i="4"/>
  <c r="GZ29" i="4"/>
  <c r="GY29" i="4"/>
  <c r="GX29" i="4"/>
  <c r="GW29" i="4"/>
  <c r="GV29" i="4"/>
  <c r="GU29" i="4"/>
  <c r="GT29" i="4"/>
  <c r="GS29" i="4"/>
  <c r="GR29" i="4"/>
  <c r="GQ29" i="4"/>
  <c r="GP29" i="4"/>
  <c r="GO29" i="4"/>
  <c r="GN29" i="4"/>
  <c r="GM29" i="4"/>
  <c r="GL29" i="4"/>
  <c r="GK29" i="4"/>
  <c r="GJ29" i="4"/>
  <c r="GI29" i="4"/>
  <c r="GH29" i="4"/>
  <c r="GG29" i="4"/>
  <c r="GF29" i="4"/>
  <c r="GE29" i="4"/>
  <c r="GD29" i="4"/>
  <c r="GC29" i="4"/>
  <c r="GB29" i="4"/>
  <c r="GA29" i="4"/>
  <c r="FZ29" i="4"/>
  <c r="FY29" i="4"/>
  <c r="FX29" i="4"/>
  <c r="FW29" i="4"/>
  <c r="FV29" i="4"/>
  <c r="FU29" i="4"/>
  <c r="FT29" i="4"/>
  <c r="FS29" i="4"/>
  <c r="FR29" i="4"/>
  <c r="FQ29" i="4"/>
  <c r="FP29" i="4"/>
  <c r="FO29" i="4"/>
  <c r="FN29" i="4"/>
  <c r="FM29" i="4"/>
  <c r="FL29" i="4"/>
  <c r="FK29" i="4"/>
  <c r="FJ29" i="4"/>
  <c r="FI29" i="4"/>
  <c r="FH29" i="4"/>
  <c r="FG29" i="4"/>
  <c r="FF29" i="4"/>
  <c r="FE29" i="4"/>
  <c r="FD29" i="4"/>
  <c r="FC29" i="4"/>
  <c r="FB29" i="4"/>
  <c r="FA29" i="4"/>
  <c r="EZ29" i="4"/>
  <c r="EY29" i="4"/>
  <c r="EX29" i="4"/>
  <c r="EW29" i="4"/>
  <c r="EV29" i="4"/>
  <c r="EU29" i="4"/>
  <c r="ET29" i="4"/>
  <c r="ES29" i="4"/>
  <c r="ER29" i="4"/>
  <c r="EQ29" i="4"/>
  <c r="EP29" i="4"/>
  <c r="EO29" i="4"/>
  <c r="EN29" i="4"/>
  <c r="EM29" i="4"/>
  <c r="EL29" i="4"/>
  <c r="EK29" i="4"/>
  <c r="EJ29" i="4"/>
  <c r="EI29" i="4"/>
  <c r="EH29" i="4"/>
  <c r="EG29" i="4"/>
  <c r="EF29" i="4"/>
  <c r="EE29" i="4"/>
  <c r="ED29" i="4"/>
  <c r="EC29" i="4"/>
  <c r="EB29" i="4"/>
  <c r="EA29" i="4"/>
  <c r="DZ29" i="4"/>
  <c r="DY29" i="4"/>
  <c r="DX29" i="4"/>
  <c r="DW29" i="4"/>
  <c r="DV29" i="4"/>
  <c r="DU29" i="4"/>
  <c r="DT29" i="4"/>
  <c r="DS29" i="4"/>
  <c r="DR29" i="4"/>
  <c r="DQ29" i="4"/>
  <c r="DP29" i="4"/>
  <c r="DO29" i="4"/>
  <c r="DN29" i="4"/>
  <c r="DM29" i="4"/>
  <c r="DL29" i="4"/>
  <c r="DK29" i="4"/>
  <c r="DJ29" i="4"/>
  <c r="DI29" i="4"/>
  <c r="DH29" i="4"/>
  <c r="DG29" i="4"/>
  <c r="DF29" i="4"/>
  <c r="DE29" i="4"/>
  <c r="DD29" i="4"/>
  <c r="DC29" i="4"/>
  <c r="DB29" i="4"/>
  <c r="DA29" i="4"/>
  <c r="CZ29" i="4"/>
  <c r="CY29" i="4"/>
  <c r="CX29" i="4"/>
  <c r="CW29" i="4"/>
  <c r="CV29" i="4"/>
  <c r="CU29" i="4"/>
  <c r="CT29" i="4"/>
  <c r="CS29" i="4"/>
  <c r="CR29" i="4"/>
  <c r="CQ29" i="4"/>
  <c r="CP29" i="4"/>
  <c r="CO29" i="4"/>
  <c r="CN29" i="4"/>
  <c r="CM29" i="4"/>
  <c r="CL29" i="4"/>
  <c r="CK29" i="4"/>
  <c r="CJ29" i="4"/>
  <c r="CI29" i="4"/>
  <c r="CH29" i="4"/>
  <c r="CG29" i="4"/>
  <c r="CF29" i="4"/>
  <c r="CE29" i="4"/>
  <c r="CD29" i="4"/>
  <c r="CC29" i="4"/>
  <c r="CB29" i="4"/>
  <c r="CA29" i="4"/>
  <c r="BZ29" i="4"/>
  <c r="BY29" i="4"/>
  <c r="BX29" i="4"/>
  <c r="BW29" i="4"/>
  <c r="BV29" i="4"/>
  <c r="BU29" i="4"/>
  <c r="BT29" i="4"/>
  <c r="BS29" i="4"/>
  <c r="BR29" i="4"/>
  <c r="BQ29" i="4"/>
  <c r="BP29" i="4"/>
  <c r="BO29" i="4"/>
  <c r="BN29" i="4"/>
  <c r="BM29" i="4"/>
  <c r="BL29" i="4"/>
  <c r="BK29" i="4"/>
  <c r="BJ29" i="4"/>
  <c r="BI29" i="4"/>
  <c r="BH29" i="4"/>
  <c r="BG29" i="4"/>
  <c r="BF29" i="4"/>
  <c r="BE29" i="4"/>
  <c r="BD29" i="4"/>
  <c r="BC29" i="4"/>
  <c r="BB29" i="4"/>
  <c r="BA29" i="4"/>
  <c r="AZ29" i="4"/>
  <c r="AY29" i="4"/>
  <c r="AX29" i="4"/>
  <c r="AW29" i="4"/>
  <c r="AV29" i="4"/>
  <c r="AU29" i="4"/>
  <c r="AT29" i="4"/>
  <c r="AS29" i="4"/>
  <c r="AR29" i="4"/>
  <c r="AQ29" i="4"/>
  <c r="AP29" i="4"/>
  <c r="AO29" i="4"/>
  <c r="AN29" i="4"/>
  <c r="AM29" i="4"/>
  <c r="AL29" i="4"/>
  <c r="AK29" i="4"/>
  <c r="AJ29" i="4"/>
  <c r="AI29" i="4"/>
  <c r="AH29" i="4"/>
  <c r="AG29" i="4"/>
  <c r="AF29" i="4"/>
  <c r="AE29" i="4"/>
  <c r="AD29" i="4"/>
  <c r="AC29" i="4"/>
  <c r="AB29" i="4"/>
  <c r="AA29" i="4"/>
  <c r="Z29" i="4"/>
  <c r="Y29" i="4"/>
  <c r="X29" i="4"/>
  <c r="W29" i="4"/>
  <c r="V29" i="4"/>
  <c r="U29" i="4"/>
  <c r="T29" i="4"/>
  <c r="S29" i="4"/>
  <c r="R29" i="4"/>
  <c r="Q29" i="4"/>
  <c r="P29" i="4"/>
  <c r="O29" i="4"/>
  <c r="N29" i="4"/>
  <c r="M29" i="4"/>
  <c r="L29" i="4"/>
  <c r="K29" i="4"/>
  <c r="J29" i="4"/>
  <c r="I29" i="4"/>
  <c r="H29" i="4"/>
  <c r="G29" i="4"/>
  <c r="F29" i="4"/>
  <c r="E29" i="4"/>
  <c r="D29" i="4"/>
  <c r="C29" i="4"/>
  <c r="B29" i="4"/>
  <c r="IB28" i="4"/>
  <c r="IA28" i="4"/>
  <c r="HZ28" i="4"/>
  <c r="HY28" i="4"/>
  <c r="HX28" i="4"/>
  <c r="HW28" i="4"/>
  <c r="HV28" i="4"/>
  <c r="HU28" i="4"/>
  <c r="HT28" i="4"/>
  <c r="HS28" i="4"/>
  <c r="HR28" i="4"/>
  <c r="HQ28" i="4"/>
  <c r="HP28" i="4"/>
  <c r="HO28" i="4"/>
  <c r="HN28" i="4"/>
  <c r="HM28" i="4"/>
  <c r="HL28" i="4"/>
  <c r="HK28" i="4"/>
  <c r="HJ28" i="4"/>
  <c r="HI28" i="4"/>
  <c r="HH28" i="4"/>
  <c r="HG28" i="4"/>
  <c r="HF28" i="4"/>
  <c r="HE28" i="4"/>
  <c r="HD28" i="4"/>
  <c r="HC28" i="4"/>
  <c r="HB28" i="4"/>
  <c r="HA28" i="4"/>
  <c r="GZ28" i="4"/>
  <c r="GY28" i="4"/>
  <c r="GX28" i="4"/>
  <c r="GW28" i="4"/>
  <c r="GV28" i="4"/>
  <c r="GU28" i="4"/>
  <c r="GT28" i="4"/>
  <c r="GS28" i="4"/>
  <c r="GR28" i="4"/>
  <c r="GQ28" i="4"/>
  <c r="GP28" i="4"/>
  <c r="GO28" i="4"/>
  <c r="GN28" i="4"/>
  <c r="GM28" i="4"/>
  <c r="GL28" i="4"/>
  <c r="GK28" i="4"/>
  <c r="GJ28" i="4"/>
  <c r="GI28" i="4"/>
  <c r="GH28" i="4"/>
  <c r="GG28" i="4"/>
  <c r="GF28" i="4"/>
  <c r="GE28" i="4"/>
  <c r="GD28" i="4"/>
  <c r="GC28" i="4"/>
  <c r="GB28" i="4"/>
  <c r="GA28" i="4"/>
  <c r="FZ28" i="4"/>
  <c r="FY28" i="4"/>
  <c r="FX28" i="4"/>
  <c r="FW28" i="4"/>
  <c r="FV28" i="4"/>
  <c r="FU28" i="4"/>
  <c r="FT28" i="4"/>
  <c r="FS28" i="4"/>
  <c r="FR28" i="4"/>
  <c r="FQ28" i="4"/>
  <c r="FP28" i="4"/>
  <c r="FO28" i="4"/>
  <c r="FN28" i="4"/>
  <c r="FM28" i="4"/>
  <c r="FL28" i="4"/>
  <c r="FK28" i="4"/>
  <c r="FJ28" i="4"/>
  <c r="FI28" i="4"/>
  <c r="FH28" i="4"/>
  <c r="FG28" i="4"/>
  <c r="FF28" i="4"/>
  <c r="FE28" i="4"/>
  <c r="FD28" i="4"/>
  <c r="FC28" i="4"/>
  <c r="FB28" i="4"/>
  <c r="FA28" i="4"/>
  <c r="EZ28" i="4"/>
  <c r="EY28" i="4"/>
  <c r="EX28" i="4"/>
  <c r="EW28" i="4"/>
  <c r="EV28" i="4"/>
  <c r="EU28" i="4"/>
  <c r="ET28" i="4"/>
  <c r="ES28" i="4"/>
  <c r="ER28" i="4"/>
  <c r="EQ28" i="4"/>
  <c r="EP28" i="4"/>
  <c r="EO28" i="4"/>
  <c r="EN28" i="4"/>
  <c r="EM28" i="4"/>
  <c r="EL28" i="4"/>
  <c r="EK28" i="4"/>
  <c r="EJ28" i="4"/>
  <c r="EI28" i="4"/>
  <c r="EH28" i="4"/>
  <c r="EG28" i="4"/>
  <c r="EF28" i="4"/>
  <c r="EE28" i="4"/>
  <c r="ED28" i="4"/>
  <c r="EC28" i="4"/>
  <c r="EB28" i="4"/>
  <c r="EA28" i="4"/>
  <c r="DZ28" i="4"/>
  <c r="DY28" i="4"/>
  <c r="DX28" i="4"/>
  <c r="DW28" i="4"/>
  <c r="DV28" i="4"/>
  <c r="DU28" i="4"/>
  <c r="DT28" i="4"/>
  <c r="DS28" i="4"/>
  <c r="DR28" i="4"/>
  <c r="DQ28" i="4"/>
  <c r="DP28" i="4"/>
  <c r="DO28" i="4"/>
  <c r="DN28" i="4"/>
  <c r="DM28" i="4"/>
  <c r="DL28" i="4"/>
  <c r="DK28" i="4"/>
  <c r="DJ28" i="4"/>
  <c r="DI28" i="4"/>
  <c r="DH28" i="4"/>
  <c r="DG28" i="4"/>
  <c r="DF28" i="4"/>
  <c r="DE28" i="4"/>
  <c r="DD28" i="4"/>
  <c r="DC28" i="4"/>
  <c r="DB28" i="4"/>
  <c r="DA28" i="4"/>
  <c r="CZ28" i="4"/>
  <c r="CY28" i="4"/>
  <c r="CX28" i="4"/>
  <c r="CW28" i="4"/>
  <c r="CV28" i="4"/>
  <c r="CU28" i="4"/>
  <c r="CT28" i="4"/>
  <c r="CS28" i="4"/>
  <c r="CR28" i="4"/>
  <c r="CQ28" i="4"/>
  <c r="CP28" i="4"/>
  <c r="CO28" i="4"/>
  <c r="CN28" i="4"/>
  <c r="CM28" i="4"/>
  <c r="CL28" i="4"/>
  <c r="CK28" i="4"/>
  <c r="CJ28" i="4"/>
  <c r="CI28" i="4"/>
  <c r="CH28" i="4"/>
  <c r="CG28" i="4"/>
  <c r="CF28" i="4"/>
  <c r="CE28" i="4"/>
  <c r="CD28" i="4"/>
  <c r="CC28" i="4"/>
  <c r="CB28" i="4"/>
  <c r="CA28" i="4"/>
  <c r="BZ28" i="4"/>
  <c r="BY28" i="4"/>
  <c r="BX28" i="4"/>
  <c r="BW28" i="4"/>
  <c r="BV28" i="4"/>
  <c r="BU28" i="4"/>
  <c r="BT28" i="4"/>
  <c r="BS28" i="4"/>
  <c r="BR28" i="4"/>
  <c r="BQ28" i="4"/>
  <c r="BP28" i="4"/>
  <c r="BO28" i="4"/>
  <c r="BN28" i="4"/>
  <c r="BM28" i="4"/>
  <c r="BL28" i="4"/>
  <c r="BK28" i="4"/>
  <c r="BJ28" i="4"/>
  <c r="BI28" i="4"/>
  <c r="BH28" i="4"/>
  <c r="BG28" i="4"/>
  <c r="BF28" i="4"/>
  <c r="BE28" i="4"/>
  <c r="BD28" i="4"/>
  <c r="BC28" i="4"/>
  <c r="BB28" i="4"/>
  <c r="BA28" i="4"/>
  <c r="AZ28" i="4"/>
  <c r="AY28" i="4"/>
  <c r="AX28" i="4"/>
  <c r="AW28" i="4"/>
  <c r="AV28" i="4"/>
  <c r="AU28" i="4"/>
  <c r="AT28" i="4"/>
  <c r="AS28" i="4"/>
  <c r="AR28" i="4"/>
  <c r="AQ28" i="4"/>
  <c r="AP28" i="4"/>
  <c r="AO28" i="4"/>
  <c r="AN28" i="4"/>
  <c r="AM28" i="4"/>
  <c r="AL28" i="4"/>
  <c r="AK28" i="4"/>
  <c r="AJ28" i="4"/>
  <c r="AI28" i="4"/>
  <c r="AH28" i="4"/>
  <c r="AG28" i="4"/>
  <c r="AF28" i="4"/>
  <c r="AE28" i="4"/>
  <c r="AD28" i="4"/>
  <c r="AC28" i="4"/>
  <c r="AB28" i="4"/>
  <c r="AA28" i="4"/>
  <c r="Z28" i="4"/>
  <c r="Y28" i="4"/>
  <c r="X28" i="4"/>
  <c r="W28" i="4"/>
  <c r="V28" i="4"/>
  <c r="U28" i="4"/>
  <c r="T28" i="4"/>
  <c r="S28" i="4"/>
  <c r="R28" i="4"/>
  <c r="Q28" i="4"/>
  <c r="P28" i="4"/>
  <c r="O28" i="4"/>
  <c r="N28" i="4"/>
  <c r="M28" i="4"/>
  <c r="L28" i="4"/>
  <c r="K28" i="4"/>
  <c r="J28" i="4"/>
  <c r="I28" i="4"/>
  <c r="H28" i="4"/>
  <c r="G28" i="4"/>
  <c r="F28" i="4"/>
  <c r="E28" i="4"/>
  <c r="D28" i="4"/>
  <c r="C28" i="4"/>
  <c r="B28" i="4"/>
  <c r="IB27" i="4"/>
  <c r="IA27" i="4"/>
  <c r="HZ27" i="4"/>
  <c r="HY27" i="4"/>
  <c r="HX27" i="4"/>
  <c r="HW27" i="4"/>
  <c r="HV27" i="4"/>
  <c r="HU27" i="4"/>
  <c r="HT27" i="4"/>
  <c r="HS27" i="4"/>
  <c r="HR27" i="4"/>
  <c r="HQ27" i="4"/>
  <c r="HP27" i="4"/>
  <c r="HO27" i="4"/>
  <c r="HN27" i="4"/>
  <c r="HM27" i="4"/>
  <c r="HL27" i="4"/>
  <c r="HK27" i="4"/>
  <c r="HJ27" i="4"/>
  <c r="HI27" i="4"/>
  <c r="HH27" i="4"/>
  <c r="HG27" i="4"/>
  <c r="HF27" i="4"/>
  <c r="HE27" i="4"/>
  <c r="HD27" i="4"/>
  <c r="HC27" i="4"/>
  <c r="HB27" i="4"/>
  <c r="HA27" i="4"/>
  <c r="GZ27" i="4"/>
  <c r="GY27" i="4"/>
  <c r="GX27" i="4"/>
  <c r="GW27" i="4"/>
  <c r="GV27" i="4"/>
  <c r="GU27" i="4"/>
  <c r="GT27" i="4"/>
  <c r="GS27" i="4"/>
  <c r="GR27" i="4"/>
  <c r="GQ27" i="4"/>
  <c r="GP27" i="4"/>
  <c r="GO27" i="4"/>
  <c r="GN27" i="4"/>
  <c r="GM27" i="4"/>
  <c r="GL27" i="4"/>
  <c r="GK27" i="4"/>
  <c r="GJ27" i="4"/>
  <c r="GI27" i="4"/>
  <c r="GH27" i="4"/>
  <c r="GG27" i="4"/>
  <c r="GF27" i="4"/>
  <c r="GE27" i="4"/>
  <c r="GD27" i="4"/>
  <c r="GC27" i="4"/>
  <c r="GB27" i="4"/>
  <c r="GA27" i="4"/>
  <c r="FZ27" i="4"/>
  <c r="FY27" i="4"/>
  <c r="FX27" i="4"/>
  <c r="FW27" i="4"/>
  <c r="FV27" i="4"/>
  <c r="FU27" i="4"/>
  <c r="FT27" i="4"/>
  <c r="FS27" i="4"/>
  <c r="FR27" i="4"/>
  <c r="FQ27" i="4"/>
  <c r="FP27" i="4"/>
  <c r="FO27" i="4"/>
  <c r="FN27" i="4"/>
  <c r="FM27" i="4"/>
  <c r="FL27" i="4"/>
  <c r="FK27" i="4"/>
  <c r="FJ27" i="4"/>
  <c r="FI27" i="4"/>
  <c r="FH27" i="4"/>
  <c r="FG27" i="4"/>
  <c r="FF27" i="4"/>
  <c r="FE27" i="4"/>
  <c r="FD27" i="4"/>
  <c r="FC27" i="4"/>
  <c r="FB27" i="4"/>
  <c r="FA27" i="4"/>
  <c r="EZ27" i="4"/>
  <c r="EY27" i="4"/>
  <c r="EX27" i="4"/>
  <c r="EW27" i="4"/>
  <c r="EV27" i="4"/>
  <c r="EU27" i="4"/>
  <c r="ET27" i="4"/>
  <c r="ES27" i="4"/>
  <c r="ER27" i="4"/>
  <c r="EQ27" i="4"/>
  <c r="EP27" i="4"/>
  <c r="EO27" i="4"/>
  <c r="EN27" i="4"/>
  <c r="EM27" i="4"/>
  <c r="EL27" i="4"/>
  <c r="EK27" i="4"/>
  <c r="EJ27" i="4"/>
  <c r="EI27" i="4"/>
  <c r="EH27" i="4"/>
  <c r="EG27" i="4"/>
  <c r="EF27" i="4"/>
  <c r="EE27" i="4"/>
  <c r="ED27" i="4"/>
  <c r="EC27" i="4"/>
  <c r="EB27" i="4"/>
  <c r="EA27" i="4"/>
  <c r="DZ27" i="4"/>
  <c r="DY27" i="4"/>
  <c r="DX27" i="4"/>
  <c r="DW27" i="4"/>
  <c r="DV27" i="4"/>
  <c r="DU27" i="4"/>
  <c r="DT27" i="4"/>
  <c r="DS27" i="4"/>
  <c r="DR27" i="4"/>
  <c r="DQ27" i="4"/>
  <c r="DP27" i="4"/>
  <c r="DO27" i="4"/>
  <c r="DN27" i="4"/>
  <c r="DM27" i="4"/>
  <c r="DL27" i="4"/>
  <c r="DK27" i="4"/>
  <c r="DJ27" i="4"/>
  <c r="DI27" i="4"/>
  <c r="DH27" i="4"/>
  <c r="DG27" i="4"/>
  <c r="DF27" i="4"/>
  <c r="DE27" i="4"/>
  <c r="DD27" i="4"/>
  <c r="DC27" i="4"/>
  <c r="DB27" i="4"/>
  <c r="DA27" i="4"/>
  <c r="CZ27" i="4"/>
  <c r="CY27" i="4"/>
  <c r="CX27" i="4"/>
  <c r="CW27" i="4"/>
  <c r="CV27" i="4"/>
  <c r="CU27" i="4"/>
  <c r="CT27" i="4"/>
  <c r="CS27" i="4"/>
  <c r="CR27" i="4"/>
  <c r="CQ27" i="4"/>
  <c r="CP27" i="4"/>
  <c r="CO27" i="4"/>
  <c r="CN27" i="4"/>
  <c r="CM27" i="4"/>
  <c r="CL27" i="4"/>
  <c r="CK27" i="4"/>
  <c r="CJ27" i="4"/>
  <c r="CI27" i="4"/>
  <c r="CH27" i="4"/>
  <c r="CG27" i="4"/>
  <c r="CF27" i="4"/>
  <c r="CE27" i="4"/>
  <c r="CD27" i="4"/>
  <c r="CC27" i="4"/>
  <c r="CB27" i="4"/>
  <c r="CA27" i="4"/>
  <c r="BZ27" i="4"/>
  <c r="BY27" i="4"/>
  <c r="BX27" i="4"/>
  <c r="BW27" i="4"/>
  <c r="BV27" i="4"/>
  <c r="BU27" i="4"/>
  <c r="BT27" i="4"/>
  <c r="BS27" i="4"/>
  <c r="BR27" i="4"/>
  <c r="BQ27" i="4"/>
  <c r="BP27" i="4"/>
  <c r="BO27" i="4"/>
  <c r="BN27" i="4"/>
  <c r="BM27" i="4"/>
  <c r="BL27" i="4"/>
  <c r="BK27" i="4"/>
  <c r="BJ27" i="4"/>
  <c r="BI27" i="4"/>
  <c r="BH27" i="4"/>
  <c r="BG27" i="4"/>
  <c r="BF27" i="4"/>
  <c r="BE27" i="4"/>
  <c r="BD27" i="4"/>
  <c r="BC27" i="4"/>
  <c r="BB27" i="4"/>
  <c r="BA27" i="4"/>
  <c r="AZ27" i="4"/>
  <c r="AY27" i="4"/>
  <c r="AX27" i="4"/>
  <c r="AW27" i="4"/>
  <c r="AV27" i="4"/>
  <c r="AU27" i="4"/>
  <c r="AT27" i="4"/>
  <c r="AS27" i="4"/>
  <c r="AR27" i="4"/>
  <c r="AQ27" i="4"/>
  <c r="AP27" i="4"/>
  <c r="AO27" i="4"/>
  <c r="AN27" i="4"/>
  <c r="AM27" i="4"/>
  <c r="AL27" i="4"/>
  <c r="AK27" i="4"/>
  <c r="AJ27" i="4"/>
  <c r="AI27" i="4"/>
  <c r="AH27" i="4"/>
  <c r="AG27" i="4"/>
  <c r="AF27" i="4"/>
  <c r="AE27" i="4"/>
  <c r="AD27" i="4"/>
  <c r="AC27" i="4"/>
  <c r="AB27" i="4"/>
  <c r="AA27" i="4"/>
  <c r="Z27" i="4"/>
  <c r="Y27" i="4"/>
  <c r="X27" i="4"/>
  <c r="W27" i="4"/>
  <c r="V27" i="4"/>
  <c r="U27" i="4"/>
  <c r="T27" i="4"/>
  <c r="S27" i="4"/>
  <c r="R27" i="4"/>
  <c r="Q27" i="4"/>
  <c r="P27" i="4"/>
  <c r="O27" i="4"/>
  <c r="N27" i="4"/>
  <c r="M27" i="4"/>
  <c r="L27" i="4"/>
  <c r="K27" i="4"/>
  <c r="J27" i="4"/>
  <c r="I27" i="4"/>
  <c r="H27" i="4"/>
  <c r="G27" i="4"/>
  <c r="F27" i="4"/>
  <c r="E27" i="4"/>
  <c r="D27" i="4"/>
  <c r="C27" i="4"/>
  <c r="B27" i="4"/>
  <c r="IB26" i="4"/>
  <c r="IA26" i="4"/>
  <c r="HZ26" i="4"/>
  <c r="HY26" i="4"/>
  <c r="HX26" i="4"/>
  <c r="HW26" i="4"/>
  <c r="HV26" i="4"/>
  <c r="HU26" i="4"/>
  <c r="HT26" i="4"/>
  <c r="HS26" i="4"/>
  <c r="HR26" i="4"/>
  <c r="HQ26" i="4"/>
  <c r="HP26" i="4"/>
  <c r="HO26" i="4"/>
  <c r="HN26" i="4"/>
  <c r="HM26" i="4"/>
  <c r="HL26" i="4"/>
  <c r="HK26" i="4"/>
  <c r="HJ26" i="4"/>
  <c r="HI26" i="4"/>
  <c r="HH26" i="4"/>
  <c r="HG26" i="4"/>
  <c r="HF26" i="4"/>
  <c r="HE26" i="4"/>
  <c r="HD26" i="4"/>
  <c r="HC26" i="4"/>
  <c r="HB26" i="4"/>
  <c r="HA26" i="4"/>
  <c r="GZ26" i="4"/>
  <c r="GY26" i="4"/>
  <c r="GX26" i="4"/>
  <c r="GW26" i="4"/>
  <c r="GV26" i="4"/>
  <c r="GU26" i="4"/>
  <c r="GT26" i="4"/>
  <c r="GS26" i="4"/>
  <c r="GR26" i="4"/>
  <c r="GQ26" i="4"/>
  <c r="GP26" i="4"/>
  <c r="GO26" i="4"/>
  <c r="GN26" i="4"/>
  <c r="GM26" i="4"/>
  <c r="GL26" i="4"/>
  <c r="GK26" i="4"/>
  <c r="GJ26" i="4"/>
  <c r="GI26" i="4"/>
  <c r="GH26" i="4"/>
  <c r="GG26" i="4"/>
  <c r="GF26" i="4"/>
  <c r="GE26" i="4"/>
  <c r="GD26" i="4"/>
  <c r="GC26" i="4"/>
  <c r="GB26" i="4"/>
  <c r="GA26" i="4"/>
  <c r="FZ26" i="4"/>
  <c r="FY26" i="4"/>
  <c r="FX26" i="4"/>
  <c r="FW26" i="4"/>
  <c r="FV26" i="4"/>
  <c r="FU26" i="4"/>
  <c r="FT26" i="4"/>
  <c r="FS26" i="4"/>
  <c r="FR26" i="4"/>
  <c r="FQ26" i="4"/>
  <c r="FP26" i="4"/>
  <c r="FO26" i="4"/>
  <c r="FN26" i="4"/>
  <c r="FM26" i="4"/>
  <c r="FL26" i="4"/>
  <c r="FK26" i="4"/>
  <c r="FJ26" i="4"/>
  <c r="FI26" i="4"/>
  <c r="FH26" i="4"/>
  <c r="FG26" i="4"/>
  <c r="FF26" i="4"/>
  <c r="FE26" i="4"/>
  <c r="FD26" i="4"/>
  <c r="FC26" i="4"/>
  <c r="FB26" i="4"/>
  <c r="FA26" i="4"/>
  <c r="EZ26" i="4"/>
  <c r="EY26" i="4"/>
  <c r="EX26" i="4"/>
  <c r="EW26" i="4"/>
  <c r="EV26" i="4"/>
  <c r="EU26" i="4"/>
  <c r="ET26" i="4"/>
  <c r="ES26" i="4"/>
  <c r="ER26" i="4"/>
  <c r="EQ26" i="4"/>
  <c r="EP26" i="4"/>
  <c r="EO26" i="4"/>
  <c r="EN26" i="4"/>
  <c r="EM26" i="4"/>
  <c r="EL26" i="4"/>
  <c r="EK26" i="4"/>
  <c r="EJ26" i="4"/>
  <c r="EI26" i="4"/>
  <c r="EH26" i="4"/>
  <c r="EG26" i="4"/>
  <c r="EF26" i="4"/>
  <c r="EE26" i="4"/>
  <c r="ED26" i="4"/>
  <c r="EC26" i="4"/>
  <c r="EB26" i="4"/>
  <c r="EA26" i="4"/>
  <c r="DZ26" i="4"/>
  <c r="DY26" i="4"/>
  <c r="DX26" i="4"/>
  <c r="DW26" i="4"/>
  <c r="DV26" i="4"/>
  <c r="DU26" i="4"/>
  <c r="DT26" i="4"/>
  <c r="DS26" i="4"/>
  <c r="DR26" i="4"/>
  <c r="DQ26" i="4"/>
  <c r="DP26" i="4"/>
  <c r="DO26" i="4"/>
  <c r="DN26" i="4"/>
  <c r="DM26" i="4"/>
  <c r="DL26" i="4"/>
  <c r="DK26" i="4"/>
  <c r="DJ26" i="4"/>
  <c r="DI26" i="4"/>
  <c r="DH26" i="4"/>
  <c r="DG26" i="4"/>
  <c r="DF26" i="4"/>
  <c r="DE26" i="4"/>
  <c r="DD26" i="4"/>
  <c r="DC26" i="4"/>
  <c r="DB26" i="4"/>
  <c r="DA26" i="4"/>
  <c r="CZ26" i="4"/>
  <c r="CY26" i="4"/>
  <c r="CX26" i="4"/>
  <c r="CW26" i="4"/>
  <c r="CV26" i="4"/>
  <c r="CU26" i="4"/>
  <c r="CT26" i="4"/>
  <c r="CS26" i="4"/>
  <c r="CR26" i="4"/>
  <c r="CQ26" i="4"/>
  <c r="CP26" i="4"/>
  <c r="CO26" i="4"/>
  <c r="CN26" i="4"/>
  <c r="CM26" i="4"/>
  <c r="CL26" i="4"/>
  <c r="CK26" i="4"/>
  <c r="CJ26" i="4"/>
  <c r="CI26" i="4"/>
  <c r="CH26" i="4"/>
  <c r="CG26" i="4"/>
  <c r="CF26" i="4"/>
  <c r="CE26" i="4"/>
  <c r="CD26" i="4"/>
  <c r="CC26" i="4"/>
  <c r="CB26" i="4"/>
  <c r="CA26" i="4"/>
  <c r="BZ26" i="4"/>
  <c r="BY26" i="4"/>
  <c r="BX26" i="4"/>
  <c r="BW26" i="4"/>
  <c r="BV26" i="4"/>
  <c r="BU26" i="4"/>
  <c r="BT26" i="4"/>
  <c r="BS26" i="4"/>
  <c r="BR26" i="4"/>
  <c r="BQ26" i="4"/>
  <c r="BP26" i="4"/>
  <c r="BO26" i="4"/>
  <c r="BN26" i="4"/>
  <c r="BM26" i="4"/>
  <c r="BL26" i="4"/>
  <c r="BK26" i="4"/>
  <c r="BJ26" i="4"/>
  <c r="BI26" i="4"/>
  <c r="BH26" i="4"/>
  <c r="BG26" i="4"/>
  <c r="BF26" i="4"/>
  <c r="BE26" i="4"/>
  <c r="BD26" i="4"/>
  <c r="BC26" i="4"/>
  <c r="BB26" i="4"/>
  <c r="BA26" i="4"/>
  <c r="AZ26" i="4"/>
  <c r="AY26" i="4"/>
  <c r="AX26" i="4"/>
  <c r="AW26" i="4"/>
  <c r="AV26" i="4"/>
  <c r="AU26" i="4"/>
  <c r="AT26" i="4"/>
  <c r="AS26" i="4"/>
  <c r="AR26" i="4"/>
  <c r="AQ26" i="4"/>
  <c r="AP26" i="4"/>
  <c r="AO26" i="4"/>
  <c r="AN26" i="4"/>
  <c r="AM26" i="4"/>
  <c r="AL26" i="4"/>
  <c r="AK26" i="4"/>
  <c r="AJ26" i="4"/>
  <c r="AI26" i="4"/>
  <c r="AH26" i="4"/>
  <c r="AG26" i="4"/>
  <c r="AF26" i="4"/>
  <c r="AE26" i="4"/>
  <c r="AD26" i="4"/>
  <c r="AC26" i="4"/>
  <c r="AB26" i="4"/>
  <c r="AA26" i="4"/>
  <c r="Z26" i="4"/>
  <c r="Y26" i="4"/>
  <c r="X26" i="4"/>
  <c r="W26" i="4"/>
  <c r="V26" i="4"/>
  <c r="U26" i="4"/>
  <c r="T26" i="4"/>
  <c r="S26" i="4"/>
  <c r="R26" i="4"/>
  <c r="Q26" i="4"/>
  <c r="P26" i="4"/>
  <c r="O26" i="4"/>
  <c r="N26" i="4"/>
  <c r="M26" i="4"/>
  <c r="L26" i="4"/>
  <c r="K26" i="4"/>
  <c r="J26" i="4"/>
  <c r="I26" i="4"/>
  <c r="H26" i="4"/>
  <c r="G26" i="4"/>
  <c r="F26" i="4"/>
  <c r="E26" i="4"/>
  <c r="D26" i="4"/>
  <c r="C26" i="4"/>
  <c r="B26" i="4"/>
  <c r="IB25" i="4"/>
  <c r="IA25" i="4"/>
  <c r="HZ25" i="4"/>
  <c r="HY25" i="4"/>
  <c r="HX25" i="4"/>
  <c r="HW25" i="4"/>
  <c r="HV25" i="4"/>
  <c r="HU25" i="4"/>
  <c r="HT25" i="4"/>
  <c r="HS25" i="4"/>
  <c r="HR25" i="4"/>
  <c r="HQ25" i="4"/>
  <c r="HP25" i="4"/>
  <c r="HO25" i="4"/>
  <c r="HN25" i="4"/>
  <c r="HM25" i="4"/>
  <c r="HL25" i="4"/>
  <c r="HK25" i="4"/>
  <c r="HJ25" i="4"/>
  <c r="HI25" i="4"/>
  <c r="HH25" i="4"/>
  <c r="HG25" i="4"/>
  <c r="HF25" i="4"/>
  <c r="HE25" i="4"/>
  <c r="HD25" i="4"/>
  <c r="HC25" i="4"/>
  <c r="HB25" i="4"/>
  <c r="HA25" i="4"/>
  <c r="GZ25" i="4"/>
  <c r="GY25" i="4"/>
  <c r="GX25" i="4"/>
  <c r="GW25" i="4"/>
  <c r="GV25" i="4"/>
  <c r="GU25" i="4"/>
  <c r="GT25" i="4"/>
  <c r="GS25" i="4"/>
  <c r="GR25" i="4"/>
  <c r="GQ25" i="4"/>
  <c r="GP25" i="4"/>
  <c r="GO25" i="4"/>
  <c r="GN25" i="4"/>
  <c r="GM25" i="4"/>
  <c r="GL25" i="4"/>
  <c r="GK25" i="4"/>
  <c r="GJ25" i="4"/>
  <c r="GI25" i="4"/>
  <c r="GH25" i="4"/>
  <c r="GG25" i="4"/>
  <c r="GF25" i="4"/>
  <c r="GE25" i="4"/>
  <c r="GD25" i="4"/>
  <c r="GC25" i="4"/>
  <c r="GB25" i="4"/>
  <c r="GA25" i="4"/>
  <c r="FZ25" i="4"/>
  <c r="FY25" i="4"/>
  <c r="FX25" i="4"/>
  <c r="FW25" i="4"/>
  <c r="FV25" i="4"/>
  <c r="FU25" i="4"/>
  <c r="FT25" i="4"/>
  <c r="FS25" i="4"/>
  <c r="FR25" i="4"/>
  <c r="FQ25" i="4"/>
  <c r="FP25" i="4"/>
  <c r="FO25" i="4"/>
  <c r="FN25" i="4"/>
  <c r="FM25" i="4"/>
  <c r="FL25" i="4"/>
  <c r="FK25" i="4"/>
  <c r="FJ25" i="4"/>
  <c r="FI25" i="4"/>
  <c r="FH25" i="4"/>
  <c r="FG25" i="4"/>
  <c r="FF25" i="4"/>
  <c r="FE25" i="4"/>
  <c r="FD25" i="4"/>
  <c r="FC25" i="4"/>
  <c r="FB25" i="4"/>
  <c r="FA25" i="4"/>
  <c r="EZ25" i="4"/>
  <c r="EY25" i="4"/>
  <c r="EX25" i="4"/>
  <c r="EW25" i="4"/>
  <c r="EV25" i="4"/>
  <c r="EU25" i="4"/>
  <c r="ET25" i="4"/>
  <c r="ES25" i="4"/>
  <c r="ER25" i="4"/>
  <c r="EQ25" i="4"/>
  <c r="EP25" i="4"/>
  <c r="EO25" i="4"/>
  <c r="EN25" i="4"/>
  <c r="EM25" i="4"/>
  <c r="EL25" i="4"/>
  <c r="EK25" i="4"/>
  <c r="EJ25" i="4"/>
  <c r="EI25" i="4"/>
  <c r="EH25" i="4"/>
  <c r="EG25" i="4"/>
  <c r="EF25" i="4"/>
  <c r="EE25" i="4"/>
  <c r="ED25" i="4"/>
  <c r="EC25" i="4"/>
  <c r="EB25" i="4"/>
  <c r="EA25" i="4"/>
  <c r="DZ25" i="4"/>
  <c r="DY25" i="4"/>
  <c r="DX25" i="4"/>
  <c r="DW25" i="4"/>
  <c r="DV25" i="4"/>
  <c r="DU25" i="4"/>
  <c r="DT25" i="4"/>
  <c r="DS25" i="4"/>
  <c r="DR25" i="4"/>
  <c r="DQ25" i="4"/>
  <c r="DP25" i="4"/>
  <c r="DO25" i="4"/>
  <c r="DN25" i="4"/>
  <c r="DM25" i="4"/>
  <c r="DL25" i="4"/>
  <c r="DK25" i="4"/>
  <c r="DJ25" i="4"/>
  <c r="DI25" i="4"/>
  <c r="DH25" i="4"/>
  <c r="DG25" i="4"/>
  <c r="DF25" i="4"/>
  <c r="DE25" i="4"/>
  <c r="DD25" i="4"/>
  <c r="DC25" i="4"/>
  <c r="DB25" i="4"/>
  <c r="DA25" i="4"/>
  <c r="CZ25" i="4"/>
  <c r="CY25" i="4"/>
  <c r="CX25" i="4"/>
  <c r="CW25" i="4"/>
  <c r="CV25" i="4"/>
  <c r="CU25" i="4"/>
  <c r="CT25" i="4"/>
  <c r="CS25" i="4"/>
  <c r="CR25" i="4"/>
  <c r="CQ25" i="4"/>
  <c r="CP25" i="4"/>
  <c r="CO25" i="4"/>
  <c r="CN25" i="4"/>
  <c r="CM25" i="4"/>
  <c r="CL25" i="4"/>
  <c r="CK25" i="4"/>
  <c r="CJ25" i="4"/>
  <c r="CI25" i="4"/>
  <c r="CH25" i="4"/>
  <c r="CG25" i="4"/>
  <c r="CF25" i="4"/>
  <c r="CE25" i="4"/>
  <c r="CD25" i="4"/>
  <c r="CC25" i="4"/>
  <c r="CB25" i="4"/>
  <c r="CA25" i="4"/>
  <c r="BZ25" i="4"/>
  <c r="BY25" i="4"/>
  <c r="BX25" i="4"/>
  <c r="BW25" i="4"/>
  <c r="BV25" i="4"/>
  <c r="BU25" i="4"/>
  <c r="BT25" i="4"/>
  <c r="BS25" i="4"/>
  <c r="BR25" i="4"/>
  <c r="BQ25" i="4"/>
  <c r="BP25" i="4"/>
  <c r="BO25" i="4"/>
  <c r="BN25" i="4"/>
  <c r="BM25" i="4"/>
  <c r="BL25" i="4"/>
  <c r="BK25" i="4"/>
  <c r="BJ25" i="4"/>
  <c r="BI25" i="4"/>
  <c r="BH25" i="4"/>
  <c r="BG25" i="4"/>
  <c r="BF25" i="4"/>
  <c r="BE25" i="4"/>
  <c r="BD25" i="4"/>
  <c r="BC25" i="4"/>
  <c r="BB25" i="4"/>
  <c r="BA25" i="4"/>
  <c r="AZ25" i="4"/>
  <c r="AY25" i="4"/>
  <c r="AX25" i="4"/>
  <c r="AW25" i="4"/>
  <c r="AV25" i="4"/>
  <c r="AU25" i="4"/>
  <c r="AT25" i="4"/>
  <c r="AS25" i="4"/>
  <c r="AR25" i="4"/>
  <c r="AQ25" i="4"/>
  <c r="AP25" i="4"/>
  <c r="AO25" i="4"/>
  <c r="AN25" i="4"/>
  <c r="AM25" i="4"/>
  <c r="AL25" i="4"/>
  <c r="AK25" i="4"/>
  <c r="AJ25" i="4"/>
  <c r="AI25" i="4"/>
  <c r="AH25" i="4"/>
  <c r="AG25" i="4"/>
  <c r="AF25" i="4"/>
  <c r="AE25" i="4"/>
  <c r="AD25" i="4"/>
  <c r="AC25" i="4"/>
  <c r="AB25" i="4"/>
  <c r="AA25" i="4"/>
  <c r="Z25" i="4"/>
  <c r="Y25" i="4"/>
  <c r="X25" i="4"/>
  <c r="W25" i="4"/>
  <c r="V25" i="4"/>
  <c r="U25" i="4"/>
  <c r="T25" i="4"/>
  <c r="S25" i="4"/>
  <c r="R25" i="4"/>
  <c r="Q25" i="4"/>
  <c r="P25" i="4"/>
  <c r="O25" i="4"/>
  <c r="N25" i="4"/>
  <c r="M25" i="4"/>
  <c r="L25" i="4"/>
  <c r="K25" i="4"/>
  <c r="J25" i="4"/>
  <c r="I25" i="4"/>
  <c r="H25" i="4"/>
  <c r="G25" i="4"/>
  <c r="F25" i="4"/>
  <c r="E25" i="4"/>
  <c r="D25" i="4"/>
  <c r="C25" i="4"/>
  <c r="B25" i="4"/>
  <c r="IB24" i="4"/>
  <c r="IA24" i="4"/>
  <c r="HZ24" i="4"/>
  <c r="HY24" i="4"/>
  <c r="HX24" i="4"/>
  <c r="HW24" i="4"/>
  <c r="HV24" i="4"/>
  <c r="HU24" i="4"/>
  <c r="HT24" i="4"/>
  <c r="HS24" i="4"/>
  <c r="HR24" i="4"/>
  <c r="HQ24" i="4"/>
  <c r="HP24" i="4"/>
  <c r="HO24" i="4"/>
  <c r="HN24" i="4"/>
  <c r="HM24" i="4"/>
  <c r="HL24" i="4"/>
  <c r="HK24" i="4"/>
  <c r="HJ24" i="4"/>
  <c r="HI24" i="4"/>
  <c r="HH24" i="4"/>
  <c r="HG24" i="4"/>
  <c r="HF24" i="4"/>
  <c r="HE24" i="4"/>
  <c r="HD24" i="4"/>
  <c r="HC24" i="4"/>
  <c r="HB24" i="4"/>
  <c r="HA24" i="4"/>
  <c r="GZ24" i="4"/>
  <c r="GY24" i="4"/>
  <c r="GX24" i="4"/>
  <c r="GW24" i="4"/>
  <c r="GV24" i="4"/>
  <c r="GU24" i="4"/>
  <c r="GT24" i="4"/>
  <c r="GS24" i="4"/>
  <c r="GR24" i="4"/>
  <c r="GQ24" i="4"/>
  <c r="GP24" i="4"/>
  <c r="GO24" i="4"/>
  <c r="GN24" i="4"/>
  <c r="GM24" i="4"/>
  <c r="GL24" i="4"/>
  <c r="GK24" i="4"/>
  <c r="GJ24" i="4"/>
  <c r="GI24" i="4"/>
  <c r="GH24" i="4"/>
  <c r="GG24" i="4"/>
  <c r="GF24" i="4"/>
  <c r="GE24" i="4"/>
  <c r="GD24" i="4"/>
  <c r="GC24" i="4"/>
  <c r="GB24" i="4"/>
  <c r="GA24" i="4"/>
  <c r="FZ24" i="4"/>
  <c r="FY24" i="4"/>
  <c r="FX24" i="4"/>
  <c r="FW24" i="4"/>
  <c r="FV24" i="4"/>
  <c r="FU24" i="4"/>
  <c r="FT24" i="4"/>
  <c r="FS24" i="4"/>
  <c r="FR24" i="4"/>
  <c r="FQ24" i="4"/>
  <c r="FP24" i="4"/>
  <c r="FO24" i="4"/>
  <c r="FN24" i="4"/>
  <c r="FM24" i="4"/>
  <c r="FL24" i="4"/>
  <c r="FK24" i="4"/>
  <c r="FJ24" i="4"/>
  <c r="FI24" i="4"/>
  <c r="FH24" i="4"/>
  <c r="FG24" i="4"/>
  <c r="FF24" i="4"/>
  <c r="FE24" i="4"/>
  <c r="FD24" i="4"/>
  <c r="FC24" i="4"/>
  <c r="FB24" i="4"/>
  <c r="FA24" i="4"/>
  <c r="EZ24" i="4"/>
  <c r="EY24" i="4"/>
  <c r="EX24" i="4"/>
  <c r="EW24" i="4"/>
  <c r="EV24" i="4"/>
  <c r="EU24" i="4"/>
  <c r="ET24" i="4"/>
  <c r="ES24" i="4"/>
  <c r="ER24" i="4"/>
  <c r="EQ24" i="4"/>
  <c r="EP24" i="4"/>
  <c r="EO24" i="4"/>
  <c r="EN24" i="4"/>
  <c r="EM24" i="4"/>
  <c r="EL24" i="4"/>
  <c r="EK24" i="4"/>
  <c r="EJ24" i="4"/>
  <c r="EI24" i="4"/>
  <c r="EH24" i="4"/>
  <c r="EG24" i="4"/>
  <c r="EF24" i="4"/>
  <c r="EE24" i="4"/>
  <c r="ED24" i="4"/>
  <c r="EC24" i="4"/>
  <c r="EB24" i="4"/>
  <c r="EA24" i="4"/>
  <c r="DZ24" i="4"/>
  <c r="DY24" i="4"/>
  <c r="DX24" i="4"/>
  <c r="DW24" i="4"/>
  <c r="DV24" i="4"/>
  <c r="DU24" i="4"/>
  <c r="DT24" i="4"/>
  <c r="DS24" i="4"/>
  <c r="DR24" i="4"/>
  <c r="DQ24" i="4"/>
  <c r="DP24" i="4"/>
  <c r="DO24" i="4"/>
  <c r="DN24" i="4"/>
  <c r="DM24" i="4"/>
  <c r="DL24" i="4"/>
  <c r="DK24" i="4"/>
  <c r="DJ24" i="4"/>
  <c r="DI24" i="4"/>
  <c r="DH24" i="4"/>
  <c r="DG24" i="4"/>
  <c r="DF24" i="4"/>
  <c r="DE24" i="4"/>
  <c r="DD24" i="4"/>
  <c r="DC24" i="4"/>
  <c r="DB24" i="4"/>
  <c r="DA24" i="4"/>
  <c r="CZ24" i="4"/>
  <c r="CY24" i="4"/>
  <c r="CX24" i="4"/>
  <c r="CW24" i="4"/>
  <c r="CV24" i="4"/>
  <c r="CU24" i="4"/>
  <c r="CT24" i="4"/>
  <c r="CS24" i="4"/>
  <c r="CR24" i="4"/>
  <c r="CQ24" i="4"/>
  <c r="CP24" i="4"/>
  <c r="CO24" i="4"/>
  <c r="CN24" i="4"/>
  <c r="CM24" i="4"/>
  <c r="CL24" i="4"/>
  <c r="CK24" i="4"/>
  <c r="CJ24" i="4"/>
  <c r="CI24" i="4"/>
  <c r="CH24" i="4"/>
  <c r="CG24" i="4"/>
  <c r="CF24" i="4"/>
  <c r="CE24" i="4"/>
  <c r="CD24" i="4"/>
  <c r="CC24" i="4"/>
  <c r="CB24" i="4"/>
  <c r="CA24" i="4"/>
  <c r="BZ24" i="4"/>
  <c r="BY24" i="4"/>
  <c r="BX24" i="4"/>
  <c r="BW24" i="4"/>
  <c r="BV24" i="4"/>
  <c r="BU24" i="4"/>
  <c r="BT24" i="4"/>
  <c r="BS24" i="4"/>
  <c r="BR24" i="4"/>
  <c r="BQ24" i="4"/>
  <c r="BP24" i="4"/>
  <c r="BO24" i="4"/>
  <c r="BN24" i="4"/>
  <c r="BM24" i="4"/>
  <c r="BL24" i="4"/>
  <c r="BK24" i="4"/>
  <c r="BJ24" i="4"/>
  <c r="BI24" i="4"/>
  <c r="BH24" i="4"/>
  <c r="BG24" i="4"/>
  <c r="BF24" i="4"/>
  <c r="BE24" i="4"/>
  <c r="BD24" i="4"/>
  <c r="BC24" i="4"/>
  <c r="BB24" i="4"/>
  <c r="BA24" i="4"/>
  <c r="AZ24" i="4"/>
  <c r="AY24" i="4"/>
  <c r="AX24" i="4"/>
  <c r="AW24" i="4"/>
  <c r="AV24" i="4"/>
  <c r="AU24" i="4"/>
  <c r="AT24" i="4"/>
  <c r="AS24" i="4"/>
  <c r="AR24" i="4"/>
  <c r="AQ24" i="4"/>
  <c r="AP24" i="4"/>
  <c r="AO24" i="4"/>
  <c r="AN24" i="4"/>
  <c r="AM24" i="4"/>
  <c r="AL24" i="4"/>
  <c r="AK24" i="4"/>
  <c r="AJ24" i="4"/>
  <c r="AI24" i="4"/>
  <c r="AH24" i="4"/>
  <c r="AG24" i="4"/>
  <c r="AF24" i="4"/>
  <c r="AE24" i="4"/>
  <c r="AD24" i="4"/>
  <c r="AC24" i="4"/>
  <c r="AB24" i="4"/>
  <c r="AA24" i="4"/>
  <c r="Z24" i="4"/>
  <c r="Y24" i="4"/>
  <c r="X24" i="4"/>
  <c r="W24" i="4"/>
  <c r="V24" i="4"/>
  <c r="U24" i="4"/>
  <c r="T24" i="4"/>
  <c r="S24" i="4"/>
  <c r="R24" i="4"/>
  <c r="Q24" i="4"/>
  <c r="P24" i="4"/>
  <c r="O24" i="4"/>
  <c r="N24" i="4"/>
  <c r="M24" i="4"/>
  <c r="L24" i="4"/>
  <c r="K24" i="4"/>
  <c r="J24" i="4"/>
  <c r="I24" i="4"/>
  <c r="H24" i="4"/>
  <c r="G24" i="4"/>
  <c r="F24" i="4"/>
  <c r="E24" i="4"/>
  <c r="D24" i="4"/>
  <c r="C24" i="4"/>
  <c r="B24" i="4"/>
  <c r="IB23" i="4"/>
  <c r="IA23" i="4"/>
  <c r="HZ23" i="4"/>
  <c r="HY23" i="4"/>
  <c r="HX23" i="4"/>
  <c r="HW23" i="4"/>
  <c r="HV23" i="4"/>
  <c r="HU23" i="4"/>
  <c r="HT23" i="4"/>
  <c r="HS23" i="4"/>
  <c r="HR23" i="4"/>
  <c r="HQ23" i="4"/>
  <c r="HP23" i="4"/>
  <c r="HO23" i="4"/>
  <c r="HN23" i="4"/>
  <c r="HM23" i="4"/>
  <c r="HL23" i="4"/>
  <c r="HK23" i="4"/>
  <c r="HJ23" i="4"/>
  <c r="HI23" i="4"/>
  <c r="HH23" i="4"/>
  <c r="HG23" i="4"/>
  <c r="HF23" i="4"/>
  <c r="HE23" i="4"/>
  <c r="HD23" i="4"/>
  <c r="HC23" i="4"/>
  <c r="HB23" i="4"/>
  <c r="HA23" i="4"/>
  <c r="GZ23" i="4"/>
  <c r="GY23" i="4"/>
  <c r="GX23" i="4"/>
  <c r="GW23" i="4"/>
  <c r="GV23" i="4"/>
  <c r="GU23" i="4"/>
  <c r="GT23" i="4"/>
  <c r="GS23" i="4"/>
  <c r="GR23" i="4"/>
  <c r="GQ23" i="4"/>
  <c r="GP23" i="4"/>
  <c r="GO23" i="4"/>
  <c r="GN23" i="4"/>
  <c r="GM23" i="4"/>
  <c r="GL23" i="4"/>
  <c r="GK23" i="4"/>
  <c r="GJ23" i="4"/>
  <c r="GI23" i="4"/>
  <c r="GH23" i="4"/>
  <c r="GG23" i="4"/>
  <c r="GF23" i="4"/>
  <c r="GE23" i="4"/>
  <c r="GD23" i="4"/>
  <c r="GC23" i="4"/>
  <c r="GB23" i="4"/>
  <c r="GA23" i="4"/>
  <c r="FZ23" i="4"/>
  <c r="FY23" i="4"/>
  <c r="FX23" i="4"/>
  <c r="FW23" i="4"/>
  <c r="FV23" i="4"/>
  <c r="FU23" i="4"/>
  <c r="FT23" i="4"/>
  <c r="FS23" i="4"/>
  <c r="FR23" i="4"/>
  <c r="FQ23" i="4"/>
  <c r="FP23" i="4"/>
  <c r="FO23" i="4"/>
  <c r="FN23" i="4"/>
  <c r="FM23" i="4"/>
  <c r="FL23" i="4"/>
  <c r="FK23" i="4"/>
  <c r="FJ23" i="4"/>
  <c r="FI23" i="4"/>
  <c r="FH23" i="4"/>
  <c r="FG23" i="4"/>
  <c r="FF23" i="4"/>
  <c r="FE23" i="4"/>
  <c r="FD23" i="4"/>
  <c r="FC23" i="4"/>
  <c r="FB23" i="4"/>
  <c r="FA23" i="4"/>
  <c r="EZ23" i="4"/>
  <c r="EY23" i="4"/>
  <c r="EX23" i="4"/>
  <c r="EW23" i="4"/>
  <c r="EV23" i="4"/>
  <c r="EU23" i="4"/>
  <c r="ET23" i="4"/>
  <c r="ES23" i="4"/>
  <c r="ER23" i="4"/>
  <c r="EQ23" i="4"/>
  <c r="EP23" i="4"/>
  <c r="EO23" i="4"/>
  <c r="EN23" i="4"/>
  <c r="EM23" i="4"/>
  <c r="EL23" i="4"/>
  <c r="EK23" i="4"/>
  <c r="EJ23" i="4"/>
  <c r="EI23" i="4"/>
  <c r="EH23" i="4"/>
  <c r="EG23" i="4"/>
  <c r="EF23" i="4"/>
  <c r="EE23" i="4"/>
  <c r="ED23" i="4"/>
  <c r="EC23" i="4"/>
  <c r="EB23" i="4"/>
  <c r="EA23" i="4"/>
  <c r="DZ23" i="4"/>
  <c r="DY23" i="4"/>
  <c r="DX23" i="4"/>
  <c r="DW23" i="4"/>
  <c r="DV23" i="4"/>
  <c r="DU23" i="4"/>
  <c r="DT23" i="4"/>
  <c r="DS23" i="4"/>
  <c r="DR23" i="4"/>
  <c r="DQ23" i="4"/>
  <c r="DP23" i="4"/>
  <c r="DO23" i="4"/>
  <c r="DN23" i="4"/>
  <c r="DM23" i="4"/>
  <c r="DL23" i="4"/>
  <c r="DK23" i="4"/>
  <c r="DJ23" i="4"/>
  <c r="DI23" i="4"/>
  <c r="DH23" i="4"/>
  <c r="DG23" i="4"/>
  <c r="DF23" i="4"/>
  <c r="DE23" i="4"/>
  <c r="DD23" i="4"/>
  <c r="DC23" i="4"/>
  <c r="DB23" i="4"/>
  <c r="DA23" i="4"/>
  <c r="CZ23" i="4"/>
  <c r="CY23" i="4"/>
  <c r="CX23" i="4"/>
  <c r="CW23" i="4"/>
  <c r="CV23" i="4"/>
  <c r="CU23" i="4"/>
  <c r="CT23" i="4"/>
  <c r="CS23" i="4"/>
  <c r="CR23" i="4"/>
  <c r="CQ23" i="4"/>
  <c r="CP23" i="4"/>
  <c r="CO23" i="4"/>
  <c r="CN23" i="4"/>
  <c r="CM23" i="4"/>
  <c r="CL23" i="4"/>
  <c r="CK23" i="4"/>
  <c r="CJ23" i="4"/>
  <c r="CI23" i="4"/>
  <c r="CH23" i="4"/>
  <c r="CG23" i="4"/>
  <c r="CF23" i="4"/>
  <c r="CE23" i="4"/>
  <c r="CD23" i="4"/>
  <c r="CC23" i="4"/>
  <c r="CB23" i="4"/>
  <c r="CA23" i="4"/>
  <c r="BZ23" i="4"/>
  <c r="BY23" i="4"/>
  <c r="BX23" i="4"/>
  <c r="BW23" i="4"/>
  <c r="BV23" i="4"/>
  <c r="BU23" i="4"/>
  <c r="BT23" i="4"/>
  <c r="BS23" i="4"/>
  <c r="BR23" i="4"/>
  <c r="BQ23" i="4"/>
  <c r="BP23" i="4"/>
  <c r="BO23" i="4"/>
  <c r="BN23" i="4"/>
  <c r="BM23" i="4"/>
  <c r="BL23" i="4"/>
  <c r="BK23" i="4"/>
  <c r="BJ23" i="4"/>
  <c r="BI23" i="4"/>
  <c r="BH23" i="4"/>
  <c r="BG23" i="4"/>
  <c r="BF23" i="4"/>
  <c r="BE23" i="4"/>
  <c r="BD23" i="4"/>
  <c r="BC23" i="4"/>
  <c r="BB23" i="4"/>
  <c r="BA23" i="4"/>
  <c r="AZ23" i="4"/>
  <c r="AY23" i="4"/>
  <c r="AX23" i="4"/>
  <c r="AW23" i="4"/>
  <c r="AV23" i="4"/>
  <c r="AU23" i="4"/>
  <c r="AT23" i="4"/>
  <c r="AS23" i="4"/>
  <c r="AR23" i="4"/>
  <c r="AQ23" i="4"/>
  <c r="AP23" i="4"/>
  <c r="AO23" i="4"/>
  <c r="AN23" i="4"/>
  <c r="AM23" i="4"/>
  <c r="AL23" i="4"/>
  <c r="AK23" i="4"/>
  <c r="AJ23" i="4"/>
  <c r="AI23" i="4"/>
  <c r="AH23" i="4"/>
  <c r="AG23" i="4"/>
  <c r="AF23" i="4"/>
  <c r="AE23" i="4"/>
  <c r="AD23" i="4"/>
  <c r="AC23" i="4"/>
  <c r="AB23" i="4"/>
  <c r="AA23" i="4"/>
  <c r="Z23" i="4"/>
  <c r="Y23" i="4"/>
  <c r="X23" i="4"/>
  <c r="W23" i="4"/>
  <c r="V23" i="4"/>
  <c r="U23" i="4"/>
  <c r="T23" i="4"/>
  <c r="S23" i="4"/>
  <c r="R23" i="4"/>
  <c r="Q23" i="4"/>
  <c r="P23" i="4"/>
  <c r="O23" i="4"/>
  <c r="N23" i="4"/>
  <c r="M23" i="4"/>
  <c r="L23" i="4"/>
  <c r="K23" i="4"/>
  <c r="J23" i="4"/>
  <c r="I23" i="4"/>
  <c r="H23" i="4"/>
  <c r="G23" i="4"/>
  <c r="F23" i="4"/>
  <c r="E23" i="4"/>
  <c r="D23" i="4"/>
  <c r="C23" i="4"/>
  <c r="B23" i="4"/>
  <c r="IB22" i="4"/>
  <c r="IA22" i="4"/>
  <c r="HZ22" i="4"/>
  <c r="HY22" i="4"/>
  <c r="HX22" i="4"/>
  <c r="HW22" i="4"/>
  <c r="HV22" i="4"/>
  <c r="HU22" i="4"/>
  <c r="HT22" i="4"/>
  <c r="HS22" i="4"/>
  <c r="HR22" i="4"/>
  <c r="HQ22" i="4"/>
  <c r="HP22" i="4"/>
  <c r="HO22" i="4"/>
  <c r="HN22" i="4"/>
  <c r="HM22" i="4"/>
  <c r="HL22" i="4"/>
  <c r="HK22" i="4"/>
  <c r="HJ22" i="4"/>
  <c r="HI22" i="4"/>
  <c r="HH22" i="4"/>
  <c r="HG22" i="4"/>
  <c r="HF22" i="4"/>
  <c r="HE22" i="4"/>
  <c r="HD22" i="4"/>
  <c r="HC22" i="4"/>
  <c r="HB22" i="4"/>
  <c r="HA22" i="4"/>
  <c r="GZ22" i="4"/>
  <c r="GY22" i="4"/>
  <c r="GX22" i="4"/>
  <c r="GW22" i="4"/>
  <c r="GV22" i="4"/>
  <c r="GU22" i="4"/>
  <c r="GT22" i="4"/>
  <c r="GS22" i="4"/>
  <c r="GR22" i="4"/>
  <c r="GQ22" i="4"/>
  <c r="GP22" i="4"/>
  <c r="GO22" i="4"/>
  <c r="GN22" i="4"/>
  <c r="GM22" i="4"/>
  <c r="GL22" i="4"/>
  <c r="GK22" i="4"/>
  <c r="GJ22" i="4"/>
  <c r="GI22" i="4"/>
  <c r="GH22" i="4"/>
  <c r="GG22" i="4"/>
  <c r="GF22" i="4"/>
  <c r="GE22" i="4"/>
  <c r="GD22" i="4"/>
  <c r="GC22" i="4"/>
  <c r="GB22" i="4"/>
  <c r="GA22" i="4"/>
  <c r="FZ22" i="4"/>
  <c r="FY22" i="4"/>
  <c r="FX22" i="4"/>
  <c r="FW22" i="4"/>
  <c r="FV22" i="4"/>
  <c r="FU22" i="4"/>
  <c r="FT22" i="4"/>
  <c r="FS22" i="4"/>
  <c r="FR22" i="4"/>
  <c r="FQ22" i="4"/>
  <c r="FP22" i="4"/>
  <c r="FO22" i="4"/>
  <c r="FN22" i="4"/>
  <c r="FM22" i="4"/>
  <c r="FL22" i="4"/>
  <c r="FK22" i="4"/>
  <c r="FJ22" i="4"/>
  <c r="FI22" i="4"/>
  <c r="FH22" i="4"/>
  <c r="FG22" i="4"/>
  <c r="FF22" i="4"/>
  <c r="FE22" i="4"/>
  <c r="FD22" i="4"/>
  <c r="FC22" i="4"/>
  <c r="FB22" i="4"/>
  <c r="FA22" i="4"/>
  <c r="EZ22" i="4"/>
  <c r="EY22" i="4"/>
  <c r="EX22" i="4"/>
  <c r="EW22" i="4"/>
  <c r="EV22" i="4"/>
  <c r="EU22" i="4"/>
  <c r="ET22" i="4"/>
  <c r="ES22" i="4"/>
  <c r="ER22" i="4"/>
  <c r="EQ22" i="4"/>
  <c r="EP22" i="4"/>
  <c r="EO22" i="4"/>
  <c r="EN22" i="4"/>
  <c r="EM22" i="4"/>
  <c r="EL22" i="4"/>
  <c r="EK22" i="4"/>
  <c r="EJ22" i="4"/>
  <c r="EI22" i="4"/>
  <c r="EH22" i="4"/>
  <c r="EG22" i="4"/>
  <c r="EF22" i="4"/>
  <c r="EE22" i="4"/>
  <c r="ED22" i="4"/>
  <c r="EC22" i="4"/>
  <c r="EB22" i="4"/>
  <c r="EA22" i="4"/>
  <c r="DZ22" i="4"/>
  <c r="DY22" i="4"/>
  <c r="DX22" i="4"/>
  <c r="DW22" i="4"/>
  <c r="DV22" i="4"/>
  <c r="DU22" i="4"/>
  <c r="DT22" i="4"/>
  <c r="DS22" i="4"/>
  <c r="DR22" i="4"/>
  <c r="DQ22" i="4"/>
  <c r="DP22" i="4"/>
  <c r="DO22" i="4"/>
  <c r="DN22" i="4"/>
  <c r="DM22" i="4"/>
  <c r="DL22" i="4"/>
  <c r="DK22" i="4"/>
  <c r="DJ22" i="4"/>
  <c r="DI22" i="4"/>
  <c r="DH22" i="4"/>
  <c r="DG22" i="4"/>
  <c r="DF22" i="4"/>
  <c r="DE22" i="4"/>
  <c r="DD22" i="4"/>
  <c r="DC22" i="4"/>
  <c r="DB22" i="4"/>
  <c r="DA22" i="4"/>
  <c r="CZ22" i="4"/>
  <c r="CY22" i="4"/>
  <c r="CX22" i="4"/>
  <c r="CW22" i="4"/>
  <c r="CV22" i="4"/>
  <c r="CU22" i="4"/>
  <c r="CT22" i="4"/>
  <c r="CS22" i="4"/>
  <c r="CR22" i="4"/>
  <c r="CQ22" i="4"/>
  <c r="CP22" i="4"/>
  <c r="CO22" i="4"/>
  <c r="CN22" i="4"/>
  <c r="CM22" i="4"/>
  <c r="CL22" i="4"/>
  <c r="CK22" i="4"/>
  <c r="CJ22" i="4"/>
  <c r="CI22" i="4"/>
  <c r="CH22" i="4"/>
  <c r="CG22" i="4"/>
  <c r="CF22" i="4"/>
  <c r="CE22" i="4"/>
  <c r="CD22" i="4"/>
  <c r="CC22" i="4"/>
  <c r="CB22" i="4"/>
  <c r="CA22" i="4"/>
  <c r="BZ22" i="4"/>
  <c r="BY22" i="4"/>
  <c r="BX22" i="4"/>
  <c r="BW22" i="4"/>
  <c r="BV22" i="4"/>
  <c r="BU22" i="4"/>
  <c r="BT22" i="4"/>
  <c r="BS22" i="4"/>
  <c r="BR22" i="4"/>
  <c r="BQ22" i="4"/>
  <c r="BP22" i="4"/>
  <c r="BO22" i="4"/>
  <c r="BN22" i="4"/>
  <c r="BM22" i="4"/>
  <c r="BL22" i="4"/>
  <c r="BK22" i="4"/>
  <c r="BJ22" i="4"/>
  <c r="BI22" i="4"/>
  <c r="BH22" i="4"/>
  <c r="BG22" i="4"/>
  <c r="BF22" i="4"/>
  <c r="BE22" i="4"/>
  <c r="BD22" i="4"/>
  <c r="BC22" i="4"/>
  <c r="BB22" i="4"/>
  <c r="BA22" i="4"/>
  <c r="AZ22" i="4"/>
  <c r="AY22" i="4"/>
  <c r="AX22" i="4"/>
  <c r="AW22" i="4"/>
  <c r="AV22" i="4"/>
  <c r="AU22" i="4"/>
  <c r="AT22" i="4"/>
  <c r="AS22" i="4"/>
  <c r="AR22" i="4"/>
  <c r="AQ22" i="4"/>
  <c r="AP22" i="4"/>
  <c r="AO22" i="4"/>
  <c r="AN22" i="4"/>
  <c r="AM22" i="4"/>
  <c r="AL22" i="4"/>
  <c r="AK22" i="4"/>
  <c r="AJ22" i="4"/>
  <c r="AI22" i="4"/>
  <c r="AH22" i="4"/>
  <c r="AG22" i="4"/>
  <c r="AF22" i="4"/>
  <c r="AE22" i="4"/>
  <c r="AD22" i="4"/>
  <c r="AC22" i="4"/>
  <c r="AB22" i="4"/>
  <c r="AA22" i="4"/>
  <c r="Z22" i="4"/>
  <c r="Y22" i="4"/>
  <c r="X22" i="4"/>
  <c r="W22" i="4"/>
  <c r="V22" i="4"/>
  <c r="U22" i="4"/>
  <c r="T22" i="4"/>
  <c r="S22" i="4"/>
  <c r="R22" i="4"/>
  <c r="Q22" i="4"/>
  <c r="P22" i="4"/>
  <c r="O22" i="4"/>
  <c r="N22" i="4"/>
  <c r="M22" i="4"/>
  <c r="L22" i="4"/>
  <c r="K22" i="4"/>
  <c r="J22" i="4"/>
  <c r="I22" i="4"/>
  <c r="H22" i="4"/>
  <c r="G22" i="4"/>
  <c r="F22" i="4"/>
  <c r="E22" i="4"/>
  <c r="D22" i="4"/>
  <c r="C22" i="4"/>
  <c r="B22" i="4"/>
  <c r="IB21" i="4"/>
  <c r="IA21" i="4"/>
  <c r="HZ21" i="4"/>
  <c r="HY21" i="4"/>
  <c r="HX21" i="4"/>
  <c r="HW21" i="4"/>
  <c r="HV21" i="4"/>
  <c r="HU21" i="4"/>
  <c r="HT21" i="4"/>
  <c r="HS21" i="4"/>
  <c r="HR21" i="4"/>
  <c r="HQ21" i="4"/>
  <c r="HP21" i="4"/>
  <c r="HO21" i="4"/>
  <c r="HN21" i="4"/>
  <c r="HM21" i="4"/>
  <c r="HL21" i="4"/>
  <c r="HK21" i="4"/>
  <c r="HJ21" i="4"/>
  <c r="HI21" i="4"/>
  <c r="HH21" i="4"/>
  <c r="HG21" i="4"/>
  <c r="HF21" i="4"/>
  <c r="HE21" i="4"/>
  <c r="HD21" i="4"/>
  <c r="HC21" i="4"/>
  <c r="HB21" i="4"/>
  <c r="HA21" i="4"/>
  <c r="GZ21" i="4"/>
  <c r="GY21" i="4"/>
  <c r="GX21" i="4"/>
  <c r="GW21" i="4"/>
  <c r="GV21" i="4"/>
  <c r="GU21" i="4"/>
  <c r="GT21" i="4"/>
  <c r="GS21" i="4"/>
  <c r="GR21" i="4"/>
  <c r="GQ21" i="4"/>
  <c r="GP21" i="4"/>
  <c r="GO21" i="4"/>
  <c r="GN21" i="4"/>
  <c r="GM21" i="4"/>
  <c r="GL21" i="4"/>
  <c r="GK21" i="4"/>
  <c r="GJ21" i="4"/>
  <c r="GI21" i="4"/>
  <c r="GH21" i="4"/>
  <c r="GG21" i="4"/>
  <c r="GF21" i="4"/>
  <c r="GE21" i="4"/>
  <c r="GD21" i="4"/>
  <c r="GC21" i="4"/>
  <c r="GB21" i="4"/>
  <c r="GA21" i="4"/>
  <c r="FZ21" i="4"/>
  <c r="FY21" i="4"/>
  <c r="FX21" i="4"/>
  <c r="FW21" i="4"/>
  <c r="FV21" i="4"/>
  <c r="FU21" i="4"/>
  <c r="FT21" i="4"/>
  <c r="FS21" i="4"/>
  <c r="FR21" i="4"/>
  <c r="FQ21" i="4"/>
  <c r="FP21" i="4"/>
  <c r="FO21" i="4"/>
  <c r="FN21" i="4"/>
  <c r="FM21" i="4"/>
  <c r="FL21" i="4"/>
  <c r="FK21" i="4"/>
  <c r="FJ21" i="4"/>
  <c r="FI21" i="4"/>
  <c r="FH21" i="4"/>
  <c r="FG21" i="4"/>
  <c r="FF21" i="4"/>
  <c r="FE21" i="4"/>
  <c r="FD21" i="4"/>
  <c r="FC21" i="4"/>
  <c r="FB21" i="4"/>
  <c r="FA21" i="4"/>
  <c r="EZ21" i="4"/>
  <c r="EY21" i="4"/>
  <c r="EX21" i="4"/>
  <c r="EW21" i="4"/>
  <c r="EV21" i="4"/>
  <c r="EU21" i="4"/>
  <c r="ET21" i="4"/>
  <c r="ES21" i="4"/>
  <c r="ER21" i="4"/>
  <c r="EQ21" i="4"/>
  <c r="EP21" i="4"/>
  <c r="EO21" i="4"/>
  <c r="EN21" i="4"/>
  <c r="EM21" i="4"/>
  <c r="EL21" i="4"/>
  <c r="EK21" i="4"/>
  <c r="EJ21" i="4"/>
  <c r="EI21" i="4"/>
  <c r="EH21" i="4"/>
  <c r="EG21" i="4"/>
  <c r="EF21" i="4"/>
  <c r="EE21" i="4"/>
  <c r="ED21" i="4"/>
  <c r="EC21" i="4"/>
  <c r="EB21" i="4"/>
  <c r="EA21" i="4"/>
  <c r="DZ21" i="4"/>
  <c r="DY21" i="4"/>
  <c r="DX21" i="4"/>
  <c r="DW21" i="4"/>
  <c r="DV21" i="4"/>
  <c r="DU21" i="4"/>
  <c r="DT21" i="4"/>
  <c r="DS21" i="4"/>
  <c r="DR21" i="4"/>
  <c r="DQ21" i="4"/>
  <c r="DP21" i="4"/>
  <c r="DO21" i="4"/>
  <c r="DN21" i="4"/>
  <c r="DM21" i="4"/>
  <c r="DL21" i="4"/>
  <c r="DK21" i="4"/>
  <c r="DJ21" i="4"/>
  <c r="DI21" i="4"/>
  <c r="DH21" i="4"/>
  <c r="DG21" i="4"/>
  <c r="DF21" i="4"/>
  <c r="DE21" i="4"/>
  <c r="DD21" i="4"/>
  <c r="DC21" i="4"/>
  <c r="DB21" i="4"/>
  <c r="DA21" i="4"/>
  <c r="CZ21" i="4"/>
  <c r="CY21" i="4"/>
  <c r="CX21" i="4"/>
  <c r="CW21" i="4"/>
  <c r="CV21" i="4"/>
  <c r="CU21" i="4"/>
  <c r="CT21" i="4"/>
  <c r="CS21" i="4"/>
  <c r="CR21" i="4"/>
  <c r="CQ21" i="4"/>
  <c r="CP21" i="4"/>
  <c r="CO21" i="4"/>
  <c r="CN21" i="4"/>
  <c r="CM21" i="4"/>
  <c r="CL21" i="4"/>
  <c r="CK21" i="4"/>
  <c r="CJ21" i="4"/>
  <c r="CI21" i="4"/>
  <c r="CH21" i="4"/>
  <c r="CG21" i="4"/>
  <c r="CF21" i="4"/>
  <c r="CE21" i="4"/>
  <c r="CD21" i="4"/>
  <c r="CC21" i="4"/>
  <c r="CB21" i="4"/>
  <c r="CA21" i="4"/>
  <c r="BZ21" i="4"/>
  <c r="BY21" i="4"/>
  <c r="BX21" i="4"/>
  <c r="BW21" i="4"/>
  <c r="BV21" i="4"/>
  <c r="BU21" i="4"/>
  <c r="BT21" i="4"/>
  <c r="BS21" i="4"/>
  <c r="BR21" i="4"/>
  <c r="BQ21" i="4"/>
  <c r="BP21" i="4"/>
  <c r="BO21" i="4"/>
  <c r="BN21" i="4"/>
  <c r="BM21" i="4"/>
  <c r="BL21" i="4"/>
  <c r="BK21" i="4"/>
  <c r="BJ21" i="4"/>
  <c r="BI21" i="4"/>
  <c r="BH21" i="4"/>
  <c r="BG21" i="4"/>
  <c r="BF21" i="4"/>
  <c r="BE21" i="4"/>
  <c r="BD21" i="4"/>
  <c r="BC21" i="4"/>
  <c r="BB21" i="4"/>
  <c r="BA21" i="4"/>
  <c r="AZ21" i="4"/>
  <c r="AY21" i="4"/>
  <c r="AX21" i="4"/>
  <c r="AW21" i="4"/>
  <c r="AV21" i="4"/>
  <c r="AU21" i="4"/>
  <c r="AT21" i="4"/>
  <c r="AS21" i="4"/>
  <c r="AR21" i="4"/>
  <c r="AQ21" i="4"/>
  <c r="AP21" i="4"/>
  <c r="AO21" i="4"/>
  <c r="AN21" i="4"/>
  <c r="AM21" i="4"/>
  <c r="AL21" i="4"/>
  <c r="AK21" i="4"/>
  <c r="AJ21" i="4"/>
  <c r="AI21" i="4"/>
  <c r="AH21" i="4"/>
  <c r="AG21" i="4"/>
  <c r="AF21" i="4"/>
  <c r="AE21" i="4"/>
  <c r="AD21" i="4"/>
  <c r="AC21" i="4"/>
  <c r="AB21" i="4"/>
  <c r="AA21" i="4"/>
  <c r="Z21" i="4"/>
  <c r="Y21" i="4"/>
  <c r="X21" i="4"/>
  <c r="W21" i="4"/>
  <c r="V21" i="4"/>
  <c r="U21" i="4"/>
  <c r="T21" i="4"/>
  <c r="S21" i="4"/>
  <c r="R21" i="4"/>
  <c r="Q21" i="4"/>
  <c r="P21" i="4"/>
  <c r="O21" i="4"/>
  <c r="N21" i="4"/>
  <c r="M21" i="4"/>
  <c r="L21" i="4"/>
  <c r="K21" i="4"/>
  <c r="J21" i="4"/>
  <c r="I21" i="4"/>
  <c r="H21" i="4"/>
  <c r="G21" i="4"/>
  <c r="F21" i="4"/>
  <c r="E21" i="4"/>
  <c r="D21" i="4"/>
  <c r="C21" i="4"/>
  <c r="B21" i="4"/>
  <c r="IB20" i="4"/>
  <c r="IA20" i="4"/>
  <c r="HZ20" i="4"/>
  <c r="HY20" i="4"/>
  <c r="HX20" i="4"/>
  <c r="HW20" i="4"/>
  <c r="HV20" i="4"/>
  <c r="HU20" i="4"/>
  <c r="HT20" i="4"/>
  <c r="HS20" i="4"/>
  <c r="HR20" i="4"/>
  <c r="HQ20" i="4"/>
  <c r="HP20" i="4"/>
  <c r="HO20" i="4"/>
  <c r="HN20" i="4"/>
  <c r="HM20" i="4"/>
  <c r="HL20" i="4"/>
  <c r="HK20" i="4"/>
  <c r="HJ20" i="4"/>
  <c r="HI20" i="4"/>
  <c r="HH20" i="4"/>
  <c r="HG20" i="4"/>
  <c r="HF20" i="4"/>
  <c r="HE20" i="4"/>
  <c r="HD20" i="4"/>
  <c r="HC20" i="4"/>
  <c r="HB20" i="4"/>
  <c r="HA20" i="4"/>
  <c r="GZ20" i="4"/>
  <c r="GY20" i="4"/>
  <c r="GX20" i="4"/>
  <c r="GW20" i="4"/>
  <c r="GV20" i="4"/>
  <c r="GU20" i="4"/>
  <c r="GT20" i="4"/>
  <c r="GS20" i="4"/>
  <c r="GR20" i="4"/>
  <c r="GQ20" i="4"/>
  <c r="GP20" i="4"/>
  <c r="GO20" i="4"/>
  <c r="GN20" i="4"/>
  <c r="GM20" i="4"/>
  <c r="GL20" i="4"/>
  <c r="GK20" i="4"/>
  <c r="GJ20" i="4"/>
  <c r="GI20" i="4"/>
  <c r="GH20" i="4"/>
  <c r="GG20" i="4"/>
  <c r="GF20" i="4"/>
  <c r="GE20" i="4"/>
  <c r="GD20" i="4"/>
  <c r="GC20" i="4"/>
  <c r="GB20" i="4"/>
  <c r="GA20" i="4"/>
  <c r="FZ20" i="4"/>
  <c r="FY20" i="4"/>
  <c r="FX20" i="4"/>
  <c r="FW20" i="4"/>
  <c r="FV20" i="4"/>
  <c r="FU20" i="4"/>
  <c r="FT20" i="4"/>
  <c r="FS20" i="4"/>
  <c r="FR20" i="4"/>
  <c r="FQ20" i="4"/>
  <c r="FP20" i="4"/>
  <c r="FO20" i="4"/>
  <c r="FN20" i="4"/>
  <c r="FM20" i="4"/>
  <c r="FL20" i="4"/>
  <c r="FK20" i="4"/>
  <c r="FJ20" i="4"/>
  <c r="FI20" i="4"/>
  <c r="FH20" i="4"/>
  <c r="FG20" i="4"/>
  <c r="FF20" i="4"/>
  <c r="FE20" i="4"/>
  <c r="FD20" i="4"/>
  <c r="FC20" i="4"/>
  <c r="FB20" i="4"/>
  <c r="FA20" i="4"/>
  <c r="EZ20" i="4"/>
  <c r="EY20" i="4"/>
  <c r="EX20" i="4"/>
  <c r="EW20" i="4"/>
  <c r="EV20" i="4"/>
  <c r="EU20" i="4"/>
  <c r="ET20" i="4"/>
  <c r="ES20" i="4"/>
  <c r="ER20" i="4"/>
  <c r="EQ20" i="4"/>
  <c r="EP20" i="4"/>
  <c r="EO20" i="4"/>
  <c r="EN20" i="4"/>
  <c r="EM20" i="4"/>
  <c r="EL20" i="4"/>
  <c r="EK20" i="4"/>
  <c r="EJ20" i="4"/>
  <c r="EI20" i="4"/>
  <c r="EH20" i="4"/>
  <c r="EG20" i="4"/>
  <c r="EF20" i="4"/>
  <c r="EE20" i="4"/>
  <c r="ED20" i="4"/>
  <c r="EC20" i="4"/>
  <c r="EB20" i="4"/>
  <c r="EA20" i="4"/>
  <c r="DZ20" i="4"/>
  <c r="DY20" i="4"/>
  <c r="DX20" i="4"/>
  <c r="DW20" i="4"/>
  <c r="DV20" i="4"/>
  <c r="DU20" i="4"/>
  <c r="DT20" i="4"/>
  <c r="DS20" i="4"/>
  <c r="DR20" i="4"/>
  <c r="DQ20" i="4"/>
  <c r="DP20" i="4"/>
  <c r="DO20" i="4"/>
  <c r="DN20" i="4"/>
  <c r="DM20" i="4"/>
  <c r="DL20" i="4"/>
  <c r="DK20" i="4"/>
  <c r="DJ20" i="4"/>
  <c r="DI20" i="4"/>
  <c r="DH20" i="4"/>
  <c r="DG20" i="4"/>
  <c r="DF20" i="4"/>
  <c r="DE20" i="4"/>
  <c r="DD20" i="4"/>
  <c r="DC20" i="4"/>
  <c r="DB20" i="4"/>
  <c r="DA20" i="4"/>
  <c r="CZ20" i="4"/>
  <c r="CY20" i="4"/>
  <c r="CX20" i="4"/>
  <c r="CW20" i="4"/>
  <c r="CV20" i="4"/>
  <c r="CU20" i="4"/>
  <c r="CT20" i="4"/>
  <c r="CS20" i="4"/>
  <c r="CR20" i="4"/>
  <c r="CQ20" i="4"/>
  <c r="CP20" i="4"/>
  <c r="CO20" i="4"/>
  <c r="CN20" i="4"/>
  <c r="CM20" i="4"/>
  <c r="CL20" i="4"/>
  <c r="CK20" i="4"/>
  <c r="CJ20" i="4"/>
  <c r="CI20" i="4"/>
  <c r="CH20" i="4"/>
  <c r="CG20" i="4"/>
  <c r="CF20" i="4"/>
  <c r="CE20" i="4"/>
  <c r="CD20" i="4"/>
  <c r="CC20" i="4"/>
  <c r="CB20" i="4"/>
  <c r="CA20" i="4"/>
  <c r="BZ20" i="4"/>
  <c r="BY20" i="4"/>
  <c r="BX20" i="4"/>
  <c r="BW20" i="4"/>
  <c r="BV20" i="4"/>
  <c r="BU20" i="4"/>
  <c r="BT20" i="4"/>
  <c r="BS20" i="4"/>
  <c r="BR20" i="4"/>
  <c r="BQ20" i="4"/>
  <c r="BP20" i="4"/>
  <c r="BO20" i="4"/>
  <c r="BN20" i="4"/>
  <c r="BM20" i="4"/>
  <c r="BL20" i="4"/>
  <c r="BK20" i="4"/>
  <c r="BJ20" i="4"/>
  <c r="BI20" i="4"/>
  <c r="BH20" i="4"/>
  <c r="BG20" i="4"/>
  <c r="BF20" i="4"/>
  <c r="BE20" i="4"/>
  <c r="BD20" i="4"/>
  <c r="BC20" i="4"/>
  <c r="BB20" i="4"/>
  <c r="BA20" i="4"/>
  <c r="AZ20" i="4"/>
  <c r="AY20" i="4"/>
  <c r="AX20" i="4"/>
  <c r="AW20" i="4"/>
  <c r="AV20" i="4"/>
  <c r="AU20" i="4"/>
  <c r="AT20" i="4"/>
  <c r="AS20" i="4"/>
  <c r="AR20" i="4"/>
  <c r="AQ20" i="4"/>
  <c r="AP20" i="4"/>
  <c r="AO20" i="4"/>
  <c r="AN20" i="4"/>
  <c r="AM20" i="4"/>
  <c r="AL20" i="4"/>
  <c r="AK20" i="4"/>
  <c r="AJ20" i="4"/>
  <c r="AI20" i="4"/>
  <c r="AH20" i="4"/>
  <c r="AG20" i="4"/>
  <c r="AF20" i="4"/>
  <c r="AE20" i="4"/>
  <c r="AD20" i="4"/>
  <c r="AC20" i="4"/>
  <c r="AB20" i="4"/>
  <c r="AA20" i="4"/>
  <c r="Z20" i="4"/>
  <c r="Y20" i="4"/>
  <c r="X20" i="4"/>
  <c r="W20" i="4"/>
  <c r="V20" i="4"/>
  <c r="U20" i="4"/>
  <c r="T20" i="4"/>
  <c r="S20" i="4"/>
  <c r="R20" i="4"/>
  <c r="Q20" i="4"/>
  <c r="P20" i="4"/>
  <c r="O20" i="4"/>
  <c r="N20" i="4"/>
  <c r="M20" i="4"/>
  <c r="L20" i="4"/>
  <c r="K20" i="4"/>
  <c r="J20" i="4"/>
  <c r="I20" i="4"/>
  <c r="H20" i="4"/>
  <c r="G20" i="4"/>
  <c r="F20" i="4"/>
  <c r="E20" i="4"/>
  <c r="D20" i="4"/>
  <c r="C20" i="4"/>
  <c r="B20" i="4"/>
  <c r="IB19" i="4"/>
  <c r="IA19" i="4"/>
  <c r="HZ19" i="4"/>
  <c r="HY19" i="4"/>
  <c r="HX19" i="4"/>
  <c r="HW19" i="4"/>
  <c r="HV19" i="4"/>
  <c r="HU19" i="4"/>
  <c r="HT19" i="4"/>
  <c r="HS19" i="4"/>
  <c r="HR19" i="4"/>
  <c r="HQ19" i="4"/>
  <c r="HP19" i="4"/>
  <c r="HO19" i="4"/>
  <c r="HN19" i="4"/>
  <c r="HM19" i="4"/>
  <c r="HL19" i="4"/>
  <c r="HK19" i="4"/>
  <c r="HJ19" i="4"/>
  <c r="HI19" i="4"/>
  <c r="HH19" i="4"/>
  <c r="HG19" i="4"/>
  <c r="HF19" i="4"/>
  <c r="HE19" i="4"/>
  <c r="HD19" i="4"/>
  <c r="HC19" i="4"/>
  <c r="HB19" i="4"/>
  <c r="HA19" i="4"/>
  <c r="GZ19" i="4"/>
  <c r="GY19" i="4"/>
  <c r="GX19" i="4"/>
  <c r="GW19" i="4"/>
  <c r="GV19" i="4"/>
  <c r="GU19" i="4"/>
  <c r="GT19" i="4"/>
  <c r="GS19" i="4"/>
  <c r="GR19" i="4"/>
  <c r="GQ19" i="4"/>
  <c r="GP19" i="4"/>
  <c r="GO19" i="4"/>
  <c r="GN19" i="4"/>
  <c r="GM19" i="4"/>
  <c r="GL19" i="4"/>
  <c r="GK19" i="4"/>
  <c r="GJ19" i="4"/>
  <c r="GI19" i="4"/>
  <c r="GH19" i="4"/>
  <c r="GG19" i="4"/>
  <c r="GF19" i="4"/>
  <c r="GE19" i="4"/>
  <c r="GD19" i="4"/>
  <c r="GC19" i="4"/>
  <c r="GB19" i="4"/>
  <c r="GA19" i="4"/>
  <c r="FZ19" i="4"/>
  <c r="FY19" i="4"/>
  <c r="FX19" i="4"/>
  <c r="FW19" i="4"/>
  <c r="FV19" i="4"/>
  <c r="FU19" i="4"/>
  <c r="FT19" i="4"/>
  <c r="FS19" i="4"/>
  <c r="FR19" i="4"/>
  <c r="FQ19" i="4"/>
  <c r="FP19" i="4"/>
  <c r="FO19" i="4"/>
  <c r="FN19" i="4"/>
  <c r="FM19" i="4"/>
  <c r="FL19" i="4"/>
  <c r="FK19" i="4"/>
  <c r="FJ19" i="4"/>
  <c r="FI19" i="4"/>
  <c r="FH19" i="4"/>
  <c r="FG19" i="4"/>
  <c r="FF19" i="4"/>
  <c r="FE19" i="4"/>
  <c r="FD19" i="4"/>
  <c r="FC19" i="4"/>
  <c r="FB19" i="4"/>
  <c r="FA19" i="4"/>
  <c r="EZ19" i="4"/>
  <c r="EY19" i="4"/>
  <c r="EX19" i="4"/>
  <c r="EW19" i="4"/>
  <c r="EV19" i="4"/>
  <c r="EU19" i="4"/>
  <c r="ET19" i="4"/>
  <c r="ES19" i="4"/>
  <c r="ER19" i="4"/>
  <c r="EQ19" i="4"/>
  <c r="EP19" i="4"/>
  <c r="EO19" i="4"/>
  <c r="EN19" i="4"/>
  <c r="EM19" i="4"/>
  <c r="EL19" i="4"/>
  <c r="EK19" i="4"/>
  <c r="EJ19" i="4"/>
  <c r="EI19" i="4"/>
  <c r="EH19" i="4"/>
  <c r="EG19" i="4"/>
  <c r="EF19" i="4"/>
  <c r="EE19" i="4"/>
  <c r="ED19" i="4"/>
  <c r="EC19" i="4"/>
  <c r="EB19" i="4"/>
  <c r="EA19" i="4"/>
  <c r="DZ19" i="4"/>
  <c r="DY19" i="4"/>
  <c r="DX19" i="4"/>
  <c r="DW19" i="4"/>
  <c r="DV19" i="4"/>
  <c r="DU19" i="4"/>
  <c r="DT19" i="4"/>
  <c r="DS19" i="4"/>
  <c r="DR19" i="4"/>
  <c r="DQ19" i="4"/>
  <c r="DP19" i="4"/>
  <c r="DO19" i="4"/>
  <c r="DN19" i="4"/>
  <c r="DM19" i="4"/>
  <c r="DL19" i="4"/>
  <c r="DK19" i="4"/>
  <c r="DJ19" i="4"/>
  <c r="DI19" i="4"/>
  <c r="DH19" i="4"/>
  <c r="DG19" i="4"/>
  <c r="DF19" i="4"/>
  <c r="DE19" i="4"/>
  <c r="DD19" i="4"/>
  <c r="DC19" i="4"/>
  <c r="DB19" i="4"/>
  <c r="DA19" i="4"/>
  <c r="CZ19" i="4"/>
  <c r="CY19" i="4"/>
  <c r="CX19" i="4"/>
  <c r="CW19" i="4"/>
  <c r="CV19" i="4"/>
  <c r="CU19" i="4"/>
  <c r="CT19" i="4"/>
  <c r="CS19" i="4"/>
  <c r="CR19" i="4"/>
  <c r="CQ19" i="4"/>
  <c r="CP19" i="4"/>
  <c r="CO19" i="4"/>
  <c r="CN19" i="4"/>
  <c r="CM19" i="4"/>
  <c r="CL19" i="4"/>
  <c r="CK19" i="4"/>
  <c r="CJ19" i="4"/>
  <c r="CI19" i="4"/>
  <c r="CH19" i="4"/>
  <c r="CG19" i="4"/>
  <c r="CF19" i="4"/>
  <c r="CE19" i="4"/>
  <c r="CD19" i="4"/>
  <c r="CC19" i="4"/>
  <c r="CB19" i="4"/>
  <c r="CA19" i="4"/>
  <c r="BZ19" i="4"/>
  <c r="BY19" i="4"/>
  <c r="BX19" i="4"/>
  <c r="BW19" i="4"/>
  <c r="BV19" i="4"/>
  <c r="BU19" i="4"/>
  <c r="BT19" i="4"/>
  <c r="BS19" i="4"/>
  <c r="BR19" i="4"/>
  <c r="BQ19" i="4"/>
  <c r="BP19" i="4"/>
  <c r="BO19" i="4"/>
  <c r="BN19" i="4"/>
  <c r="BM19" i="4"/>
  <c r="BL19" i="4"/>
  <c r="BK19" i="4"/>
  <c r="BJ19" i="4"/>
  <c r="BI19" i="4"/>
  <c r="BH19" i="4"/>
  <c r="BG19" i="4"/>
  <c r="BF19" i="4"/>
  <c r="BE19" i="4"/>
  <c r="BD19" i="4"/>
  <c r="BC19" i="4"/>
  <c r="BB19" i="4"/>
  <c r="BA19" i="4"/>
  <c r="AZ19" i="4"/>
  <c r="AY19" i="4"/>
  <c r="AX19" i="4"/>
  <c r="AW19" i="4"/>
  <c r="AV19" i="4"/>
  <c r="AU19" i="4"/>
  <c r="AT19" i="4"/>
  <c r="AS19" i="4"/>
  <c r="AR19" i="4"/>
  <c r="AQ19" i="4"/>
  <c r="AP19" i="4"/>
  <c r="AO19" i="4"/>
  <c r="AN19" i="4"/>
  <c r="AM19" i="4"/>
  <c r="AL19" i="4"/>
  <c r="AK19" i="4"/>
  <c r="AJ19" i="4"/>
  <c r="AI19" i="4"/>
  <c r="AH19" i="4"/>
  <c r="AG19" i="4"/>
  <c r="AF19" i="4"/>
  <c r="AE19" i="4"/>
  <c r="AD19" i="4"/>
  <c r="AC19" i="4"/>
  <c r="AB19" i="4"/>
  <c r="AA19" i="4"/>
  <c r="Z19" i="4"/>
  <c r="Y19" i="4"/>
  <c r="X19" i="4"/>
  <c r="W19" i="4"/>
  <c r="V19" i="4"/>
  <c r="U19" i="4"/>
  <c r="T19" i="4"/>
  <c r="S19" i="4"/>
  <c r="R19" i="4"/>
  <c r="Q19" i="4"/>
  <c r="P19" i="4"/>
  <c r="O19" i="4"/>
  <c r="N19" i="4"/>
  <c r="M19" i="4"/>
  <c r="L19" i="4"/>
  <c r="K19" i="4"/>
  <c r="J19" i="4"/>
  <c r="I19" i="4"/>
  <c r="H19" i="4"/>
  <c r="G19" i="4"/>
  <c r="F19" i="4"/>
  <c r="E19" i="4"/>
  <c r="D19" i="4"/>
  <c r="C19" i="4"/>
  <c r="B19" i="4"/>
  <c r="IB18" i="4"/>
  <c r="IA18" i="4"/>
  <c r="HZ18" i="4"/>
  <c r="HY18" i="4"/>
  <c r="HX18" i="4"/>
  <c r="HW18" i="4"/>
  <c r="HV18" i="4"/>
  <c r="HU18" i="4"/>
  <c r="HT18" i="4"/>
  <c r="HS18" i="4"/>
  <c r="HR18" i="4"/>
  <c r="HQ18" i="4"/>
  <c r="HP18" i="4"/>
  <c r="HO18" i="4"/>
  <c r="HN18" i="4"/>
  <c r="HM18" i="4"/>
  <c r="HL18" i="4"/>
  <c r="HK18" i="4"/>
  <c r="HJ18" i="4"/>
  <c r="HI18" i="4"/>
  <c r="HH18" i="4"/>
  <c r="HG18" i="4"/>
  <c r="HF18" i="4"/>
  <c r="HE18" i="4"/>
  <c r="HD18" i="4"/>
  <c r="HC18" i="4"/>
  <c r="HB18" i="4"/>
  <c r="HA18" i="4"/>
  <c r="GZ18" i="4"/>
  <c r="GY18" i="4"/>
  <c r="GX18" i="4"/>
  <c r="GW18" i="4"/>
  <c r="GV18" i="4"/>
  <c r="GU18" i="4"/>
  <c r="GT18" i="4"/>
  <c r="GS18" i="4"/>
  <c r="GR18" i="4"/>
  <c r="GQ18" i="4"/>
  <c r="GP18" i="4"/>
  <c r="GO18" i="4"/>
  <c r="GN18" i="4"/>
  <c r="GM18" i="4"/>
  <c r="GL18" i="4"/>
  <c r="GK18" i="4"/>
  <c r="GJ18" i="4"/>
  <c r="GI18" i="4"/>
  <c r="GH18" i="4"/>
  <c r="GG18" i="4"/>
  <c r="GF18" i="4"/>
  <c r="GE18" i="4"/>
  <c r="GD18" i="4"/>
  <c r="GC18" i="4"/>
  <c r="GB18" i="4"/>
  <c r="GA18" i="4"/>
  <c r="FZ18" i="4"/>
  <c r="FY18" i="4"/>
  <c r="FX18" i="4"/>
  <c r="FW18" i="4"/>
  <c r="FV18" i="4"/>
  <c r="FU18" i="4"/>
  <c r="FT18" i="4"/>
  <c r="FS18" i="4"/>
  <c r="FR18" i="4"/>
  <c r="FQ18" i="4"/>
  <c r="FP18" i="4"/>
  <c r="FO18" i="4"/>
  <c r="FN18" i="4"/>
  <c r="FM18" i="4"/>
  <c r="FL18" i="4"/>
  <c r="FK18" i="4"/>
  <c r="FJ18" i="4"/>
  <c r="FI18" i="4"/>
  <c r="FH18" i="4"/>
  <c r="FG18" i="4"/>
  <c r="FF18" i="4"/>
  <c r="FE18" i="4"/>
  <c r="FD18" i="4"/>
  <c r="FC18" i="4"/>
  <c r="FB18" i="4"/>
  <c r="FA18" i="4"/>
  <c r="EZ18" i="4"/>
  <c r="EY18" i="4"/>
  <c r="EX18" i="4"/>
  <c r="EW18" i="4"/>
  <c r="EV18" i="4"/>
  <c r="EU18" i="4"/>
  <c r="ET18" i="4"/>
  <c r="ES18" i="4"/>
  <c r="ER18" i="4"/>
  <c r="EQ18" i="4"/>
  <c r="EP18" i="4"/>
  <c r="EO18" i="4"/>
  <c r="EN18" i="4"/>
  <c r="EM18" i="4"/>
  <c r="EL18" i="4"/>
  <c r="EK18" i="4"/>
  <c r="EJ18" i="4"/>
  <c r="EI18" i="4"/>
  <c r="EH18" i="4"/>
  <c r="EG18" i="4"/>
  <c r="EF18" i="4"/>
  <c r="EE18" i="4"/>
  <c r="ED18" i="4"/>
  <c r="EC18" i="4"/>
  <c r="EB18" i="4"/>
  <c r="EA18" i="4"/>
  <c r="DZ18" i="4"/>
  <c r="DY18" i="4"/>
  <c r="DX18" i="4"/>
  <c r="DW18" i="4"/>
  <c r="DV18" i="4"/>
  <c r="DU18" i="4"/>
  <c r="DT18" i="4"/>
  <c r="DS18" i="4"/>
  <c r="DR18" i="4"/>
  <c r="DQ18" i="4"/>
  <c r="DP18" i="4"/>
  <c r="DO18" i="4"/>
  <c r="DN18" i="4"/>
  <c r="DM18" i="4"/>
  <c r="DL18" i="4"/>
  <c r="DK18" i="4"/>
  <c r="DJ18" i="4"/>
  <c r="DI18" i="4"/>
  <c r="DH18" i="4"/>
  <c r="DG18" i="4"/>
  <c r="DF18" i="4"/>
  <c r="DE18" i="4"/>
  <c r="DD18" i="4"/>
  <c r="DC18" i="4"/>
  <c r="DB18" i="4"/>
  <c r="DA18" i="4"/>
  <c r="CZ18" i="4"/>
  <c r="CY18" i="4"/>
  <c r="CX18" i="4"/>
  <c r="CW18" i="4"/>
  <c r="CV18" i="4"/>
  <c r="CU18" i="4"/>
  <c r="CT18" i="4"/>
  <c r="CS18" i="4"/>
  <c r="CR18" i="4"/>
  <c r="CQ18" i="4"/>
  <c r="CP18" i="4"/>
  <c r="CO18" i="4"/>
  <c r="CN18" i="4"/>
  <c r="CM18" i="4"/>
  <c r="CL18" i="4"/>
  <c r="CK18" i="4"/>
  <c r="CJ18" i="4"/>
  <c r="CI18" i="4"/>
  <c r="CH18" i="4"/>
  <c r="CG18" i="4"/>
  <c r="CF18" i="4"/>
  <c r="CE18" i="4"/>
  <c r="CD18" i="4"/>
  <c r="CC18" i="4"/>
  <c r="CB18" i="4"/>
  <c r="CA18" i="4"/>
  <c r="BZ18" i="4"/>
  <c r="BY18" i="4"/>
  <c r="BX18" i="4"/>
  <c r="BW18" i="4"/>
  <c r="BV18" i="4"/>
  <c r="BU18" i="4"/>
  <c r="BT18" i="4"/>
  <c r="BS18" i="4"/>
  <c r="BR18" i="4"/>
  <c r="BQ18" i="4"/>
  <c r="BP18" i="4"/>
  <c r="BO18" i="4"/>
  <c r="BN18" i="4"/>
  <c r="BM18" i="4"/>
  <c r="BL18" i="4"/>
  <c r="BK18" i="4"/>
  <c r="BJ18" i="4"/>
  <c r="BI18" i="4"/>
  <c r="BH18" i="4"/>
  <c r="BG18" i="4"/>
  <c r="BF18" i="4"/>
  <c r="BE18" i="4"/>
  <c r="BD18" i="4"/>
  <c r="BC18" i="4"/>
  <c r="BB18" i="4"/>
  <c r="BA18" i="4"/>
  <c r="AZ18" i="4"/>
  <c r="AY18" i="4"/>
  <c r="AX18" i="4"/>
  <c r="AW18" i="4"/>
  <c r="AV18" i="4"/>
  <c r="AU18" i="4"/>
  <c r="AT18" i="4"/>
  <c r="AS18" i="4"/>
  <c r="AR18" i="4"/>
  <c r="AQ18" i="4"/>
  <c r="AP18" i="4"/>
  <c r="AO18" i="4"/>
  <c r="AN18" i="4"/>
  <c r="AM18" i="4"/>
  <c r="AL18" i="4"/>
  <c r="AK18" i="4"/>
  <c r="AJ18" i="4"/>
  <c r="AI18" i="4"/>
  <c r="AH18" i="4"/>
  <c r="AG18" i="4"/>
  <c r="AF18" i="4"/>
  <c r="AE18" i="4"/>
  <c r="AD18" i="4"/>
  <c r="AC18" i="4"/>
  <c r="AB18" i="4"/>
  <c r="AA18" i="4"/>
  <c r="Z18" i="4"/>
  <c r="Y18" i="4"/>
  <c r="X18" i="4"/>
  <c r="W18" i="4"/>
  <c r="V18" i="4"/>
  <c r="U18" i="4"/>
  <c r="T18" i="4"/>
  <c r="S18" i="4"/>
  <c r="R18" i="4"/>
  <c r="Q18" i="4"/>
  <c r="P18" i="4"/>
  <c r="O18" i="4"/>
  <c r="N18" i="4"/>
  <c r="M18" i="4"/>
  <c r="L18" i="4"/>
  <c r="K18" i="4"/>
  <c r="J18" i="4"/>
  <c r="I18" i="4"/>
  <c r="H18" i="4"/>
  <c r="G18" i="4"/>
  <c r="F18" i="4"/>
  <c r="E18" i="4"/>
  <c r="D18" i="4"/>
  <c r="C18" i="4"/>
  <c r="B18" i="4"/>
  <c r="IB17" i="4"/>
  <c r="IA17" i="4"/>
  <c r="HZ17" i="4"/>
  <c r="HY17" i="4"/>
  <c r="HX17" i="4"/>
  <c r="HW17" i="4"/>
  <c r="HV17" i="4"/>
  <c r="HU17" i="4"/>
  <c r="HT17" i="4"/>
  <c r="HS17" i="4"/>
  <c r="HR17" i="4"/>
  <c r="HQ17" i="4"/>
  <c r="HP17" i="4"/>
  <c r="HO17" i="4"/>
  <c r="HN17" i="4"/>
  <c r="HM17" i="4"/>
  <c r="HL17" i="4"/>
  <c r="HK17" i="4"/>
  <c r="HJ17" i="4"/>
  <c r="HI17" i="4"/>
  <c r="HH17" i="4"/>
  <c r="HG17" i="4"/>
  <c r="HF17" i="4"/>
  <c r="HE17" i="4"/>
  <c r="HD17" i="4"/>
  <c r="HC17" i="4"/>
  <c r="HB17" i="4"/>
  <c r="HA17" i="4"/>
  <c r="GZ17" i="4"/>
  <c r="GY17" i="4"/>
  <c r="GX17" i="4"/>
  <c r="GW17" i="4"/>
  <c r="GV17" i="4"/>
  <c r="GU17" i="4"/>
  <c r="GT17" i="4"/>
  <c r="GS17" i="4"/>
  <c r="GR17" i="4"/>
  <c r="GQ17" i="4"/>
  <c r="GP17" i="4"/>
  <c r="GO17" i="4"/>
  <c r="GN17" i="4"/>
  <c r="GM17" i="4"/>
  <c r="GL17" i="4"/>
  <c r="GK17" i="4"/>
  <c r="GJ17" i="4"/>
  <c r="GI17" i="4"/>
  <c r="GH17" i="4"/>
  <c r="GG17" i="4"/>
  <c r="GF17" i="4"/>
  <c r="GE17" i="4"/>
  <c r="GD17" i="4"/>
  <c r="GC17" i="4"/>
  <c r="GB17" i="4"/>
  <c r="GA17" i="4"/>
  <c r="FZ17" i="4"/>
  <c r="FY17" i="4"/>
  <c r="FX17" i="4"/>
  <c r="FW17" i="4"/>
  <c r="FV17" i="4"/>
  <c r="FU17" i="4"/>
  <c r="FT17" i="4"/>
  <c r="FS17" i="4"/>
  <c r="FR17" i="4"/>
  <c r="FQ17" i="4"/>
  <c r="FP17" i="4"/>
  <c r="FO17" i="4"/>
  <c r="FN17" i="4"/>
  <c r="FM17" i="4"/>
  <c r="FL17" i="4"/>
  <c r="FK17" i="4"/>
  <c r="FJ17" i="4"/>
  <c r="FI17" i="4"/>
  <c r="FH17" i="4"/>
  <c r="FG17" i="4"/>
  <c r="FF17" i="4"/>
  <c r="FE17" i="4"/>
  <c r="FD17" i="4"/>
  <c r="FC17" i="4"/>
  <c r="FB17" i="4"/>
  <c r="FA17" i="4"/>
  <c r="EZ17" i="4"/>
  <c r="EY17" i="4"/>
  <c r="EX17" i="4"/>
  <c r="EW17" i="4"/>
  <c r="EV17" i="4"/>
  <c r="EU17" i="4"/>
  <c r="ET17" i="4"/>
  <c r="ES17" i="4"/>
  <c r="ER17" i="4"/>
  <c r="EQ17" i="4"/>
  <c r="EP17" i="4"/>
  <c r="EO17" i="4"/>
  <c r="EN17" i="4"/>
  <c r="EM17" i="4"/>
  <c r="EL17" i="4"/>
  <c r="EK17" i="4"/>
  <c r="EJ17" i="4"/>
  <c r="EI17" i="4"/>
  <c r="EH17" i="4"/>
  <c r="EG17" i="4"/>
  <c r="EF17" i="4"/>
  <c r="EE17" i="4"/>
  <c r="ED17" i="4"/>
  <c r="EC17" i="4"/>
  <c r="EB17" i="4"/>
  <c r="EA17" i="4"/>
  <c r="DZ17" i="4"/>
  <c r="DY17" i="4"/>
  <c r="DX17" i="4"/>
  <c r="DW17" i="4"/>
  <c r="DV17" i="4"/>
  <c r="DU17" i="4"/>
  <c r="DT17" i="4"/>
  <c r="DS17" i="4"/>
  <c r="DR17" i="4"/>
  <c r="DQ17" i="4"/>
  <c r="DP17" i="4"/>
  <c r="DO17" i="4"/>
  <c r="DN17" i="4"/>
  <c r="DM17" i="4"/>
  <c r="DL17" i="4"/>
  <c r="DK17" i="4"/>
  <c r="DJ17" i="4"/>
  <c r="DI17" i="4"/>
  <c r="DH17" i="4"/>
  <c r="DG17" i="4"/>
  <c r="DF17" i="4"/>
  <c r="DE17" i="4"/>
  <c r="DD17" i="4"/>
  <c r="DC17" i="4"/>
  <c r="DB17" i="4"/>
  <c r="DA17" i="4"/>
  <c r="CZ17" i="4"/>
  <c r="CY17" i="4"/>
  <c r="CX17" i="4"/>
  <c r="CW17" i="4"/>
  <c r="CV17" i="4"/>
  <c r="CU17" i="4"/>
  <c r="CT17" i="4"/>
  <c r="CS17" i="4"/>
  <c r="CR17" i="4"/>
  <c r="CQ17" i="4"/>
  <c r="CP17" i="4"/>
  <c r="CO17" i="4"/>
  <c r="CN17" i="4"/>
  <c r="CM17" i="4"/>
  <c r="CL17" i="4"/>
  <c r="CK17" i="4"/>
  <c r="CJ17" i="4"/>
  <c r="CI17" i="4"/>
  <c r="CH17" i="4"/>
  <c r="CG17" i="4"/>
  <c r="CF17" i="4"/>
  <c r="CE17" i="4"/>
  <c r="CD17" i="4"/>
  <c r="CC17" i="4"/>
  <c r="CB17" i="4"/>
  <c r="CA17" i="4"/>
  <c r="BZ17" i="4"/>
  <c r="BY17" i="4"/>
  <c r="BX17" i="4"/>
  <c r="BW17" i="4"/>
  <c r="BV17" i="4"/>
  <c r="BU17" i="4"/>
  <c r="BT17" i="4"/>
  <c r="BS17" i="4"/>
  <c r="BR17" i="4"/>
  <c r="BQ17" i="4"/>
  <c r="BP17" i="4"/>
  <c r="BO17" i="4"/>
  <c r="BN17" i="4"/>
  <c r="BM17" i="4"/>
  <c r="BL17" i="4"/>
  <c r="BK17" i="4"/>
  <c r="BJ17" i="4"/>
  <c r="BI17" i="4"/>
  <c r="BH17" i="4"/>
  <c r="BG17" i="4"/>
  <c r="BF17" i="4"/>
  <c r="BE17" i="4"/>
  <c r="BD17" i="4"/>
  <c r="BC17" i="4"/>
  <c r="BB17" i="4"/>
  <c r="BA17" i="4"/>
  <c r="AZ17" i="4"/>
  <c r="AY17" i="4"/>
  <c r="AX17" i="4"/>
  <c r="AW17" i="4"/>
  <c r="AV17" i="4"/>
  <c r="AU17" i="4"/>
  <c r="AT17" i="4"/>
  <c r="AS17" i="4"/>
  <c r="AR17" i="4"/>
  <c r="AQ17" i="4"/>
  <c r="AP17" i="4"/>
  <c r="AO17" i="4"/>
  <c r="AN17" i="4"/>
  <c r="AM17" i="4"/>
  <c r="AL17" i="4"/>
  <c r="AK17" i="4"/>
  <c r="AJ17" i="4"/>
  <c r="AI17" i="4"/>
  <c r="AH17" i="4"/>
  <c r="AG17" i="4"/>
  <c r="AF17" i="4"/>
  <c r="AE17" i="4"/>
  <c r="AD17" i="4"/>
  <c r="AC17" i="4"/>
  <c r="AB17" i="4"/>
  <c r="AA17" i="4"/>
  <c r="Z17" i="4"/>
  <c r="Y17" i="4"/>
  <c r="X17" i="4"/>
  <c r="W17" i="4"/>
  <c r="V17" i="4"/>
  <c r="U17" i="4"/>
  <c r="T17" i="4"/>
  <c r="S17" i="4"/>
  <c r="R17" i="4"/>
  <c r="Q17" i="4"/>
  <c r="P17" i="4"/>
  <c r="O17" i="4"/>
  <c r="N17" i="4"/>
  <c r="M17" i="4"/>
  <c r="L17" i="4"/>
  <c r="K17" i="4"/>
  <c r="J17" i="4"/>
  <c r="I17" i="4"/>
  <c r="H17" i="4"/>
  <c r="G17" i="4"/>
  <c r="F17" i="4"/>
  <c r="E17" i="4"/>
  <c r="D17" i="4"/>
  <c r="C17" i="4"/>
  <c r="B17" i="4"/>
  <c r="IB16" i="4"/>
  <c r="IA16" i="4"/>
  <c r="HZ16" i="4"/>
  <c r="HY16" i="4"/>
  <c r="HX16" i="4"/>
  <c r="HW16" i="4"/>
  <c r="HV16" i="4"/>
  <c r="HU16" i="4"/>
  <c r="HT16" i="4"/>
  <c r="HS16" i="4"/>
  <c r="HR16" i="4"/>
  <c r="HQ16" i="4"/>
  <c r="HP16" i="4"/>
  <c r="HO16" i="4"/>
  <c r="HN16" i="4"/>
  <c r="HM16" i="4"/>
  <c r="HL16" i="4"/>
  <c r="HK16" i="4"/>
  <c r="HJ16" i="4"/>
  <c r="HI16" i="4"/>
  <c r="HH16" i="4"/>
  <c r="HG16" i="4"/>
  <c r="HF16" i="4"/>
  <c r="HE16" i="4"/>
  <c r="HD16" i="4"/>
  <c r="HC16" i="4"/>
  <c r="HB16" i="4"/>
  <c r="HA16" i="4"/>
  <c r="GZ16" i="4"/>
  <c r="GY16" i="4"/>
  <c r="GX16" i="4"/>
  <c r="GW16" i="4"/>
  <c r="GV16" i="4"/>
  <c r="GU16" i="4"/>
  <c r="GT16" i="4"/>
  <c r="GS16" i="4"/>
  <c r="GR16" i="4"/>
  <c r="GQ16" i="4"/>
  <c r="GP16" i="4"/>
  <c r="GO16" i="4"/>
  <c r="GN16" i="4"/>
  <c r="GM16" i="4"/>
  <c r="GL16" i="4"/>
  <c r="GK16" i="4"/>
  <c r="GJ16" i="4"/>
  <c r="GI16" i="4"/>
  <c r="GH16" i="4"/>
  <c r="GG16" i="4"/>
  <c r="GF16" i="4"/>
  <c r="GE16" i="4"/>
  <c r="GD16" i="4"/>
  <c r="GC16" i="4"/>
  <c r="GB16" i="4"/>
  <c r="GA16" i="4"/>
  <c r="FZ16" i="4"/>
  <c r="FY16" i="4"/>
  <c r="FX16" i="4"/>
  <c r="FW16" i="4"/>
  <c r="FV16" i="4"/>
  <c r="FU16" i="4"/>
  <c r="FT16" i="4"/>
  <c r="FS16" i="4"/>
  <c r="FR16" i="4"/>
  <c r="FQ16" i="4"/>
  <c r="FP16" i="4"/>
  <c r="FO16" i="4"/>
  <c r="FN16" i="4"/>
  <c r="FM16" i="4"/>
  <c r="FL16" i="4"/>
  <c r="FK16" i="4"/>
  <c r="FJ16" i="4"/>
  <c r="FI16" i="4"/>
  <c r="FH16" i="4"/>
  <c r="FG16" i="4"/>
  <c r="FF16" i="4"/>
  <c r="FE16" i="4"/>
  <c r="FD16" i="4"/>
  <c r="FC16" i="4"/>
  <c r="FB16" i="4"/>
  <c r="FA16" i="4"/>
  <c r="EZ16" i="4"/>
  <c r="EY16" i="4"/>
  <c r="EX16" i="4"/>
  <c r="EW16" i="4"/>
  <c r="EV16" i="4"/>
  <c r="EU16" i="4"/>
  <c r="ET16" i="4"/>
  <c r="ES16" i="4"/>
  <c r="ER16" i="4"/>
  <c r="EQ16" i="4"/>
  <c r="EP16" i="4"/>
  <c r="EO16" i="4"/>
  <c r="EN16" i="4"/>
  <c r="EM16" i="4"/>
  <c r="EL16" i="4"/>
  <c r="EK16" i="4"/>
  <c r="EJ16" i="4"/>
  <c r="EI16" i="4"/>
  <c r="EH16" i="4"/>
  <c r="EG16" i="4"/>
  <c r="EF16" i="4"/>
  <c r="EE16" i="4"/>
  <c r="ED16" i="4"/>
  <c r="EC16" i="4"/>
  <c r="EB16" i="4"/>
  <c r="EA16" i="4"/>
  <c r="DZ16" i="4"/>
  <c r="DY16" i="4"/>
  <c r="DX16" i="4"/>
  <c r="DW16" i="4"/>
  <c r="DV16" i="4"/>
  <c r="DU16" i="4"/>
  <c r="DT16" i="4"/>
  <c r="DS16" i="4"/>
  <c r="DR16" i="4"/>
  <c r="DQ16" i="4"/>
  <c r="DP16" i="4"/>
  <c r="DO16" i="4"/>
  <c r="DN16" i="4"/>
  <c r="DM16" i="4"/>
  <c r="DL16" i="4"/>
  <c r="DK16" i="4"/>
  <c r="DJ16" i="4"/>
  <c r="DI16" i="4"/>
  <c r="DH16" i="4"/>
  <c r="DG16" i="4"/>
  <c r="DF16" i="4"/>
  <c r="DE16" i="4"/>
  <c r="DD16" i="4"/>
  <c r="DC16" i="4"/>
  <c r="DB16" i="4"/>
  <c r="DA16" i="4"/>
  <c r="CZ16" i="4"/>
  <c r="CY16" i="4"/>
  <c r="CX16" i="4"/>
  <c r="CW16" i="4"/>
  <c r="CV16" i="4"/>
  <c r="CU16" i="4"/>
  <c r="CT16" i="4"/>
  <c r="CS16" i="4"/>
  <c r="CR16" i="4"/>
  <c r="CQ16" i="4"/>
  <c r="CP16" i="4"/>
  <c r="CO16" i="4"/>
  <c r="CN16" i="4"/>
  <c r="CM16" i="4"/>
  <c r="CL16" i="4"/>
  <c r="CK16" i="4"/>
  <c r="CJ16" i="4"/>
  <c r="CI16" i="4"/>
  <c r="CH16" i="4"/>
  <c r="CG16" i="4"/>
  <c r="CF16" i="4"/>
  <c r="CE16" i="4"/>
  <c r="CD16" i="4"/>
  <c r="CC16" i="4"/>
  <c r="CB16" i="4"/>
  <c r="CA16" i="4"/>
  <c r="BZ16" i="4"/>
  <c r="BY16" i="4"/>
  <c r="BX16" i="4"/>
  <c r="BW16" i="4"/>
  <c r="BV16" i="4"/>
  <c r="BU16" i="4"/>
  <c r="BT16" i="4"/>
  <c r="BS16" i="4"/>
  <c r="BR16" i="4"/>
  <c r="BQ16" i="4"/>
  <c r="BP16" i="4"/>
  <c r="BO16" i="4"/>
  <c r="BN16" i="4"/>
  <c r="BM16" i="4"/>
  <c r="BL16" i="4"/>
  <c r="BK16" i="4"/>
  <c r="BJ16" i="4"/>
  <c r="BI16" i="4"/>
  <c r="BH16" i="4"/>
  <c r="BG16" i="4"/>
  <c r="BF16" i="4"/>
  <c r="BE16" i="4"/>
  <c r="BD16" i="4"/>
  <c r="BC16" i="4"/>
  <c r="BB16" i="4"/>
  <c r="BA16" i="4"/>
  <c r="AZ16" i="4"/>
  <c r="AY16" i="4"/>
  <c r="AX16" i="4"/>
  <c r="AW16" i="4"/>
  <c r="AV16" i="4"/>
  <c r="AU16" i="4"/>
  <c r="AT16" i="4"/>
  <c r="AS16" i="4"/>
  <c r="AR16" i="4"/>
  <c r="AQ16" i="4"/>
  <c r="AP16" i="4"/>
  <c r="AO16" i="4"/>
  <c r="AN16" i="4"/>
  <c r="AM16" i="4"/>
  <c r="AL16" i="4"/>
  <c r="AK16" i="4"/>
  <c r="AJ16" i="4"/>
  <c r="AI16" i="4"/>
  <c r="AH16" i="4"/>
  <c r="AG16" i="4"/>
  <c r="AF16" i="4"/>
  <c r="AE16" i="4"/>
  <c r="AD16" i="4"/>
  <c r="AC16" i="4"/>
  <c r="AB16" i="4"/>
  <c r="AA16" i="4"/>
  <c r="Z16" i="4"/>
  <c r="Y16" i="4"/>
  <c r="X16" i="4"/>
  <c r="W16" i="4"/>
  <c r="V16" i="4"/>
  <c r="U16" i="4"/>
  <c r="T16" i="4"/>
  <c r="S16" i="4"/>
  <c r="R16" i="4"/>
  <c r="Q16" i="4"/>
  <c r="P16" i="4"/>
  <c r="O16" i="4"/>
  <c r="N16" i="4"/>
  <c r="M16" i="4"/>
  <c r="L16" i="4"/>
  <c r="K16" i="4"/>
  <c r="J16" i="4"/>
  <c r="I16" i="4"/>
  <c r="H16" i="4"/>
  <c r="G16" i="4"/>
  <c r="F16" i="4"/>
  <c r="E16" i="4"/>
  <c r="D16" i="4"/>
  <c r="C16" i="4"/>
  <c r="B16" i="4"/>
  <c r="IB15" i="4"/>
  <c r="IA15" i="4"/>
  <c r="HZ15" i="4"/>
  <c r="HY15" i="4"/>
  <c r="HX15" i="4"/>
  <c r="HW15" i="4"/>
  <c r="HV15" i="4"/>
  <c r="HU15" i="4"/>
  <c r="HT15" i="4"/>
  <c r="HS15" i="4"/>
  <c r="HR15" i="4"/>
  <c r="HQ15" i="4"/>
  <c r="HP15" i="4"/>
  <c r="HO15" i="4"/>
  <c r="HN15" i="4"/>
  <c r="HM15" i="4"/>
  <c r="HL15" i="4"/>
  <c r="HK15" i="4"/>
  <c r="HJ15" i="4"/>
  <c r="HI15" i="4"/>
  <c r="HH15" i="4"/>
  <c r="HG15" i="4"/>
  <c r="HF15" i="4"/>
  <c r="HE15" i="4"/>
  <c r="HD15" i="4"/>
  <c r="HC15" i="4"/>
  <c r="HB15" i="4"/>
  <c r="HA15" i="4"/>
  <c r="GZ15" i="4"/>
  <c r="GY15" i="4"/>
  <c r="GX15" i="4"/>
  <c r="GW15" i="4"/>
  <c r="GV15" i="4"/>
  <c r="GU15" i="4"/>
  <c r="GT15" i="4"/>
  <c r="GS15" i="4"/>
  <c r="GR15" i="4"/>
  <c r="GQ15" i="4"/>
  <c r="GP15" i="4"/>
  <c r="GO15" i="4"/>
  <c r="GN15" i="4"/>
  <c r="GM15" i="4"/>
  <c r="GL15" i="4"/>
  <c r="GK15" i="4"/>
  <c r="GJ15" i="4"/>
  <c r="GI15" i="4"/>
  <c r="GH15" i="4"/>
  <c r="GG15" i="4"/>
  <c r="GF15" i="4"/>
  <c r="GE15" i="4"/>
  <c r="GD15" i="4"/>
  <c r="GC15" i="4"/>
  <c r="GB15" i="4"/>
  <c r="GA15" i="4"/>
  <c r="FZ15" i="4"/>
  <c r="FY15" i="4"/>
  <c r="FX15" i="4"/>
  <c r="FW15" i="4"/>
  <c r="FV15" i="4"/>
  <c r="FU15" i="4"/>
  <c r="FT15" i="4"/>
  <c r="FS15" i="4"/>
  <c r="FR15" i="4"/>
  <c r="FQ15" i="4"/>
  <c r="FP15" i="4"/>
  <c r="FO15" i="4"/>
  <c r="FN15" i="4"/>
  <c r="FM15" i="4"/>
  <c r="FL15" i="4"/>
  <c r="FK15" i="4"/>
  <c r="FJ15" i="4"/>
  <c r="FI15" i="4"/>
  <c r="FH15" i="4"/>
  <c r="FG15" i="4"/>
  <c r="FF15" i="4"/>
  <c r="FE15" i="4"/>
  <c r="FD15" i="4"/>
  <c r="FC15" i="4"/>
  <c r="FB15" i="4"/>
  <c r="FA15" i="4"/>
  <c r="EZ15" i="4"/>
  <c r="EY15" i="4"/>
  <c r="EX15" i="4"/>
  <c r="EW15" i="4"/>
  <c r="EV15" i="4"/>
  <c r="EU15" i="4"/>
  <c r="ET15" i="4"/>
  <c r="ES15" i="4"/>
  <c r="ER15" i="4"/>
  <c r="EQ15" i="4"/>
  <c r="EP15" i="4"/>
  <c r="EO15" i="4"/>
  <c r="EN15" i="4"/>
  <c r="EM15" i="4"/>
  <c r="EL15" i="4"/>
  <c r="EK15" i="4"/>
  <c r="EJ15" i="4"/>
  <c r="EI15" i="4"/>
  <c r="EH15" i="4"/>
  <c r="EG15" i="4"/>
  <c r="EF15" i="4"/>
  <c r="EE15" i="4"/>
  <c r="ED15" i="4"/>
  <c r="EC15" i="4"/>
  <c r="EB15" i="4"/>
  <c r="EA15" i="4"/>
  <c r="DZ15" i="4"/>
  <c r="DY15" i="4"/>
  <c r="DX15" i="4"/>
  <c r="DW15" i="4"/>
  <c r="DV15" i="4"/>
  <c r="DU15" i="4"/>
  <c r="DT15" i="4"/>
  <c r="DS15" i="4"/>
  <c r="DR15" i="4"/>
  <c r="DQ15" i="4"/>
  <c r="DP15" i="4"/>
  <c r="DO15" i="4"/>
  <c r="DN15" i="4"/>
  <c r="DM15" i="4"/>
  <c r="DL15" i="4"/>
  <c r="DK15" i="4"/>
  <c r="DJ15" i="4"/>
  <c r="DI15" i="4"/>
  <c r="DH15" i="4"/>
  <c r="DG15" i="4"/>
  <c r="DF15" i="4"/>
  <c r="DE15" i="4"/>
  <c r="DD15" i="4"/>
  <c r="DC15" i="4"/>
  <c r="DB15" i="4"/>
  <c r="DA15" i="4"/>
  <c r="CZ15" i="4"/>
  <c r="CY15" i="4"/>
  <c r="CX15" i="4"/>
  <c r="CW15" i="4"/>
  <c r="CV15" i="4"/>
  <c r="CU15" i="4"/>
  <c r="CT15" i="4"/>
  <c r="CS15" i="4"/>
  <c r="CR15" i="4"/>
  <c r="CQ15" i="4"/>
  <c r="CP15" i="4"/>
  <c r="CO15" i="4"/>
  <c r="CN15" i="4"/>
  <c r="CM15" i="4"/>
  <c r="CL15" i="4"/>
  <c r="CK15" i="4"/>
  <c r="CJ15" i="4"/>
  <c r="CI15" i="4"/>
  <c r="CH15" i="4"/>
  <c r="CG15" i="4"/>
  <c r="CF15" i="4"/>
  <c r="CE15" i="4"/>
  <c r="CD15" i="4"/>
  <c r="CC15" i="4"/>
  <c r="CB15" i="4"/>
  <c r="CA15" i="4"/>
  <c r="BZ15" i="4"/>
  <c r="BY15" i="4"/>
  <c r="BX15" i="4"/>
  <c r="BW15" i="4"/>
  <c r="BV15" i="4"/>
  <c r="BU15" i="4"/>
  <c r="BT15" i="4"/>
  <c r="BS15" i="4"/>
  <c r="BR15" i="4"/>
  <c r="BQ15" i="4"/>
  <c r="BP15" i="4"/>
  <c r="BO15" i="4"/>
  <c r="BN15" i="4"/>
  <c r="BM15" i="4"/>
  <c r="BL15" i="4"/>
  <c r="BK15" i="4"/>
  <c r="BJ15" i="4"/>
  <c r="BI15" i="4"/>
  <c r="BH15" i="4"/>
  <c r="BG15" i="4"/>
  <c r="BF15" i="4"/>
  <c r="BE15" i="4"/>
  <c r="BD15" i="4"/>
  <c r="BC15" i="4"/>
  <c r="BB15" i="4"/>
  <c r="BA15" i="4"/>
  <c r="AZ15" i="4"/>
  <c r="AY15" i="4"/>
  <c r="AX15" i="4"/>
  <c r="AW15" i="4"/>
  <c r="AV15" i="4"/>
  <c r="AU15" i="4"/>
  <c r="AT15" i="4"/>
  <c r="AS15" i="4"/>
  <c r="AR15" i="4"/>
  <c r="AQ15" i="4"/>
  <c r="AP15" i="4"/>
  <c r="AO15" i="4"/>
  <c r="AN15" i="4"/>
  <c r="AM15" i="4"/>
  <c r="AL15" i="4"/>
  <c r="AK15" i="4"/>
  <c r="AJ15" i="4"/>
  <c r="AI15" i="4"/>
  <c r="AH15" i="4"/>
  <c r="AG15" i="4"/>
  <c r="AF15" i="4"/>
  <c r="AE15" i="4"/>
  <c r="AD15" i="4"/>
  <c r="AC15" i="4"/>
  <c r="AB15" i="4"/>
  <c r="AA15" i="4"/>
  <c r="Z15" i="4"/>
  <c r="Y15" i="4"/>
  <c r="X15" i="4"/>
  <c r="W15" i="4"/>
  <c r="V15" i="4"/>
  <c r="U15" i="4"/>
  <c r="T15" i="4"/>
  <c r="S15" i="4"/>
  <c r="R15" i="4"/>
  <c r="Q15" i="4"/>
  <c r="P15" i="4"/>
  <c r="O15" i="4"/>
  <c r="N15" i="4"/>
  <c r="M15" i="4"/>
  <c r="L15" i="4"/>
  <c r="K15" i="4"/>
  <c r="J15" i="4"/>
  <c r="I15" i="4"/>
  <c r="H15" i="4"/>
  <c r="G15" i="4"/>
  <c r="F15" i="4"/>
  <c r="E15" i="4"/>
  <c r="D15" i="4"/>
  <c r="C15" i="4"/>
  <c r="B15" i="4"/>
  <c r="IB14" i="4"/>
  <c r="IA14" i="4"/>
  <c r="HZ14" i="4"/>
  <c r="HY14" i="4"/>
  <c r="HX14" i="4"/>
  <c r="HW14" i="4"/>
  <c r="HV14" i="4"/>
  <c r="HU14" i="4"/>
  <c r="HT14" i="4"/>
  <c r="HS14" i="4"/>
  <c r="HR14" i="4"/>
  <c r="HQ14" i="4"/>
  <c r="HP14" i="4"/>
  <c r="HO14" i="4"/>
  <c r="HN14" i="4"/>
  <c r="HM14" i="4"/>
  <c r="HL14" i="4"/>
  <c r="HK14" i="4"/>
  <c r="HJ14" i="4"/>
  <c r="HI14" i="4"/>
  <c r="HH14" i="4"/>
  <c r="HG14" i="4"/>
  <c r="HF14" i="4"/>
  <c r="HE14" i="4"/>
  <c r="HD14" i="4"/>
  <c r="HC14" i="4"/>
  <c r="HB14" i="4"/>
  <c r="HA14" i="4"/>
  <c r="GZ14" i="4"/>
  <c r="GY14" i="4"/>
  <c r="GX14" i="4"/>
  <c r="GW14" i="4"/>
  <c r="GV14" i="4"/>
  <c r="GU14" i="4"/>
  <c r="GT14" i="4"/>
  <c r="GS14" i="4"/>
  <c r="GR14" i="4"/>
  <c r="GQ14" i="4"/>
  <c r="GP14" i="4"/>
  <c r="GO14" i="4"/>
  <c r="GN14" i="4"/>
  <c r="GM14" i="4"/>
  <c r="GL14" i="4"/>
  <c r="GK14" i="4"/>
  <c r="GJ14" i="4"/>
  <c r="GI14" i="4"/>
  <c r="GH14" i="4"/>
  <c r="GG14" i="4"/>
  <c r="GF14" i="4"/>
  <c r="GE14" i="4"/>
  <c r="GD14" i="4"/>
  <c r="GC14" i="4"/>
  <c r="GB14" i="4"/>
  <c r="GA14" i="4"/>
  <c r="FZ14" i="4"/>
  <c r="FY14" i="4"/>
  <c r="FX14" i="4"/>
  <c r="FW14" i="4"/>
  <c r="FV14" i="4"/>
  <c r="FU14" i="4"/>
  <c r="FT14" i="4"/>
  <c r="FS14" i="4"/>
  <c r="FR14" i="4"/>
  <c r="FQ14" i="4"/>
  <c r="FP14" i="4"/>
  <c r="FO14" i="4"/>
  <c r="FN14" i="4"/>
  <c r="FM14" i="4"/>
  <c r="FL14" i="4"/>
  <c r="FK14" i="4"/>
  <c r="FJ14" i="4"/>
  <c r="FI14" i="4"/>
  <c r="FH14" i="4"/>
  <c r="FG14" i="4"/>
  <c r="FF14" i="4"/>
  <c r="FE14" i="4"/>
  <c r="FD14" i="4"/>
  <c r="FC14" i="4"/>
  <c r="FB14" i="4"/>
  <c r="FA14" i="4"/>
  <c r="EZ14" i="4"/>
  <c r="EY14" i="4"/>
  <c r="EX14" i="4"/>
  <c r="EW14" i="4"/>
  <c r="EV14" i="4"/>
  <c r="EU14" i="4"/>
  <c r="ET14" i="4"/>
  <c r="ES14" i="4"/>
  <c r="ER14" i="4"/>
  <c r="EQ14" i="4"/>
  <c r="EP14" i="4"/>
  <c r="EO14" i="4"/>
  <c r="EN14" i="4"/>
  <c r="EM14" i="4"/>
  <c r="EL14" i="4"/>
  <c r="EK14" i="4"/>
  <c r="EJ14" i="4"/>
  <c r="EI14" i="4"/>
  <c r="EH14" i="4"/>
  <c r="EG14" i="4"/>
  <c r="EF14" i="4"/>
  <c r="EE14" i="4"/>
  <c r="ED14" i="4"/>
  <c r="EC14" i="4"/>
  <c r="EB14" i="4"/>
  <c r="EA14" i="4"/>
  <c r="DZ14" i="4"/>
  <c r="DY14" i="4"/>
  <c r="DX14" i="4"/>
  <c r="DW14" i="4"/>
  <c r="DV14" i="4"/>
  <c r="DU14" i="4"/>
  <c r="DT14" i="4"/>
  <c r="DS14" i="4"/>
  <c r="DR14" i="4"/>
  <c r="DQ14" i="4"/>
  <c r="DP14" i="4"/>
  <c r="DO14" i="4"/>
  <c r="DN14" i="4"/>
  <c r="DM14" i="4"/>
  <c r="DL14" i="4"/>
  <c r="DK14" i="4"/>
  <c r="DJ14" i="4"/>
  <c r="DI14" i="4"/>
  <c r="DH14" i="4"/>
  <c r="DG14" i="4"/>
  <c r="DF14" i="4"/>
  <c r="DE14" i="4"/>
  <c r="DD14" i="4"/>
  <c r="DC14" i="4"/>
  <c r="DB14" i="4"/>
  <c r="DA14" i="4"/>
  <c r="CZ14" i="4"/>
  <c r="CY14" i="4"/>
  <c r="CX14" i="4"/>
  <c r="CW14" i="4"/>
  <c r="CV14" i="4"/>
  <c r="CU14" i="4"/>
  <c r="CT14" i="4"/>
  <c r="CS14" i="4"/>
  <c r="CR14" i="4"/>
  <c r="CQ14" i="4"/>
  <c r="CP14" i="4"/>
  <c r="CO14" i="4"/>
  <c r="CN14" i="4"/>
  <c r="CM14" i="4"/>
  <c r="CL14" i="4"/>
  <c r="CK14" i="4"/>
  <c r="CJ14" i="4"/>
  <c r="CI14" i="4"/>
  <c r="CH14" i="4"/>
  <c r="CG14" i="4"/>
  <c r="CF14" i="4"/>
  <c r="CE14" i="4"/>
  <c r="CD14" i="4"/>
  <c r="CC14" i="4"/>
  <c r="CB14" i="4"/>
  <c r="CA14" i="4"/>
  <c r="BZ14" i="4"/>
  <c r="BY14" i="4"/>
  <c r="BX14" i="4"/>
  <c r="BW14" i="4"/>
  <c r="BV14" i="4"/>
  <c r="BU14" i="4"/>
  <c r="BT14" i="4"/>
  <c r="BS14" i="4"/>
  <c r="BR14" i="4"/>
  <c r="BQ14" i="4"/>
  <c r="BP14" i="4"/>
  <c r="BO14" i="4"/>
  <c r="BN14" i="4"/>
  <c r="BM14" i="4"/>
  <c r="BL14" i="4"/>
  <c r="BK14" i="4"/>
  <c r="BJ14" i="4"/>
  <c r="BI14" i="4"/>
  <c r="BH14" i="4"/>
  <c r="BG14" i="4"/>
  <c r="BF14" i="4"/>
  <c r="BE14" i="4"/>
  <c r="BD14" i="4"/>
  <c r="BC14" i="4"/>
  <c r="BB14" i="4"/>
  <c r="BA14" i="4"/>
  <c r="AZ14" i="4"/>
  <c r="AY14" i="4"/>
  <c r="AX14" i="4"/>
  <c r="AW14" i="4"/>
  <c r="AV14" i="4"/>
  <c r="AU14" i="4"/>
  <c r="AT14" i="4"/>
  <c r="AS14" i="4"/>
  <c r="AR14" i="4"/>
  <c r="AQ14" i="4"/>
  <c r="AP14" i="4"/>
  <c r="AO14" i="4"/>
  <c r="AN14" i="4"/>
  <c r="AM14" i="4"/>
  <c r="AL14" i="4"/>
  <c r="AK14" i="4"/>
  <c r="AJ14" i="4"/>
  <c r="AI14" i="4"/>
  <c r="AH14" i="4"/>
  <c r="AG14" i="4"/>
  <c r="AF14" i="4"/>
  <c r="AE14" i="4"/>
  <c r="AD14" i="4"/>
  <c r="AC14" i="4"/>
  <c r="AB14" i="4"/>
  <c r="AA14" i="4"/>
  <c r="Z14" i="4"/>
  <c r="Y14" i="4"/>
  <c r="X14" i="4"/>
  <c r="W14" i="4"/>
  <c r="V14" i="4"/>
  <c r="U14" i="4"/>
  <c r="T14" i="4"/>
  <c r="S14" i="4"/>
  <c r="R14" i="4"/>
  <c r="Q14" i="4"/>
  <c r="P14" i="4"/>
  <c r="O14" i="4"/>
  <c r="N14" i="4"/>
  <c r="M14" i="4"/>
  <c r="L14" i="4"/>
  <c r="K14" i="4"/>
  <c r="J14" i="4"/>
  <c r="I14" i="4"/>
  <c r="H14" i="4"/>
  <c r="G14" i="4"/>
  <c r="F14" i="4"/>
  <c r="E14" i="4"/>
  <c r="D14" i="4"/>
  <c r="C14" i="4"/>
  <c r="B14" i="4"/>
  <c r="IB13" i="4"/>
  <c r="IA13" i="4"/>
  <c r="HZ13" i="4"/>
  <c r="HY13" i="4"/>
  <c r="HX13" i="4"/>
  <c r="HW13" i="4"/>
  <c r="HV13" i="4"/>
  <c r="HU13" i="4"/>
  <c r="HT13" i="4"/>
  <c r="HS13" i="4"/>
  <c r="HR13" i="4"/>
  <c r="HQ13" i="4"/>
  <c r="HP13" i="4"/>
  <c r="HO13" i="4"/>
  <c r="HN13" i="4"/>
  <c r="HM13" i="4"/>
  <c r="HL13" i="4"/>
  <c r="HK13" i="4"/>
  <c r="HJ13" i="4"/>
  <c r="HI13" i="4"/>
  <c r="HH13" i="4"/>
  <c r="HG13" i="4"/>
  <c r="HF13" i="4"/>
  <c r="HE13" i="4"/>
  <c r="HD13" i="4"/>
  <c r="HC13" i="4"/>
  <c r="HB13" i="4"/>
  <c r="HA13" i="4"/>
  <c r="GZ13" i="4"/>
  <c r="GY13" i="4"/>
  <c r="GX13" i="4"/>
  <c r="GW13" i="4"/>
  <c r="GV13" i="4"/>
  <c r="GU13" i="4"/>
  <c r="GT13" i="4"/>
  <c r="GS13" i="4"/>
  <c r="GR13" i="4"/>
  <c r="GQ13" i="4"/>
  <c r="GP13" i="4"/>
  <c r="GO13" i="4"/>
  <c r="GN13" i="4"/>
  <c r="GM13" i="4"/>
  <c r="GL13" i="4"/>
  <c r="GK13" i="4"/>
  <c r="GJ13" i="4"/>
  <c r="GI13" i="4"/>
  <c r="GH13" i="4"/>
  <c r="GG13" i="4"/>
  <c r="GF13" i="4"/>
  <c r="GE13" i="4"/>
  <c r="GD13" i="4"/>
  <c r="GC13" i="4"/>
  <c r="GB13" i="4"/>
  <c r="GA13" i="4"/>
  <c r="FZ13" i="4"/>
  <c r="FY13" i="4"/>
  <c r="FX13" i="4"/>
  <c r="FW13" i="4"/>
  <c r="FV13" i="4"/>
  <c r="FU13" i="4"/>
  <c r="FT13" i="4"/>
  <c r="FS13" i="4"/>
  <c r="FR13" i="4"/>
  <c r="FQ13" i="4"/>
  <c r="FP13" i="4"/>
  <c r="FO13" i="4"/>
  <c r="FN13" i="4"/>
  <c r="FM13" i="4"/>
  <c r="FL13" i="4"/>
  <c r="FK13" i="4"/>
  <c r="FJ13" i="4"/>
  <c r="FI13" i="4"/>
  <c r="FH13" i="4"/>
  <c r="FG13" i="4"/>
  <c r="FF13" i="4"/>
  <c r="FE13" i="4"/>
  <c r="FD13" i="4"/>
  <c r="FC13" i="4"/>
  <c r="FB13" i="4"/>
  <c r="FA13" i="4"/>
  <c r="EZ13" i="4"/>
  <c r="EY13" i="4"/>
  <c r="EX13" i="4"/>
  <c r="EW13" i="4"/>
  <c r="EV13" i="4"/>
  <c r="EU13" i="4"/>
  <c r="ET13" i="4"/>
  <c r="ES13" i="4"/>
  <c r="ER13" i="4"/>
  <c r="EQ13" i="4"/>
  <c r="EP13" i="4"/>
  <c r="EO13" i="4"/>
  <c r="EN13" i="4"/>
  <c r="EM13" i="4"/>
  <c r="EL13" i="4"/>
  <c r="EK13" i="4"/>
  <c r="EJ13" i="4"/>
  <c r="EI13" i="4"/>
  <c r="EH13" i="4"/>
  <c r="EG13" i="4"/>
  <c r="EF13" i="4"/>
  <c r="EE13" i="4"/>
  <c r="ED13" i="4"/>
  <c r="EC13" i="4"/>
  <c r="EB13" i="4"/>
  <c r="EA13" i="4"/>
  <c r="DZ13" i="4"/>
  <c r="DY13" i="4"/>
  <c r="DX13" i="4"/>
  <c r="DW13" i="4"/>
  <c r="DV13" i="4"/>
  <c r="DU13" i="4"/>
  <c r="DT13" i="4"/>
  <c r="DS13" i="4"/>
  <c r="DR13" i="4"/>
  <c r="DQ13" i="4"/>
  <c r="DP13" i="4"/>
  <c r="DO13" i="4"/>
  <c r="DN13" i="4"/>
  <c r="DM13" i="4"/>
  <c r="DL13" i="4"/>
  <c r="DK13" i="4"/>
  <c r="DJ13" i="4"/>
  <c r="DI13" i="4"/>
  <c r="DH13" i="4"/>
  <c r="DG13" i="4"/>
  <c r="DF13" i="4"/>
  <c r="DE13" i="4"/>
  <c r="DD13" i="4"/>
  <c r="DC13" i="4"/>
  <c r="DB13" i="4"/>
  <c r="DA13" i="4"/>
  <c r="CZ13" i="4"/>
  <c r="CY13" i="4"/>
  <c r="CX13" i="4"/>
  <c r="CW13" i="4"/>
  <c r="CV13" i="4"/>
  <c r="CU13" i="4"/>
  <c r="CT13" i="4"/>
  <c r="CS13" i="4"/>
  <c r="CR13" i="4"/>
  <c r="CQ13" i="4"/>
  <c r="CP13" i="4"/>
  <c r="CO13" i="4"/>
  <c r="CN13" i="4"/>
  <c r="CM13" i="4"/>
  <c r="CL13" i="4"/>
  <c r="CK13" i="4"/>
  <c r="CJ13" i="4"/>
  <c r="CI13" i="4"/>
  <c r="CH13" i="4"/>
  <c r="CG13" i="4"/>
  <c r="CF13" i="4"/>
  <c r="CE13" i="4"/>
  <c r="CD13" i="4"/>
  <c r="CC13" i="4"/>
  <c r="CB13" i="4"/>
  <c r="CA13" i="4"/>
  <c r="BZ13" i="4"/>
  <c r="BY13" i="4"/>
  <c r="BX13" i="4"/>
  <c r="BW13" i="4"/>
  <c r="BV13" i="4"/>
  <c r="BU13" i="4"/>
  <c r="BT13" i="4"/>
  <c r="BS13" i="4"/>
  <c r="BR13" i="4"/>
  <c r="BQ13" i="4"/>
  <c r="BP13" i="4"/>
  <c r="BO13" i="4"/>
  <c r="BN13" i="4"/>
  <c r="BM13" i="4"/>
  <c r="BL13" i="4"/>
  <c r="BK13" i="4"/>
  <c r="BJ13" i="4"/>
  <c r="BI13" i="4"/>
  <c r="BH13" i="4"/>
  <c r="BG13" i="4"/>
  <c r="BF13" i="4"/>
  <c r="BE13" i="4"/>
  <c r="BD13" i="4"/>
  <c r="BC13" i="4"/>
  <c r="BB13" i="4"/>
  <c r="BA13" i="4"/>
  <c r="AZ13" i="4"/>
  <c r="AY13" i="4"/>
  <c r="AX13" i="4"/>
  <c r="AW13" i="4"/>
  <c r="AV13" i="4"/>
  <c r="AU13" i="4"/>
  <c r="AT13" i="4"/>
  <c r="AS13" i="4"/>
  <c r="AR13" i="4"/>
  <c r="AQ13" i="4"/>
  <c r="AP13" i="4"/>
  <c r="AO13" i="4"/>
  <c r="AN13" i="4"/>
  <c r="AM13" i="4"/>
  <c r="AL13" i="4"/>
  <c r="AK13" i="4"/>
  <c r="AJ13" i="4"/>
  <c r="AI13" i="4"/>
  <c r="AH13" i="4"/>
  <c r="AG13" i="4"/>
  <c r="AF13" i="4"/>
  <c r="AE13" i="4"/>
  <c r="AD13" i="4"/>
  <c r="AC13" i="4"/>
  <c r="AB13" i="4"/>
  <c r="AA13" i="4"/>
  <c r="Z13" i="4"/>
  <c r="Y13" i="4"/>
  <c r="X13" i="4"/>
  <c r="W13" i="4"/>
  <c r="V13" i="4"/>
  <c r="U13" i="4"/>
  <c r="T13" i="4"/>
  <c r="S13" i="4"/>
  <c r="R13" i="4"/>
  <c r="Q13" i="4"/>
  <c r="P13" i="4"/>
  <c r="O13" i="4"/>
  <c r="N13" i="4"/>
  <c r="M13" i="4"/>
  <c r="L13" i="4"/>
  <c r="K13" i="4"/>
  <c r="J13" i="4"/>
  <c r="I13" i="4"/>
  <c r="H13" i="4"/>
  <c r="G13" i="4"/>
  <c r="F13" i="4"/>
  <c r="E13" i="4"/>
  <c r="D13" i="4"/>
  <c r="C13" i="4"/>
  <c r="B13" i="4"/>
  <c r="IB12" i="4"/>
  <c r="IA12" i="4"/>
  <c r="HZ12" i="4"/>
  <c r="HY12" i="4"/>
  <c r="HX12" i="4"/>
  <c r="HW12" i="4"/>
  <c r="HV12" i="4"/>
  <c r="HU12" i="4"/>
  <c r="HT12" i="4"/>
  <c r="HS12" i="4"/>
  <c r="HR12" i="4"/>
  <c r="HQ12" i="4"/>
  <c r="HP12" i="4"/>
  <c r="HO12" i="4"/>
  <c r="HN12" i="4"/>
  <c r="HM12" i="4"/>
  <c r="HL12" i="4"/>
  <c r="HK12" i="4"/>
  <c r="HJ12" i="4"/>
  <c r="HI12" i="4"/>
  <c r="HH12" i="4"/>
  <c r="HG12" i="4"/>
  <c r="HF12" i="4"/>
  <c r="HE12" i="4"/>
  <c r="HD12" i="4"/>
  <c r="HC12" i="4"/>
  <c r="HB12" i="4"/>
  <c r="HA12" i="4"/>
  <c r="GZ12" i="4"/>
  <c r="GY12" i="4"/>
  <c r="GX12" i="4"/>
  <c r="GW12" i="4"/>
  <c r="GV12" i="4"/>
  <c r="GU12" i="4"/>
  <c r="GT12" i="4"/>
  <c r="GS12" i="4"/>
  <c r="GR12" i="4"/>
  <c r="GQ12" i="4"/>
  <c r="GP12" i="4"/>
  <c r="GO12" i="4"/>
  <c r="GN12" i="4"/>
  <c r="GM12" i="4"/>
  <c r="GL12" i="4"/>
  <c r="GK12" i="4"/>
  <c r="GJ12" i="4"/>
  <c r="GI12" i="4"/>
  <c r="GH12" i="4"/>
  <c r="GG12" i="4"/>
  <c r="GF12" i="4"/>
  <c r="GE12" i="4"/>
  <c r="GD12" i="4"/>
  <c r="GC12" i="4"/>
  <c r="GB12" i="4"/>
  <c r="GA12" i="4"/>
  <c r="FZ12" i="4"/>
  <c r="FY12" i="4"/>
  <c r="FX12" i="4"/>
  <c r="FW12" i="4"/>
  <c r="FV12" i="4"/>
  <c r="FU12" i="4"/>
  <c r="FT12" i="4"/>
  <c r="FS12" i="4"/>
  <c r="FR12" i="4"/>
  <c r="FQ12" i="4"/>
  <c r="FP12" i="4"/>
  <c r="FO12" i="4"/>
  <c r="FN12" i="4"/>
  <c r="FM12" i="4"/>
  <c r="FL12" i="4"/>
  <c r="FK12" i="4"/>
  <c r="FJ12" i="4"/>
  <c r="FI12" i="4"/>
  <c r="FH12" i="4"/>
  <c r="FG12" i="4"/>
  <c r="FF12" i="4"/>
  <c r="FE12" i="4"/>
  <c r="FD12" i="4"/>
  <c r="FC12" i="4"/>
  <c r="FB12" i="4"/>
  <c r="FA12" i="4"/>
  <c r="EZ12" i="4"/>
  <c r="EY12" i="4"/>
  <c r="EX12" i="4"/>
  <c r="EW12" i="4"/>
  <c r="EV12" i="4"/>
  <c r="EU12" i="4"/>
  <c r="ET12" i="4"/>
  <c r="ES12" i="4"/>
  <c r="ER12" i="4"/>
  <c r="EQ12" i="4"/>
  <c r="EP12" i="4"/>
  <c r="EO12" i="4"/>
  <c r="EN12" i="4"/>
  <c r="EM12" i="4"/>
  <c r="EL12" i="4"/>
  <c r="EK12" i="4"/>
  <c r="EJ12" i="4"/>
  <c r="EI12" i="4"/>
  <c r="EH12" i="4"/>
  <c r="EG12" i="4"/>
  <c r="EF12" i="4"/>
  <c r="EE12" i="4"/>
  <c r="ED12" i="4"/>
  <c r="EC12" i="4"/>
  <c r="EB12" i="4"/>
  <c r="EA12" i="4"/>
  <c r="DZ12" i="4"/>
  <c r="DY12" i="4"/>
  <c r="DX12" i="4"/>
  <c r="DW12" i="4"/>
  <c r="DV12" i="4"/>
  <c r="DU12" i="4"/>
  <c r="DT12" i="4"/>
  <c r="DS12" i="4"/>
  <c r="DR12" i="4"/>
  <c r="DQ12" i="4"/>
  <c r="DP12" i="4"/>
  <c r="DO12" i="4"/>
  <c r="DN12" i="4"/>
  <c r="DM12" i="4"/>
  <c r="DL12" i="4"/>
  <c r="DK12" i="4"/>
  <c r="DJ12" i="4"/>
  <c r="DI12" i="4"/>
  <c r="DH12" i="4"/>
  <c r="DG12" i="4"/>
  <c r="DF12" i="4"/>
  <c r="DE12" i="4"/>
  <c r="DD12" i="4"/>
  <c r="DC12" i="4"/>
  <c r="DB12" i="4"/>
  <c r="DA12" i="4"/>
  <c r="CZ12" i="4"/>
  <c r="CY12" i="4"/>
  <c r="CX12" i="4"/>
  <c r="CW12" i="4"/>
  <c r="CV12" i="4"/>
  <c r="CU12" i="4"/>
  <c r="CT12" i="4"/>
  <c r="CS12" i="4"/>
  <c r="CR12" i="4"/>
  <c r="CQ12" i="4"/>
  <c r="CP12" i="4"/>
  <c r="CO12" i="4"/>
  <c r="CN12" i="4"/>
  <c r="CM12" i="4"/>
  <c r="CL12" i="4"/>
  <c r="CK12" i="4"/>
  <c r="CJ12" i="4"/>
  <c r="CI12" i="4"/>
  <c r="CH12" i="4"/>
  <c r="CG12" i="4"/>
  <c r="CF12" i="4"/>
  <c r="CE12" i="4"/>
  <c r="CD12" i="4"/>
  <c r="CC12" i="4"/>
  <c r="CB12" i="4"/>
  <c r="CA12" i="4"/>
  <c r="BZ12" i="4"/>
  <c r="BY12" i="4"/>
  <c r="BX12" i="4"/>
  <c r="BW12" i="4"/>
  <c r="BV12" i="4"/>
  <c r="BU12" i="4"/>
  <c r="BT12" i="4"/>
  <c r="BS12" i="4"/>
  <c r="BR12" i="4"/>
  <c r="BQ12" i="4"/>
  <c r="BP12" i="4"/>
  <c r="BO12" i="4"/>
  <c r="BN12" i="4"/>
  <c r="BM12" i="4"/>
  <c r="BL12" i="4"/>
  <c r="BK12" i="4"/>
  <c r="BJ12" i="4"/>
  <c r="BI12" i="4"/>
  <c r="BH12" i="4"/>
  <c r="BG12" i="4"/>
  <c r="BF12" i="4"/>
  <c r="BE12" i="4"/>
  <c r="BD12" i="4"/>
  <c r="BC12" i="4"/>
  <c r="BB12" i="4"/>
  <c r="BA12" i="4"/>
  <c r="AZ12" i="4"/>
  <c r="AY12" i="4"/>
  <c r="AX12" i="4"/>
  <c r="AW12" i="4"/>
  <c r="AV12" i="4"/>
  <c r="AU12" i="4"/>
  <c r="AT12" i="4"/>
  <c r="AS12" i="4"/>
  <c r="AR12" i="4"/>
  <c r="AQ12" i="4"/>
  <c r="AP12" i="4"/>
  <c r="AO12" i="4"/>
  <c r="AN12" i="4"/>
  <c r="AM12" i="4"/>
  <c r="AL12" i="4"/>
  <c r="AK12" i="4"/>
  <c r="AJ12" i="4"/>
  <c r="AI12" i="4"/>
  <c r="AH12" i="4"/>
  <c r="AG12" i="4"/>
  <c r="AF12" i="4"/>
  <c r="AE12" i="4"/>
  <c r="AD12" i="4"/>
  <c r="AC12" i="4"/>
  <c r="AB12" i="4"/>
  <c r="AA12" i="4"/>
  <c r="Z12" i="4"/>
  <c r="Y12" i="4"/>
  <c r="X12" i="4"/>
  <c r="W12" i="4"/>
  <c r="V12" i="4"/>
  <c r="U12" i="4"/>
  <c r="T12" i="4"/>
  <c r="S12" i="4"/>
  <c r="R12" i="4"/>
  <c r="Q12" i="4"/>
  <c r="P12" i="4"/>
  <c r="O12" i="4"/>
  <c r="N12" i="4"/>
  <c r="M12" i="4"/>
  <c r="L12" i="4"/>
  <c r="K12" i="4"/>
  <c r="J12" i="4"/>
  <c r="I12" i="4"/>
  <c r="H12" i="4"/>
  <c r="G12" i="4"/>
  <c r="F12" i="4"/>
  <c r="E12" i="4"/>
  <c r="D12" i="4"/>
  <c r="C12" i="4"/>
  <c r="B12" i="4"/>
  <c r="IB11" i="4"/>
  <c r="IA11" i="4"/>
  <c r="HZ11" i="4"/>
  <c r="HY11" i="4"/>
  <c r="HX11" i="4"/>
  <c r="HW11" i="4"/>
  <c r="HV11" i="4"/>
  <c r="HU11" i="4"/>
  <c r="HT11" i="4"/>
  <c r="HS11" i="4"/>
  <c r="HR11" i="4"/>
  <c r="HQ11" i="4"/>
  <c r="HP11" i="4"/>
  <c r="HO11" i="4"/>
  <c r="HN11" i="4"/>
  <c r="HM11" i="4"/>
  <c r="HL11" i="4"/>
  <c r="HK11" i="4"/>
  <c r="HJ11" i="4"/>
  <c r="HI11" i="4"/>
  <c r="HH11" i="4"/>
  <c r="HG11" i="4"/>
  <c r="HF11" i="4"/>
  <c r="HE11" i="4"/>
  <c r="HD11" i="4"/>
  <c r="HC11" i="4"/>
  <c r="HB11" i="4"/>
  <c r="HA11" i="4"/>
  <c r="GZ11" i="4"/>
  <c r="GY11" i="4"/>
  <c r="GX11" i="4"/>
  <c r="GW11" i="4"/>
  <c r="GV11" i="4"/>
  <c r="GU11" i="4"/>
  <c r="GT11" i="4"/>
  <c r="GS11" i="4"/>
  <c r="GR11" i="4"/>
  <c r="GQ11" i="4"/>
  <c r="GP11" i="4"/>
  <c r="GO11" i="4"/>
  <c r="GN11" i="4"/>
  <c r="GM11" i="4"/>
  <c r="GL11" i="4"/>
  <c r="GK11" i="4"/>
  <c r="GJ11" i="4"/>
  <c r="GI11" i="4"/>
  <c r="GH11" i="4"/>
  <c r="GG11" i="4"/>
  <c r="GF11" i="4"/>
  <c r="GE11" i="4"/>
  <c r="GD11" i="4"/>
  <c r="GC11" i="4"/>
  <c r="GB11" i="4"/>
  <c r="GA11" i="4"/>
  <c r="FZ11" i="4"/>
  <c r="FY11" i="4"/>
  <c r="FX11" i="4"/>
  <c r="FW11" i="4"/>
  <c r="FV11" i="4"/>
  <c r="FU11" i="4"/>
  <c r="FT11" i="4"/>
  <c r="FS11" i="4"/>
  <c r="FR11" i="4"/>
  <c r="FQ11" i="4"/>
  <c r="FP11" i="4"/>
  <c r="FO11" i="4"/>
  <c r="FN11" i="4"/>
  <c r="FM11" i="4"/>
  <c r="FL11" i="4"/>
  <c r="FK11" i="4"/>
  <c r="FJ11" i="4"/>
  <c r="FI11" i="4"/>
  <c r="FH11" i="4"/>
  <c r="FG11" i="4"/>
  <c r="FF11" i="4"/>
  <c r="FE11" i="4"/>
  <c r="FD11" i="4"/>
  <c r="FC11" i="4"/>
  <c r="FB11" i="4"/>
  <c r="FA11" i="4"/>
  <c r="EZ11" i="4"/>
  <c r="EY11" i="4"/>
  <c r="EX11" i="4"/>
  <c r="EW11" i="4"/>
  <c r="EV11" i="4"/>
  <c r="EU11" i="4"/>
  <c r="ET11" i="4"/>
  <c r="ES11" i="4"/>
  <c r="ER11" i="4"/>
  <c r="EQ11" i="4"/>
  <c r="EP11" i="4"/>
  <c r="EO11" i="4"/>
  <c r="EN11" i="4"/>
  <c r="EM11" i="4"/>
  <c r="EL11" i="4"/>
  <c r="EK11" i="4"/>
  <c r="EJ11" i="4"/>
  <c r="EI11" i="4"/>
  <c r="EH11" i="4"/>
  <c r="EG11" i="4"/>
  <c r="EF11" i="4"/>
  <c r="EE11" i="4"/>
  <c r="ED11" i="4"/>
  <c r="EC11" i="4"/>
  <c r="EB11" i="4"/>
  <c r="EA11" i="4"/>
  <c r="DZ11" i="4"/>
  <c r="DY11" i="4"/>
  <c r="DX11" i="4"/>
  <c r="DW11" i="4"/>
  <c r="DV11" i="4"/>
  <c r="DU11" i="4"/>
  <c r="DT11" i="4"/>
  <c r="DS11" i="4"/>
  <c r="DR11" i="4"/>
  <c r="DQ11" i="4"/>
  <c r="DP11" i="4"/>
  <c r="DO11" i="4"/>
  <c r="DN11" i="4"/>
  <c r="DM11" i="4"/>
  <c r="DL11" i="4"/>
  <c r="DK11" i="4"/>
  <c r="DJ11" i="4"/>
  <c r="DI11" i="4"/>
  <c r="DH11" i="4"/>
  <c r="DG11" i="4"/>
  <c r="DF11" i="4"/>
  <c r="DE11" i="4"/>
  <c r="DD11" i="4"/>
  <c r="DC11" i="4"/>
  <c r="DB11" i="4"/>
  <c r="DA11" i="4"/>
  <c r="CZ11" i="4"/>
  <c r="CY11" i="4"/>
  <c r="CX11" i="4"/>
  <c r="CW11" i="4"/>
  <c r="CV11" i="4"/>
  <c r="CU11" i="4"/>
  <c r="CT11" i="4"/>
  <c r="CS11" i="4"/>
  <c r="CR11" i="4"/>
  <c r="CQ11" i="4"/>
  <c r="CP11" i="4"/>
  <c r="CO11" i="4"/>
  <c r="CN11" i="4"/>
  <c r="CM11" i="4"/>
  <c r="CL11" i="4"/>
  <c r="CK11" i="4"/>
  <c r="CJ11" i="4"/>
  <c r="CI11" i="4"/>
  <c r="CH11" i="4"/>
  <c r="CG11" i="4"/>
  <c r="CF11" i="4"/>
  <c r="CE11" i="4"/>
  <c r="CD11" i="4"/>
  <c r="CC11" i="4"/>
  <c r="CB11" i="4"/>
  <c r="CA11" i="4"/>
  <c r="BZ11" i="4"/>
  <c r="BY11" i="4"/>
  <c r="BX11" i="4"/>
  <c r="BW11" i="4"/>
  <c r="BV11" i="4"/>
  <c r="BU11" i="4"/>
  <c r="BT11" i="4"/>
  <c r="BS11" i="4"/>
  <c r="BR11" i="4"/>
  <c r="BQ11" i="4"/>
  <c r="BP11" i="4"/>
  <c r="BO11" i="4"/>
  <c r="BN11" i="4"/>
  <c r="BM11" i="4"/>
  <c r="BL11" i="4"/>
  <c r="BK11" i="4"/>
  <c r="BJ11" i="4"/>
  <c r="BI11" i="4"/>
  <c r="BH11" i="4"/>
  <c r="BG11" i="4"/>
  <c r="BF11" i="4"/>
  <c r="BE11" i="4"/>
  <c r="BD11" i="4"/>
  <c r="BC11" i="4"/>
  <c r="BB11" i="4"/>
  <c r="BA11" i="4"/>
  <c r="AZ11" i="4"/>
  <c r="AY11" i="4"/>
  <c r="AX11" i="4"/>
  <c r="AW11" i="4"/>
  <c r="AV11" i="4"/>
  <c r="AU11" i="4"/>
  <c r="AT11" i="4"/>
  <c r="AS11" i="4"/>
  <c r="AR11" i="4"/>
  <c r="AQ11" i="4"/>
  <c r="AP11" i="4"/>
  <c r="AO11" i="4"/>
  <c r="AN11" i="4"/>
  <c r="AM11" i="4"/>
  <c r="AL11" i="4"/>
  <c r="AK11" i="4"/>
  <c r="AJ11" i="4"/>
  <c r="AI11" i="4"/>
  <c r="AH11" i="4"/>
  <c r="AG11" i="4"/>
  <c r="AF11" i="4"/>
  <c r="AE11" i="4"/>
  <c r="AD11" i="4"/>
  <c r="AC11" i="4"/>
  <c r="AB11" i="4"/>
  <c r="AA11" i="4"/>
  <c r="Z11" i="4"/>
  <c r="Y11" i="4"/>
  <c r="X11" i="4"/>
  <c r="W11" i="4"/>
  <c r="V11" i="4"/>
  <c r="U11" i="4"/>
  <c r="T11" i="4"/>
  <c r="S11" i="4"/>
  <c r="R11" i="4"/>
  <c r="Q11" i="4"/>
  <c r="P11" i="4"/>
  <c r="O11" i="4"/>
  <c r="N11" i="4"/>
  <c r="M11" i="4"/>
  <c r="L11" i="4"/>
  <c r="K11" i="4"/>
  <c r="J11" i="4"/>
  <c r="I11" i="4"/>
  <c r="H11" i="4"/>
  <c r="G11" i="4"/>
  <c r="F11" i="4"/>
  <c r="E11" i="4"/>
  <c r="D11" i="4"/>
  <c r="C11" i="4"/>
  <c r="B11" i="4"/>
  <c r="IB10" i="4"/>
  <c r="IA10" i="4"/>
  <c r="HZ10" i="4"/>
  <c r="HY10" i="4"/>
  <c r="HX10" i="4"/>
  <c r="HW10" i="4"/>
  <c r="HV10" i="4"/>
  <c r="HU10" i="4"/>
  <c r="HT10" i="4"/>
  <c r="HS10" i="4"/>
  <c r="HR10" i="4"/>
  <c r="HQ10" i="4"/>
  <c r="HP10" i="4"/>
  <c r="HO10" i="4"/>
  <c r="HN10" i="4"/>
  <c r="HM10" i="4"/>
  <c r="HL10" i="4"/>
  <c r="HK10" i="4"/>
  <c r="HJ10" i="4"/>
  <c r="HI10" i="4"/>
  <c r="HH10" i="4"/>
  <c r="HG10" i="4"/>
  <c r="HF10" i="4"/>
  <c r="HE10" i="4"/>
  <c r="HD10" i="4"/>
  <c r="HC10" i="4"/>
  <c r="HB10" i="4"/>
  <c r="HA10" i="4"/>
  <c r="GZ10" i="4"/>
  <c r="GY10" i="4"/>
  <c r="GX10" i="4"/>
  <c r="GW10" i="4"/>
  <c r="GV10" i="4"/>
  <c r="GU10" i="4"/>
  <c r="GT10" i="4"/>
  <c r="GS10" i="4"/>
  <c r="GR10" i="4"/>
  <c r="GQ10" i="4"/>
  <c r="GP10" i="4"/>
  <c r="GO10" i="4"/>
  <c r="GN10" i="4"/>
  <c r="GM10" i="4"/>
  <c r="GL10" i="4"/>
  <c r="GK10" i="4"/>
  <c r="GJ10" i="4"/>
  <c r="GI10" i="4"/>
  <c r="GH10" i="4"/>
  <c r="GG10" i="4"/>
  <c r="GF10" i="4"/>
  <c r="GE10" i="4"/>
  <c r="GD10" i="4"/>
  <c r="GC10" i="4"/>
  <c r="GB10" i="4"/>
  <c r="GA10" i="4"/>
  <c r="FZ10" i="4"/>
  <c r="FY10" i="4"/>
  <c r="FX10" i="4"/>
  <c r="FW10" i="4"/>
  <c r="FV10" i="4"/>
  <c r="FU10" i="4"/>
  <c r="FT10" i="4"/>
  <c r="FS10" i="4"/>
  <c r="FR10" i="4"/>
  <c r="FQ10" i="4"/>
  <c r="FP10" i="4"/>
  <c r="FO10" i="4"/>
  <c r="FN10" i="4"/>
  <c r="FM10" i="4"/>
  <c r="FL10" i="4"/>
  <c r="FK10" i="4"/>
  <c r="FJ10" i="4"/>
  <c r="FI10" i="4"/>
  <c r="FH10" i="4"/>
  <c r="FG10" i="4"/>
  <c r="FF10" i="4"/>
  <c r="FE10" i="4"/>
  <c r="FD10" i="4"/>
  <c r="FC10" i="4"/>
  <c r="FB10" i="4"/>
  <c r="FA10" i="4"/>
  <c r="EZ10" i="4"/>
  <c r="EY10" i="4"/>
  <c r="EX10" i="4"/>
  <c r="EW10" i="4"/>
  <c r="EV10" i="4"/>
  <c r="EU10" i="4"/>
  <c r="ET10" i="4"/>
  <c r="ES10" i="4"/>
  <c r="ER10" i="4"/>
  <c r="EQ10" i="4"/>
  <c r="EP10" i="4"/>
  <c r="EO10" i="4"/>
  <c r="EN10" i="4"/>
  <c r="EM10" i="4"/>
  <c r="EL10" i="4"/>
  <c r="EK10" i="4"/>
  <c r="EJ10" i="4"/>
  <c r="EI10" i="4"/>
  <c r="EH10" i="4"/>
  <c r="EG10" i="4"/>
  <c r="EF10" i="4"/>
  <c r="EE10" i="4"/>
  <c r="ED10" i="4"/>
  <c r="EC10" i="4"/>
  <c r="EB10" i="4"/>
  <c r="EA10" i="4"/>
  <c r="DZ10" i="4"/>
  <c r="DY10" i="4"/>
  <c r="DX10" i="4"/>
  <c r="DW10" i="4"/>
  <c r="DV10" i="4"/>
  <c r="DU10" i="4"/>
  <c r="DT10" i="4"/>
  <c r="DS10" i="4"/>
  <c r="DR10" i="4"/>
  <c r="DQ10" i="4"/>
  <c r="DP10" i="4"/>
  <c r="DO10" i="4"/>
  <c r="DN10" i="4"/>
  <c r="DM10" i="4"/>
  <c r="DL10" i="4"/>
  <c r="DK10" i="4"/>
  <c r="DJ10" i="4"/>
  <c r="DI10" i="4"/>
  <c r="DH10" i="4"/>
  <c r="DG10" i="4"/>
  <c r="DF10" i="4"/>
  <c r="DE10" i="4"/>
  <c r="DD10" i="4"/>
  <c r="DC10" i="4"/>
  <c r="DB10" i="4"/>
  <c r="DA10" i="4"/>
  <c r="CZ10" i="4"/>
  <c r="CY10" i="4"/>
  <c r="CX10" i="4"/>
  <c r="CW10" i="4"/>
  <c r="CV10" i="4"/>
  <c r="CU10" i="4"/>
  <c r="CT10" i="4"/>
  <c r="CS10" i="4"/>
  <c r="CR10" i="4"/>
  <c r="CQ10" i="4"/>
  <c r="CP10" i="4"/>
  <c r="CO10" i="4"/>
  <c r="CN10" i="4"/>
  <c r="CM10" i="4"/>
  <c r="CL10" i="4"/>
  <c r="CK10" i="4"/>
  <c r="CJ10" i="4"/>
  <c r="CI10" i="4"/>
  <c r="CH10" i="4"/>
  <c r="CG10" i="4"/>
  <c r="CF10" i="4"/>
  <c r="CE10" i="4"/>
  <c r="CD10" i="4"/>
  <c r="CC10" i="4"/>
  <c r="CB10" i="4"/>
  <c r="CA10" i="4"/>
  <c r="BZ10" i="4"/>
  <c r="BY10" i="4"/>
  <c r="BX10" i="4"/>
  <c r="BW10" i="4"/>
  <c r="BV10" i="4"/>
  <c r="BU10" i="4"/>
  <c r="BT10" i="4"/>
  <c r="BS10" i="4"/>
  <c r="BR10" i="4"/>
  <c r="BQ10" i="4"/>
  <c r="BP10" i="4"/>
  <c r="BO10" i="4"/>
  <c r="BN10" i="4"/>
  <c r="BM10" i="4"/>
  <c r="BL10" i="4"/>
  <c r="BK10" i="4"/>
  <c r="BJ10" i="4"/>
  <c r="BI10" i="4"/>
  <c r="BH10" i="4"/>
  <c r="BG10" i="4"/>
  <c r="BF10" i="4"/>
  <c r="BE10" i="4"/>
  <c r="BD10" i="4"/>
  <c r="BC10" i="4"/>
  <c r="BB10" i="4"/>
  <c r="BA10" i="4"/>
  <c r="AZ10" i="4"/>
  <c r="AY10" i="4"/>
  <c r="AX10" i="4"/>
  <c r="AW10" i="4"/>
  <c r="AV10" i="4"/>
  <c r="AU10" i="4"/>
  <c r="AT10" i="4"/>
  <c r="AS10" i="4"/>
  <c r="AR10" i="4"/>
  <c r="AQ10" i="4"/>
  <c r="AP10" i="4"/>
  <c r="AO10" i="4"/>
  <c r="AN10" i="4"/>
  <c r="AM10" i="4"/>
  <c r="AL10" i="4"/>
  <c r="AK10" i="4"/>
  <c r="AJ10" i="4"/>
  <c r="AI10" i="4"/>
  <c r="AH10" i="4"/>
  <c r="AG10" i="4"/>
  <c r="AF10" i="4"/>
  <c r="AE10" i="4"/>
  <c r="AD10" i="4"/>
  <c r="AC10" i="4"/>
  <c r="AB10" i="4"/>
  <c r="AA10" i="4"/>
  <c r="Z10" i="4"/>
  <c r="Y10" i="4"/>
  <c r="X10" i="4"/>
  <c r="W10" i="4"/>
  <c r="V10" i="4"/>
  <c r="U10" i="4"/>
  <c r="T10" i="4"/>
  <c r="S10" i="4"/>
  <c r="R10" i="4"/>
  <c r="Q10" i="4"/>
  <c r="P10" i="4"/>
  <c r="O10" i="4"/>
  <c r="N10" i="4"/>
  <c r="M10" i="4"/>
  <c r="L10" i="4"/>
  <c r="K10" i="4"/>
  <c r="J10" i="4"/>
  <c r="I10" i="4"/>
  <c r="H10" i="4"/>
  <c r="G10" i="4"/>
  <c r="F10" i="4"/>
  <c r="E10" i="4"/>
  <c r="D10" i="4"/>
  <c r="C10" i="4"/>
  <c r="B10" i="4"/>
  <c r="IB9" i="4"/>
  <c r="IA9" i="4"/>
  <c r="HZ9" i="4"/>
  <c r="HY9" i="4"/>
  <c r="HX9" i="4"/>
  <c r="HW9" i="4"/>
  <c r="HV9" i="4"/>
  <c r="HU9" i="4"/>
  <c r="HT9" i="4"/>
  <c r="HS9" i="4"/>
  <c r="HR9" i="4"/>
  <c r="HQ9" i="4"/>
  <c r="HP9" i="4"/>
  <c r="HO9" i="4"/>
  <c r="HN9" i="4"/>
  <c r="HM9" i="4"/>
  <c r="HL9" i="4"/>
  <c r="HK9" i="4"/>
  <c r="HJ9" i="4"/>
  <c r="HI9" i="4"/>
  <c r="HH9" i="4"/>
  <c r="HG9" i="4"/>
  <c r="HF9" i="4"/>
  <c r="HE9" i="4"/>
  <c r="HD9" i="4"/>
  <c r="HC9" i="4"/>
  <c r="HB9" i="4"/>
  <c r="HA9" i="4"/>
  <c r="GZ9" i="4"/>
  <c r="GY9" i="4"/>
  <c r="GX9" i="4"/>
  <c r="GW9" i="4"/>
  <c r="GV9" i="4"/>
  <c r="GU9" i="4"/>
  <c r="GT9" i="4"/>
  <c r="GS9" i="4"/>
  <c r="GR9" i="4"/>
  <c r="GQ9" i="4"/>
  <c r="GP9" i="4"/>
  <c r="GO9" i="4"/>
  <c r="GN9" i="4"/>
  <c r="GM9" i="4"/>
  <c r="GL9" i="4"/>
  <c r="GK9" i="4"/>
  <c r="GJ9" i="4"/>
  <c r="GI9" i="4"/>
  <c r="GH9" i="4"/>
  <c r="GG9" i="4"/>
  <c r="GF9" i="4"/>
  <c r="GE9" i="4"/>
  <c r="GD9" i="4"/>
  <c r="GC9" i="4"/>
  <c r="GB9" i="4"/>
  <c r="GA9" i="4"/>
  <c r="FZ9" i="4"/>
  <c r="FY9" i="4"/>
  <c r="FX9" i="4"/>
  <c r="FW9" i="4"/>
  <c r="FV9" i="4"/>
  <c r="FU9" i="4"/>
  <c r="FT9" i="4"/>
  <c r="FS9" i="4"/>
  <c r="FR9" i="4"/>
  <c r="FQ9" i="4"/>
  <c r="FP9" i="4"/>
  <c r="FO9" i="4"/>
  <c r="FN9" i="4"/>
  <c r="FM9" i="4"/>
  <c r="FL9" i="4"/>
  <c r="FK9" i="4"/>
  <c r="FJ9" i="4"/>
  <c r="FI9" i="4"/>
  <c r="FH9" i="4"/>
  <c r="FG9" i="4"/>
  <c r="FF9" i="4"/>
  <c r="FE9" i="4"/>
  <c r="FD9" i="4"/>
  <c r="FC9" i="4"/>
  <c r="FB9" i="4"/>
  <c r="FA9" i="4"/>
  <c r="EZ9" i="4"/>
  <c r="EY9" i="4"/>
  <c r="EX9" i="4"/>
  <c r="EW9" i="4"/>
  <c r="EV9" i="4"/>
  <c r="EU9" i="4"/>
  <c r="ET9" i="4"/>
  <c r="ES9" i="4"/>
  <c r="ER9" i="4"/>
  <c r="EQ9" i="4"/>
  <c r="EP9" i="4"/>
  <c r="EO9" i="4"/>
  <c r="EN9" i="4"/>
  <c r="EM9" i="4"/>
  <c r="EL9" i="4"/>
  <c r="EK9" i="4"/>
  <c r="EJ9" i="4"/>
  <c r="EI9" i="4"/>
  <c r="EH9" i="4"/>
  <c r="EG9" i="4"/>
  <c r="EF9" i="4"/>
  <c r="EE9" i="4"/>
  <c r="ED9" i="4"/>
  <c r="EC9" i="4"/>
  <c r="EB9" i="4"/>
  <c r="EA9" i="4"/>
  <c r="DZ9" i="4"/>
  <c r="DY9" i="4"/>
  <c r="DX9" i="4"/>
  <c r="DW9" i="4"/>
  <c r="DV9" i="4"/>
  <c r="DU9" i="4"/>
  <c r="DT9" i="4"/>
  <c r="DS9" i="4"/>
  <c r="DR9" i="4"/>
  <c r="DQ9" i="4"/>
  <c r="DP9" i="4"/>
  <c r="DO9" i="4"/>
  <c r="DN9" i="4"/>
  <c r="DM9" i="4"/>
  <c r="DL9" i="4"/>
  <c r="DK9" i="4"/>
  <c r="DJ9" i="4"/>
  <c r="DI9" i="4"/>
  <c r="DH9" i="4"/>
  <c r="DG9" i="4"/>
  <c r="DF9" i="4"/>
  <c r="DE9" i="4"/>
  <c r="DD9" i="4"/>
  <c r="DC9" i="4"/>
  <c r="DB9" i="4"/>
  <c r="DA9" i="4"/>
  <c r="CZ9" i="4"/>
  <c r="CY9" i="4"/>
  <c r="CX9" i="4"/>
  <c r="CW9" i="4"/>
  <c r="CV9" i="4"/>
  <c r="CU9" i="4"/>
  <c r="CT9" i="4"/>
  <c r="CS9" i="4"/>
  <c r="CR9" i="4"/>
  <c r="CQ9" i="4"/>
  <c r="CP9" i="4"/>
  <c r="CO9" i="4"/>
  <c r="CN9" i="4"/>
  <c r="CM9" i="4"/>
  <c r="CL9" i="4"/>
  <c r="CK9" i="4"/>
  <c r="CJ9" i="4"/>
  <c r="CI9" i="4"/>
  <c r="CH9" i="4"/>
  <c r="CG9" i="4"/>
  <c r="CF9" i="4"/>
  <c r="CE9" i="4"/>
  <c r="CD9" i="4"/>
  <c r="CC9" i="4"/>
  <c r="CB9" i="4"/>
  <c r="CA9" i="4"/>
  <c r="BZ9" i="4"/>
  <c r="BY9" i="4"/>
  <c r="BX9" i="4"/>
  <c r="BW9" i="4"/>
  <c r="BV9" i="4"/>
  <c r="BU9" i="4"/>
  <c r="BT9" i="4"/>
  <c r="BS9" i="4"/>
  <c r="BR9" i="4"/>
  <c r="BQ9" i="4"/>
  <c r="BP9" i="4"/>
  <c r="BO9" i="4"/>
  <c r="BN9" i="4"/>
  <c r="BM9" i="4"/>
  <c r="BL9" i="4"/>
  <c r="BK9" i="4"/>
  <c r="BJ9" i="4"/>
  <c r="BI9" i="4"/>
  <c r="BH9" i="4"/>
  <c r="BG9" i="4"/>
  <c r="BF9" i="4"/>
  <c r="BE9" i="4"/>
  <c r="BD9" i="4"/>
  <c r="BC9" i="4"/>
  <c r="BB9" i="4"/>
  <c r="BA9" i="4"/>
  <c r="AZ9" i="4"/>
  <c r="AY9" i="4"/>
  <c r="AX9" i="4"/>
  <c r="AW9" i="4"/>
  <c r="AV9" i="4"/>
  <c r="AU9" i="4"/>
  <c r="AT9" i="4"/>
  <c r="AS9" i="4"/>
  <c r="AR9" i="4"/>
  <c r="AQ9" i="4"/>
  <c r="AP9" i="4"/>
  <c r="AO9" i="4"/>
  <c r="AN9" i="4"/>
  <c r="AM9" i="4"/>
  <c r="AL9" i="4"/>
  <c r="AK9" i="4"/>
  <c r="AJ9" i="4"/>
  <c r="AI9" i="4"/>
  <c r="AH9" i="4"/>
  <c r="AG9" i="4"/>
  <c r="AF9" i="4"/>
  <c r="AE9" i="4"/>
  <c r="AD9" i="4"/>
  <c r="AC9" i="4"/>
  <c r="AB9" i="4"/>
  <c r="AA9" i="4"/>
  <c r="Z9" i="4"/>
  <c r="Y9" i="4"/>
  <c r="X9" i="4"/>
  <c r="W9" i="4"/>
  <c r="V9" i="4"/>
  <c r="U9" i="4"/>
  <c r="T9" i="4"/>
  <c r="S9" i="4"/>
  <c r="R9" i="4"/>
  <c r="Q9" i="4"/>
  <c r="P9" i="4"/>
  <c r="O9" i="4"/>
  <c r="N9" i="4"/>
  <c r="M9" i="4"/>
  <c r="L9" i="4"/>
  <c r="K9" i="4"/>
  <c r="J9" i="4"/>
  <c r="I9" i="4"/>
  <c r="H9" i="4"/>
  <c r="G9" i="4"/>
  <c r="F9" i="4"/>
  <c r="E9" i="4"/>
  <c r="D9" i="4"/>
  <c r="C9" i="4"/>
  <c r="B9" i="4"/>
  <c r="IB8" i="4"/>
  <c r="IA8" i="4"/>
  <c r="HZ8" i="4"/>
  <c r="HY8" i="4"/>
  <c r="HX8" i="4"/>
  <c r="HW8" i="4"/>
  <c r="HV8" i="4"/>
  <c r="HU8" i="4"/>
  <c r="HT8" i="4"/>
  <c r="HS8" i="4"/>
  <c r="HR8" i="4"/>
  <c r="HQ8" i="4"/>
  <c r="HP8" i="4"/>
  <c r="HO8" i="4"/>
  <c r="HN8" i="4"/>
  <c r="HM8" i="4"/>
  <c r="HL8" i="4"/>
  <c r="HK8" i="4"/>
  <c r="HJ8" i="4"/>
  <c r="HI8" i="4"/>
  <c r="HH8" i="4"/>
  <c r="HG8" i="4"/>
  <c r="HF8" i="4"/>
  <c r="HE8" i="4"/>
  <c r="HD8" i="4"/>
  <c r="HC8" i="4"/>
  <c r="HB8" i="4"/>
  <c r="HA8" i="4"/>
  <c r="GZ8" i="4"/>
  <c r="GY8" i="4"/>
  <c r="GX8" i="4"/>
  <c r="GW8" i="4"/>
  <c r="GV8" i="4"/>
  <c r="GU8" i="4"/>
  <c r="GT8" i="4"/>
  <c r="GS8" i="4"/>
  <c r="GR8" i="4"/>
  <c r="GQ8" i="4"/>
  <c r="GP8" i="4"/>
  <c r="GO8" i="4"/>
  <c r="GN8" i="4"/>
  <c r="GM8" i="4"/>
  <c r="GL8" i="4"/>
  <c r="GK8" i="4"/>
  <c r="GJ8" i="4"/>
  <c r="GI8" i="4"/>
  <c r="GH8" i="4"/>
  <c r="GG8" i="4"/>
  <c r="GF8" i="4"/>
  <c r="GE8" i="4"/>
  <c r="GD8" i="4"/>
  <c r="GC8" i="4"/>
  <c r="GB8" i="4"/>
  <c r="GA8" i="4"/>
  <c r="FZ8" i="4"/>
  <c r="FY8" i="4"/>
  <c r="FX8" i="4"/>
  <c r="FW8" i="4"/>
  <c r="FV8" i="4"/>
  <c r="FU8" i="4"/>
  <c r="FT8" i="4"/>
  <c r="FS8" i="4"/>
  <c r="FR8" i="4"/>
  <c r="FQ8" i="4"/>
  <c r="FP8" i="4"/>
  <c r="FO8" i="4"/>
  <c r="FN8" i="4"/>
  <c r="FM8" i="4"/>
  <c r="FL8" i="4"/>
  <c r="FK8" i="4"/>
  <c r="FJ8" i="4"/>
  <c r="FI8" i="4"/>
  <c r="FH8" i="4"/>
  <c r="FG8" i="4"/>
  <c r="FF8" i="4"/>
  <c r="FE8" i="4"/>
  <c r="FD8" i="4"/>
  <c r="FC8" i="4"/>
  <c r="FB8" i="4"/>
  <c r="FA8" i="4"/>
  <c r="EZ8" i="4"/>
  <c r="EY8" i="4"/>
  <c r="EX8" i="4"/>
  <c r="EW8" i="4"/>
  <c r="EV8" i="4"/>
  <c r="EU8" i="4"/>
  <c r="ET8" i="4"/>
  <c r="ES8" i="4"/>
  <c r="ER8" i="4"/>
  <c r="EQ8" i="4"/>
  <c r="EP8" i="4"/>
  <c r="EO8" i="4"/>
  <c r="EN8" i="4"/>
  <c r="EM8" i="4"/>
  <c r="EL8" i="4"/>
  <c r="EK8" i="4"/>
  <c r="EJ8" i="4"/>
  <c r="EI8" i="4"/>
  <c r="EH8" i="4"/>
  <c r="EG8" i="4"/>
  <c r="EF8" i="4"/>
  <c r="EE8" i="4"/>
  <c r="ED8" i="4"/>
  <c r="EC8" i="4"/>
  <c r="EB8" i="4"/>
  <c r="EA8" i="4"/>
  <c r="DZ8" i="4"/>
  <c r="DY8" i="4"/>
  <c r="DX8" i="4"/>
  <c r="DW8" i="4"/>
  <c r="DV8" i="4"/>
  <c r="DU8" i="4"/>
  <c r="DT8" i="4"/>
  <c r="DS8" i="4"/>
  <c r="DR8" i="4"/>
  <c r="DQ8" i="4"/>
  <c r="DP8" i="4"/>
  <c r="DO8" i="4"/>
  <c r="DN8" i="4"/>
  <c r="DM8" i="4"/>
  <c r="DL8" i="4"/>
  <c r="DK8" i="4"/>
  <c r="DJ8" i="4"/>
  <c r="DI8" i="4"/>
  <c r="DH8" i="4"/>
  <c r="DG8" i="4"/>
  <c r="DF8" i="4"/>
  <c r="DE8" i="4"/>
  <c r="DD8" i="4"/>
  <c r="DC8" i="4"/>
  <c r="DB8" i="4"/>
  <c r="DA8" i="4"/>
  <c r="CZ8" i="4"/>
  <c r="CY8" i="4"/>
  <c r="CX8" i="4"/>
  <c r="CW8" i="4"/>
  <c r="CV8" i="4"/>
  <c r="CU8" i="4"/>
  <c r="CT8" i="4"/>
  <c r="CS8" i="4"/>
  <c r="CR8" i="4"/>
  <c r="CQ8" i="4"/>
  <c r="CP8" i="4"/>
  <c r="CO8" i="4"/>
  <c r="CN8" i="4"/>
  <c r="CM8" i="4"/>
  <c r="CL8" i="4"/>
  <c r="CK8" i="4"/>
  <c r="CJ8" i="4"/>
  <c r="CI8" i="4"/>
  <c r="CH8" i="4"/>
  <c r="CG8" i="4"/>
  <c r="CF8" i="4"/>
  <c r="CE8" i="4"/>
  <c r="CD8" i="4"/>
  <c r="CC8" i="4"/>
  <c r="CB8" i="4"/>
  <c r="CA8" i="4"/>
  <c r="BZ8" i="4"/>
  <c r="BY8" i="4"/>
  <c r="BX8" i="4"/>
  <c r="BW8" i="4"/>
  <c r="BV8" i="4"/>
  <c r="BU8" i="4"/>
  <c r="BT8" i="4"/>
  <c r="BS8" i="4"/>
  <c r="BR8" i="4"/>
  <c r="BQ8" i="4"/>
  <c r="BP8" i="4"/>
  <c r="BO8" i="4"/>
  <c r="BN8" i="4"/>
  <c r="BM8" i="4"/>
  <c r="BL8" i="4"/>
  <c r="BK8" i="4"/>
  <c r="BJ8" i="4"/>
  <c r="BI8" i="4"/>
  <c r="BH8" i="4"/>
  <c r="BG8" i="4"/>
  <c r="BF8" i="4"/>
  <c r="BE8" i="4"/>
  <c r="BD8" i="4"/>
  <c r="BC8" i="4"/>
  <c r="BB8" i="4"/>
  <c r="BA8" i="4"/>
  <c r="AZ8" i="4"/>
  <c r="AY8" i="4"/>
  <c r="AX8" i="4"/>
  <c r="AW8" i="4"/>
  <c r="AV8" i="4"/>
  <c r="AU8" i="4"/>
  <c r="AT8" i="4"/>
  <c r="AS8" i="4"/>
  <c r="AR8" i="4"/>
  <c r="AQ8" i="4"/>
  <c r="AP8" i="4"/>
  <c r="AO8" i="4"/>
  <c r="AN8" i="4"/>
  <c r="AM8" i="4"/>
  <c r="AL8" i="4"/>
  <c r="AK8" i="4"/>
  <c r="AJ8" i="4"/>
  <c r="AI8" i="4"/>
  <c r="AH8" i="4"/>
  <c r="AG8" i="4"/>
  <c r="AF8" i="4"/>
  <c r="AE8" i="4"/>
  <c r="AD8" i="4"/>
  <c r="AC8" i="4"/>
  <c r="AB8" i="4"/>
  <c r="AA8" i="4"/>
  <c r="Z8" i="4"/>
  <c r="Y8" i="4"/>
  <c r="X8" i="4"/>
  <c r="W8" i="4"/>
  <c r="V8" i="4"/>
  <c r="U8" i="4"/>
  <c r="T8" i="4"/>
  <c r="S8" i="4"/>
  <c r="R8" i="4"/>
  <c r="Q8" i="4"/>
  <c r="P8" i="4"/>
  <c r="O8" i="4"/>
  <c r="N8" i="4"/>
  <c r="M8" i="4"/>
  <c r="L8" i="4"/>
  <c r="K8" i="4"/>
  <c r="J8" i="4"/>
  <c r="I8" i="4"/>
  <c r="H8" i="4"/>
  <c r="G8" i="4"/>
  <c r="F8" i="4"/>
  <c r="E8" i="4"/>
  <c r="D8" i="4"/>
  <c r="C8" i="4"/>
  <c r="B8" i="4"/>
  <c r="IB7" i="4"/>
  <c r="IA7" i="4"/>
  <c r="HZ7" i="4"/>
  <c r="HY7" i="4"/>
  <c r="HX7" i="4"/>
  <c r="HW7" i="4"/>
  <c r="HV7" i="4"/>
  <c r="HU7" i="4"/>
  <c r="HT7" i="4"/>
  <c r="HS7" i="4"/>
  <c r="HR7" i="4"/>
  <c r="HQ7" i="4"/>
  <c r="HP7" i="4"/>
  <c r="HO7" i="4"/>
  <c r="HN7" i="4"/>
  <c r="HM7" i="4"/>
  <c r="HL7" i="4"/>
  <c r="HK7" i="4"/>
  <c r="HJ7" i="4"/>
  <c r="HI7" i="4"/>
  <c r="HH7" i="4"/>
  <c r="HG7" i="4"/>
  <c r="HF7" i="4"/>
  <c r="HE7" i="4"/>
  <c r="HD7" i="4"/>
  <c r="HC7" i="4"/>
  <c r="HB7" i="4"/>
  <c r="HA7" i="4"/>
  <c r="GZ7" i="4"/>
  <c r="GY7" i="4"/>
  <c r="GX7" i="4"/>
  <c r="GW7" i="4"/>
  <c r="GV7" i="4"/>
  <c r="GU7" i="4"/>
  <c r="GT7" i="4"/>
  <c r="GS7" i="4"/>
  <c r="GR7" i="4"/>
  <c r="GQ7" i="4"/>
  <c r="GP7" i="4"/>
  <c r="GO7" i="4"/>
  <c r="GN7" i="4"/>
  <c r="GM7" i="4"/>
  <c r="GL7" i="4"/>
  <c r="GK7" i="4"/>
  <c r="GJ7" i="4"/>
  <c r="GI7" i="4"/>
  <c r="GH7" i="4"/>
  <c r="GG7" i="4"/>
  <c r="GF7" i="4"/>
  <c r="GE7" i="4"/>
  <c r="GD7" i="4"/>
  <c r="GC7" i="4"/>
  <c r="GB7" i="4"/>
  <c r="GA7" i="4"/>
  <c r="FZ7" i="4"/>
  <c r="FY7" i="4"/>
  <c r="FX7" i="4"/>
  <c r="FW7" i="4"/>
  <c r="FV7" i="4"/>
  <c r="FU7" i="4"/>
  <c r="FT7" i="4"/>
  <c r="FS7" i="4"/>
  <c r="FR7" i="4"/>
  <c r="FQ7" i="4"/>
  <c r="FP7" i="4"/>
  <c r="FO7" i="4"/>
  <c r="FN7" i="4"/>
  <c r="FM7" i="4"/>
  <c r="FL7" i="4"/>
  <c r="FK7" i="4"/>
  <c r="FJ7" i="4"/>
  <c r="FI7" i="4"/>
  <c r="FH7" i="4"/>
  <c r="FG7" i="4"/>
  <c r="FF7" i="4"/>
  <c r="FE7" i="4"/>
  <c r="FD7" i="4"/>
  <c r="FC7" i="4"/>
  <c r="FB7" i="4"/>
  <c r="FA7" i="4"/>
  <c r="EZ7" i="4"/>
  <c r="EY7" i="4"/>
  <c r="EX7" i="4"/>
  <c r="EW7" i="4"/>
  <c r="EV7" i="4"/>
  <c r="EU7" i="4"/>
  <c r="ET7" i="4"/>
  <c r="ES7" i="4"/>
  <c r="ER7" i="4"/>
  <c r="EQ7" i="4"/>
  <c r="EP7" i="4"/>
  <c r="EO7" i="4"/>
  <c r="EN7" i="4"/>
  <c r="EM7" i="4"/>
  <c r="EL7" i="4"/>
  <c r="EK7" i="4"/>
  <c r="EJ7" i="4"/>
  <c r="EI7" i="4"/>
  <c r="EH7" i="4"/>
  <c r="EG7" i="4"/>
  <c r="EF7" i="4"/>
  <c r="EE7" i="4"/>
  <c r="ED7" i="4"/>
  <c r="EC7" i="4"/>
  <c r="EB7" i="4"/>
  <c r="EA7" i="4"/>
  <c r="DZ7" i="4"/>
  <c r="DY7" i="4"/>
  <c r="DX7" i="4"/>
  <c r="DW7" i="4"/>
  <c r="DV7" i="4"/>
  <c r="DU7" i="4"/>
  <c r="DT7" i="4"/>
  <c r="DS7" i="4"/>
  <c r="DR7" i="4"/>
  <c r="DQ7" i="4"/>
  <c r="DP7" i="4"/>
  <c r="DO7" i="4"/>
  <c r="DN7" i="4"/>
  <c r="DM7" i="4"/>
  <c r="DL7" i="4"/>
  <c r="DK7" i="4"/>
  <c r="DJ7" i="4"/>
  <c r="DI7" i="4"/>
  <c r="DH7" i="4"/>
  <c r="DG7" i="4"/>
  <c r="DF7" i="4"/>
  <c r="DE7" i="4"/>
  <c r="DD7" i="4"/>
  <c r="DC7" i="4"/>
  <c r="DB7" i="4"/>
  <c r="DA7" i="4"/>
  <c r="CZ7" i="4"/>
  <c r="CY7" i="4"/>
  <c r="CX7" i="4"/>
  <c r="CW7" i="4"/>
  <c r="CV7" i="4"/>
  <c r="CU7" i="4"/>
  <c r="CT7" i="4"/>
  <c r="CS7" i="4"/>
  <c r="CR7" i="4"/>
  <c r="CQ7" i="4"/>
  <c r="CP7" i="4"/>
  <c r="CO7" i="4"/>
  <c r="CN7" i="4"/>
  <c r="CM7" i="4"/>
  <c r="CL7" i="4"/>
  <c r="CK7" i="4"/>
  <c r="CJ7" i="4"/>
  <c r="CI7" i="4"/>
  <c r="CH7" i="4"/>
  <c r="CG7" i="4"/>
  <c r="CF7" i="4"/>
  <c r="CE7" i="4"/>
  <c r="CD7" i="4"/>
  <c r="CC7" i="4"/>
  <c r="CB7" i="4"/>
  <c r="CA7" i="4"/>
  <c r="BZ7" i="4"/>
  <c r="BY7" i="4"/>
  <c r="BX7" i="4"/>
  <c r="BW7" i="4"/>
  <c r="BV7" i="4"/>
  <c r="BU7" i="4"/>
  <c r="BT7" i="4"/>
  <c r="BS7" i="4"/>
  <c r="BR7" i="4"/>
  <c r="BQ7" i="4"/>
  <c r="BP7" i="4"/>
  <c r="BO7" i="4"/>
  <c r="BN7" i="4"/>
  <c r="BM7" i="4"/>
  <c r="BL7" i="4"/>
  <c r="BK7" i="4"/>
  <c r="BJ7" i="4"/>
  <c r="BI7" i="4"/>
  <c r="BH7" i="4"/>
  <c r="BG7" i="4"/>
  <c r="BF7" i="4"/>
  <c r="BE7" i="4"/>
  <c r="BD7" i="4"/>
  <c r="BC7" i="4"/>
  <c r="BB7" i="4"/>
  <c r="BA7" i="4"/>
  <c r="AZ7" i="4"/>
  <c r="AY7" i="4"/>
  <c r="AX7" i="4"/>
  <c r="AW7" i="4"/>
  <c r="AV7" i="4"/>
  <c r="AU7" i="4"/>
  <c r="AT7" i="4"/>
  <c r="AS7" i="4"/>
  <c r="AR7" i="4"/>
  <c r="AQ7" i="4"/>
  <c r="AP7" i="4"/>
  <c r="AO7" i="4"/>
  <c r="AN7" i="4"/>
  <c r="AM7" i="4"/>
  <c r="AL7" i="4"/>
  <c r="AK7" i="4"/>
  <c r="AJ7" i="4"/>
  <c r="AI7" i="4"/>
  <c r="AH7" i="4"/>
  <c r="AG7" i="4"/>
  <c r="AF7" i="4"/>
  <c r="AE7" i="4"/>
  <c r="AD7" i="4"/>
  <c r="AC7" i="4"/>
  <c r="AB7" i="4"/>
  <c r="AA7" i="4"/>
  <c r="Z7" i="4"/>
  <c r="Y7" i="4"/>
  <c r="X7" i="4"/>
  <c r="W7" i="4"/>
  <c r="V7" i="4"/>
  <c r="U7" i="4"/>
  <c r="T7" i="4"/>
  <c r="S7" i="4"/>
  <c r="R7" i="4"/>
  <c r="Q7" i="4"/>
  <c r="P7" i="4"/>
  <c r="O7" i="4"/>
  <c r="N7" i="4"/>
  <c r="M7" i="4"/>
  <c r="L7" i="4"/>
  <c r="K7" i="4"/>
  <c r="J7" i="4"/>
  <c r="I7" i="4"/>
  <c r="H7" i="4"/>
  <c r="G7" i="4"/>
  <c r="F7" i="4"/>
  <c r="E7" i="4"/>
  <c r="D7" i="4"/>
  <c r="C7" i="4"/>
  <c r="B7" i="4"/>
  <c r="IB6" i="4"/>
  <c r="IA6" i="4"/>
  <c r="HZ6" i="4"/>
  <c r="HY6" i="4"/>
  <c r="HX6" i="4"/>
  <c r="HW6" i="4"/>
  <c r="HV6" i="4"/>
  <c r="HU6" i="4"/>
  <c r="HT6" i="4"/>
  <c r="HS6" i="4"/>
  <c r="HR6" i="4"/>
  <c r="HQ6" i="4"/>
  <c r="HP6" i="4"/>
  <c r="HO6" i="4"/>
  <c r="HN6" i="4"/>
  <c r="HM6" i="4"/>
  <c r="HL6" i="4"/>
  <c r="HK6" i="4"/>
  <c r="HJ6" i="4"/>
  <c r="HI6" i="4"/>
  <c r="HH6" i="4"/>
  <c r="HG6" i="4"/>
  <c r="HF6" i="4"/>
  <c r="HE6" i="4"/>
  <c r="HD6" i="4"/>
  <c r="HC6" i="4"/>
  <c r="HB6" i="4"/>
  <c r="HA6" i="4"/>
  <c r="GZ6" i="4"/>
  <c r="GY6" i="4"/>
  <c r="GX6" i="4"/>
  <c r="GW6" i="4"/>
  <c r="GV6" i="4"/>
  <c r="GU6" i="4"/>
  <c r="GT6" i="4"/>
  <c r="GS6" i="4"/>
  <c r="GR6" i="4"/>
  <c r="GQ6" i="4"/>
  <c r="GP6" i="4"/>
  <c r="GO6" i="4"/>
  <c r="GN6" i="4"/>
  <c r="GM6" i="4"/>
  <c r="GL6" i="4"/>
  <c r="GK6" i="4"/>
  <c r="GJ6" i="4"/>
  <c r="GI6" i="4"/>
  <c r="GH6" i="4"/>
  <c r="GG6" i="4"/>
  <c r="GF6" i="4"/>
  <c r="GE6" i="4"/>
  <c r="GD6" i="4"/>
  <c r="GC6" i="4"/>
  <c r="GB6" i="4"/>
  <c r="GA6" i="4"/>
  <c r="FZ6" i="4"/>
  <c r="FY6" i="4"/>
  <c r="FX6" i="4"/>
  <c r="FW6" i="4"/>
  <c r="FV6" i="4"/>
  <c r="FU6" i="4"/>
  <c r="FT6" i="4"/>
  <c r="FS6" i="4"/>
  <c r="FR6" i="4"/>
  <c r="FQ6" i="4"/>
  <c r="FP6" i="4"/>
  <c r="FO6" i="4"/>
  <c r="FN6" i="4"/>
  <c r="FM6" i="4"/>
  <c r="FL6" i="4"/>
  <c r="FK6" i="4"/>
  <c r="FJ6" i="4"/>
  <c r="FI6" i="4"/>
  <c r="FH6" i="4"/>
  <c r="FG6" i="4"/>
  <c r="FF6" i="4"/>
  <c r="FE6" i="4"/>
  <c r="FD6" i="4"/>
  <c r="FC6" i="4"/>
  <c r="FB6" i="4"/>
  <c r="FA6" i="4"/>
  <c r="EZ6" i="4"/>
  <c r="EY6" i="4"/>
  <c r="EX6" i="4"/>
  <c r="EW6" i="4"/>
  <c r="EV6" i="4"/>
  <c r="EU6" i="4"/>
  <c r="ET6" i="4"/>
  <c r="ES6" i="4"/>
  <c r="ER6" i="4"/>
  <c r="EQ6" i="4"/>
  <c r="EP6" i="4"/>
  <c r="EO6" i="4"/>
  <c r="EN6" i="4"/>
  <c r="EM6" i="4"/>
  <c r="EL6" i="4"/>
  <c r="EK6" i="4"/>
  <c r="EJ6" i="4"/>
  <c r="EI6" i="4"/>
  <c r="EH6" i="4"/>
  <c r="EG6" i="4"/>
  <c r="EF6" i="4"/>
  <c r="EE6" i="4"/>
  <c r="ED6" i="4"/>
  <c r="EC6" i="4"/>
  <c r="EB6" i="4"/>
  <c r="EA6" i="4"/>
  <c r="DZ6" i="4"/>
  <c r="DY6" i="4"/>
  <c r="DX6" i="4"/>
  <c r="DW6" i="4"/>
  <c r="DV6" i="4"/>
  <c r="DU6" i="4"/>
  <c r="DT6" i="4"/>
  <c r="DS6" i="4"/>
  <c r="DR6" i="4"/>
  <c r="DQ6" i="4"/>
  <c r="DP6" i="4"/>
  <c r="DO6" i="4"/>
  <c r="DN6" i="4"/>
  <c r="DM6" i="4"/>
  <c r="DL6" i="4"/>
  <c r="DK6" i="4"/>
  <c r="DJ6" i="4"/>
  <c r="DI6" i="4"/>
  <c r="DH6" i="4"/>
  <c r="DG6" i="4"/>
  <c r="DF6" i="4"/>
  <c r="DE6" i="4"/>
  <c r="DD6" i="4"/>
  <c r="DC6" i="4"/>
  <c r="DB6" i="4"/>
  <c r="DA6" i="4"/>
  <c r="CZ6" i="4"/>
  <c r="CY6" i="4"/>
  <c r="CX6" i="4"/>
  <c r="CW6" i="4"/>
  <c r="CV6" i="4"/>
  <c r="CU6" i="4"/>
  <c r="CT6" i="4"/>
  <c r="CS6" i="4"/>
  <c r="CR6" i="4"/>
  <c r="CQ6" i="4"/>
  <c r="CP6" i="4"/>
  <c r="CO6" i="4"/>
  <c r="CN6" i="4"/>
  <c r="CM6" i="4"/>
  <c r="CL6" i="4"/>
  <c r="CK6" i="4"/>
  <c r="CJ6" i="4"/>
  <c r="CI6" i="4"/>
  <c r="CH6" i="4"/>
  <c r="CG6" i="4"/>
  <c r="CF6" i="4"/>
  <c r="CE6" i="4"/>
  <c r="CD6" i="4"/>
  <c r="CC6" i="4"/>
  <c r="CB6" i="4"/>
  <c r="CA6" i="4"/>
  <c r="BZ6" i="4"/>
  <c r="BY6" i="4"/>
  <c r="BX6" i="4"/>
  <c r="BW6" i="4"/>
  <c r="BV6" i="4"/>
  <c r="BU6" i="4"/>
  <c r="BT6" i="4"/>
  <c r="BS6" i="4"/>
  <c r="BR6" i="4"/>
  <c r="BQ6" i="4"/>
  <c r="BP6" i="4"/>
  <c r="BO6" i="4"/>
  <c r="BN6" i="4"/>
  <c r="BM6" i="4"/>
  <c r="BL6" i="4"/>
  <c r="BK6" i="4"/>
  <c r="BJ6" i="4"/>
  <c r="BI6" i="4"/>
  <c r="BH6" i="4"/>
  <c r="BG6" i="4"/>
  <c r="BF6" i="4"/>
  <c r="BE6" i="4"/>
  <c r="BD6" i="4"/>
  <c r="BC6" i="4"/>
  <c r="BB6" i="4"/>
  <c r="BA6" i="4"/>
  <c r="AZ6" i="4"/>
  <c r="AY6" i="4"/>
  <c r="AX6" i="4"/>
  <c r="AW6" i="4"/>
  <c r="AV6" i="4"/>
  <c r="AU6" i="4"/>
  <c r="AT6" i="4"/>
  <c r="AS6" i="4"/>
  <c r="AR6" i="4"/>
  <c r="AQ6" i="4"/>
  <c r="AP6" i="4"/>
  <c r="AO6" i="4"/>
  <c r="AN6" i="4"/>
  <c r="AM6" i="4"/>
  <c r="AL6" i="4"/>
  <c r="AK6" i="4"/>
  <c r="AJ6" i="4"/>
  <c r="AI6" i="4"/>
  <c r="AH6" i="4"/>
  <c r="AG6" i="4"/>
  <c r="AF6" i="4"/>
  <c r="AE6" i="4"/>
  <c r="AD6" i="4"/>
  <c r="AC6" i="4"/>
  <c r="AB6" i="4"/>
  <c r="AA6" i="4"/>
  <c r="Z6" i="4"/>
  <c r="Y6" i="4"/>
  <c r="X6" i="4"/>
  <c r="W6" i="4"/>
  <c r="V6" i="4"/>
  <c r="U6" i="4"/>
  <c r="T6" i="4"/>
  <c r="S6" i="4"/>
  <c r="R6" i="4"/>
  <c r="Q6" i="4"/>
  <c r="P6" i="4"/>
  <c r="O6" i="4"/>
  <c r="N6" i="4"/>
  <c r="M6" i="4"/>
  <c r="L6" i="4"/>
  <c r="K6" i="4"/>
  <c r="J6" i="4"/>
  <c r="I6" i="4"/>
  <c r="H6" i="4"/>
  <c r="G6" i="4"/>
  <c r="F6" i="4"/>
  <c r="E6" i="4"/>
  <c r="D6" i="4"/>
  <c r="C6" i="4"/>
  <c r="B6" i="4"/>
  <c r="IB5" i="4"/>
  <c r="IA5" i="4"/>
  <c r="HZ5" i="4"/>
  <c r="HY5" i="4"/>
  <c r="HX5" i="4"/>
  <c r="HW5" i="4"/>
  <c r="HV5" i="4"/>
  <c r="HU5" i="4"/>
  <c r="HT5" i="4"/>
  <c r="HS5" i="4"/>
  <c r="HR5" i="4"/>
  <c r="HQ5" i="4"/>
  <c r="HP5" i="4"/>
  <c r="HO5" i="4"/>
  <c r="HN5" i="4"/>
  <c r="HM5" i="4"/>
  <c r="HL5" i="4"/>
  <c r="HK5" i="4"/>
  <c r="HJ5" i="4"/>
  <c r="HI5" i="4"/>
  <c r="HH5" i="4"/>
  <c r="HG5" i="4"/>
  <c r="HF5" i="4"/>
  <c r="HE5" i="4"/>
  <c r="HD5" i="4"/>
  <c r="HC5" i="4"/>
  <c r="HB5" i="4"/>
  <c r="HA5" i="4"/>
  <c r="GZ5" i="4"/>
  <c r="GY5" i="4"/>
  <c r="GX5" i="4"/>
  <c r="GW5" i="4"/>
  <c r="GV5" i="4"/>
  <c r="GU5" i="4"/>
  <c r="GT5" i="4"/>
  <c r="GS5" i="4"/>
  <c r="GR5" i="4"/>
  <c r="GQ5" i="4"/>
  <c r="GP5" i="4"/>
  <c r="GO5" i="4"/>
  <c r="GN5" i="4"/>
  <c r="GM5" i="4"/>
  <c r="GL5" i="4"/>
  <c r="GK5" i="4"/>
  <c r="GJ5" i="4"/>
  <c r="GI5" i="4"/>
  <c r="GH5" i="4"/>
  <c r="GG5" i="4"/>
  <c r="GF5" i="4"/>
  <c r="GE5" i="4"/>
  <c r="GD5" i="4"/>
  <c r="GC5" i="4"/>
  <c r="GB5" i="4"/>
  <c r="GA5" i="4"/>
  <c r="FZ5" i="4"/>
  <c r="FY5" i="4"/>
  <c r="FX5" i="4"/>
  <c r="FW5" i="4"/>
  <c r="FV5" i="4"/>
  <c r="FU5" i="4"/>
  <c r="FT5" i="4"/>
  <c r="FS5" i="4"/>
  <c r="FR5" i="4"/>
  <c r="FQ5" i="4"/>
  <c r="FP5" i="4"/>
  <c r="FO5" i="4"/>
  <c r="FN5" i="4"/>
  <c r="FM5" i="4"/>
  <c r="FL5" i="4"/>
  <c r="FK5" i="4"/>
  <c r="FJ5" i="4"/>
  <c r="FI5" i="4"/>
  <c r="FH5" i="4"/>
  <c r="FG5" i="4"/>
  <c r="FF5" i="4"/>
  <c r="FE5" i="4"/>
  <c r="FD5" i="4"/>
  <c r="FC5" i="4"/>
  <c r="FB5" i="4"/>
  <c r="FA5" i="4"/>
  <c r="EZ5" i="4"/>
  <c r="EY5" i="4"/>
  <c r="EX5" i="4"/>
  <c r="EW5" i="4"/>
  <c r="EV5" i="4"/>
  <c r="EU5" i="4"/>
  <c r="ET5" i="4"/>
  <c r="ES5" i="4"/>
  <c r="ER5" i="4"/>
  <c r="EQ5" i="4"/>
  <c r="EP5" i="4"/>
  <c r="EO5" i="4"/>
  <c r="EN5" i="4"/>
  <c r="EM5" i="4"/>
  <c r="EL5" i="4"/>
  <c r="EK5" i="4"/>
  <c r="EJ5" i="4"/>
  <c r="EI5" i="4"/>
  <c r="EH5" i="4"/>
  <c r="EG5" i="4"/>
  <c r="EF5" i="4"/>
  <c r="EE5" i="4"/>
  <c r="ED5" i="4"/>
  <c r="EC5" i="4"/>
  <c r="EB5" i="4"/>
  <c r="EA5" i="4"/>
  <c r="DZ5" i="4"/>
  <c r="DY5" i="4"/>
  <c r="DX5" i="4"/>
  <c r="DW5" i="4"/>
  <c r="DV5" i="4"/>
  <c r="DU5" i="4"/>
  <c r="DT5" i="4"/>
  <c r="DS5" i="4"/>
  <c r="DR5" i="4"/>
  <c r="DQ5" i="4"/>
  <c r="DP5" i="4"/>
  <c r="DO5" i="4"/>
  <c r="DN5" i="4"/>
  <c r="DM5" i="4"/>
  <c r="DL5" i="4"/>
  <c r="DK5" i="4"/>
  <c r="DJ5" i="4"/>
  <c r="DI5" i="4"/>
  <c r="DH5" i="4"/>
  <c r="DG5" i="4"/>
  <c r="DF5" i="4"/>
  <c r="DE5" i="4"/>
  <c r="DD5" i="4"/>
  <c r="DC5" i="4"/>
  <c r="DB5" i="4"/>
  <c r="DA5" i="4"/>
  <c r="CZ5" i="4"/>
  <c r="CY5" i="4"/>
  <c r="CX5" i="4"/>
  <c r="CW5" i="4"/>
  <c r="CV5" i="4"/>
  <c r="CU5" i="4"/>
  <c r="CT5" i="4"/>
  <c r="CS5" i="4"/>
  <c r="CR5" i="4"/>
  <c r="CQ5" i="4"/>
  <c r="CP5" i="4"/>
  <c r="CO5" i="4"/>
  <c r="CN5" i="4"/>
  <c r="CM5" i="4"/>
  <c r="CL5" i="4"/>
  <c r="CK5" i="4"/>
  <c r="CJ5" i="4"/>
  <c r="CI5" i="4"/>
  <c r="CH5" i="4"/>
  <c r="CG5" i="4"/>
  <c r="CF5" i="4"/>
  <c r="CE5" i="4"/>
  <c r="CD5" i="4"/>
  <c r="CC5" i="4"/>
  <c r="CB5" i="4"/>
  <c r="CA5" i="4"/>
  <c r="BZ5" i="4"/>
  <c r="BY5" i="4"/>
  <c r="BX5" i="4"/>
  <c r="BW5" i="4"/>
  <c r="BV5" i="4"/>
  <c r="BU5" i="4"/>
  <c r="BT5" i="4"/>
  <c r="BS5" i="4"/>
  <c r="BR5" i="4"/>
  <c r="BQ5" i="4"/>
  <c r="BP5" i="4"/>
  <c r="BO5" i="4"/>
  <c r="BN5" i="4"/>
  <c r="BM5" i="4"/>
  <c r="BL5" i="4"/>
  <c r="BK5" i="4"/>
  <c r="BJ5" i="4"/>
  <c r="BI5" i="4"/>
  <c r="BH5" i="4"/>
  <c r="BG5" i="4"/>
  <c r="BF5" i="4"/>
  <c r="BE5" i="4"/>
  <c r="BD5" i="4"/>
  <c r="BC5" i="4"/>
  <c r="BB5" i="4"/>
  <c r="BA5" i="4"/>
  <c r="AZ5" i="4"/>
  <c r="AY5" i="4"/>
  <c r="AX5" i="4"/>
  <c r="AW5" i="4"/>
  <c r="AV5" i="4"/>
  <c r="AU5" i="4"/>
  <c r="AT5" i="4"/>
  <c r="AS5" i="4"/>
  <c r="AR5" i="4"/>
  <c r="AQ5" i="4"/>
  <c r="AP5" i="4"/>
  <c r="AO5" i="4"/>
  <c r="AN5" i="4"/>
  <c r="AM5" i="4"/>
  <c r="AL5" i="4"/>
  <c r="AK5" i="4"/>
  <c r="AJ5" i="4"/>
  <c r="AI5" i="4"/>
  <c r="AH5" i="4"/>
  <c r="AG5" i="4"/>
  <c r="AF5" i="4"/>
  <c r="AE5" i="4"/>
  <c r="AD5" i="4"/>
  <c r="AC5" i="4"/>
  <c r="AB5" i="4"/>
  <c r="AA5" i="4"/>
  <c r="Z5" i="4"/>
  <c r="Y5" i="4"/>
  <c r="X5" i="4"/>
  <c r="W5" i="4"/>
  <c r="V5" i="4"/>
  <c r="U5" i="4"/>
  <c r="T5" i="4"/>
  <c r="S5" i="4"/>
  <c r="R5" i="4"/>
  <c r="Q5" i="4"/>
  <c r="P5" i="4"/>
  <c r="O5" i="4"/>
  <c r="N5" i="4"/>
  <c r="M5" i="4"/>
  <c r="L5" i="4"/>
  <c r="K5" i="4"/>
  <c r="J5" i="4"/>
  <c r="I5" i="4"/>
  <c r="H5" i="4"/>
  <c r="G5" i="4"/>
  <c r="F5" i="4"/>
  <c r="E5" i="4"/>
  <c r="D5" i="4"/>
  <c r="C5" i="4"/>
  <c r="B5" i="4"/>
  <c r="IB4" i="4"/>
  <c r="IA4" i="4"/>
  <c r="HZ4" i="4"/>
  <c r="HY4" i="4"/>
  <c r="HX4" i="4"/>
  <c r="HW4" i="4"/>
  <c r="HV4" i="4"/>
  <c r="HU4" i="4"/>
  <c r="HT4" i="4"/>
  <c r="HS4" i="4"/>
  <c r="HR4" i="4"/>
  <c r="HQ4" i="4"/>
  <c r="HP4" i="4"/>
  <c r="HO4" i="4"/>
  <c r="HN4" i="4"/>
  <c r="HM4" i="4"/>
  <c r="HL4" i="4"/>
  <c r="HK4" i="4"/>
  <c r="HJ4" i="4"/>
  <c r="HI4" i="4"/>
  <c r="HH4" i="4"/>
  <c r="HG4" i="4"/>
  <c r="HF4" i="4"/>
  <c r="HE4" i="4"/>
  <c r="HD4" i="4"/>
  <c r="HC4" i="4"/>
  <c r="HB4" i="4"/>
  <c r="HA4" i="4"/>
  <c r="GZ4" i="4"/>
  <c r="GY4" i="4"/>
  <c r="GX4" i="4"/>
  <c r="GW4" i="4"/>
  <c r="GV4" i="4"/>
  <c r="GU4" i="4"/>
  <c r="GT4" i="4"/>
  <c r="GS4" i="4"/>
  <c r="GR4" i="4"/>
  <c r="GQ4" i="4"/>
  <c r="GP4" i="4"/>
  <c r="GO4" i="4"/>
  <c r="GN4" i="4"/>
  <c r="GM4" i="4"/>
  <c r="GL4" i="4"/>
  <c r="GK4" i="4"/>
  <c r="GJ4" i="4"/>
  <c r="GI4" i="4"/>
  <c r="GH4" i="4"/>
  <c r="GG4" i="4"/>
  <c r="GF4" i="4"/>
  <c r="GE4" i="4"/>
  <c r="GD4" i="4"/>
  <c r="GC4" i="4"/>
  <c r="GB4" i="4"/>
  <c r="GA4" i="4"/>
  <c r="FZ4" i="4"/>
  <c r="FY4" i="4"/>
  <c r="FX4" i="4"/>
  <c r="FW4" i="4"/>
  <c r="FV4" i="4"/>
  <c r="FU4" i="4"/>
  <c r="FT4" i="4"/>
  <c r="FS4" i="4"/>
  <c r="FR4" i="4"/>
  <c r="FQ4" i="4"/>
  <c r="FP4" i="4"/>
  <c r="FO4" i="4"/>
  <c r="FN4" i="4"/>
  <c r="FM4" i="4"/>
  <c r="FL4" i="4"/>
  <c r="FK4" i="4"/>
  <c r="FJ4" i="4"/>
  <c r="FI4" i="4"/>
  <c r="FH4" i="4"/>
  <c r="FG4" i="4"/>
  <c r="FF4" i="4"/>
  <c r="FE4" i="4"/>
  <c r="FD4" i="4"/>
  <c r="FC4" i="4"/>
  <c r="FB4" i="4"/>
  <c r="FA4" i="4"/>
  <c r="EZ4" i="4"/>
  <c r="EY4" i="4"/>
  <c r="EX4" i="4"/>
  <c r="EW4" i="4"/>
  <c r="EV4" i="4"/>
  <c r="EU4" i="4"/>
  <c r="ET4" i="4"/>
  <c r="ES4" i="4"/>
  <c r="ER4" i="4"/>
  <c r="EQ4" i="4"/>
  <c r="EP4" i="4"/>
  <c r="EO4" i="4"/>
  <c r="EN4" i="4"/>
  <c r="EM4" i="4"/>
  <c r="EL4" i="4"/>
  <c r="EK4" i="4"/>
  <c r="EJ4" i="4"/>
  <c r="EI4" i="4"/>
  <c r="EH4" i="4"/>
  <c r="EG4" i="4"/>
  <c r="EF4" i="4"/>
  <c r="EE4" i="4"/>
  <c r="ED4" i="4"/>
  <c r="EC4" i="4"/>
  <c r="EB4" i="4"/>
  <c r="EA4" i="4"/>
  <c r="DZ4" i="4"/>
  <c r="DY4" i="4"/>
  <c r="DX4" i="4"/>
  <c r="DW4" i="4"/>
  <c r="DV4" i="4"/>
  <c r="DU4" i="4"/>
  <c r="DT4" i="4"/>
  <c r="DS4" i="4"/>
  <c r="DR4" i="4"/>
  <c r="DQ4" i="4"/>
  <c r="DP4" i="4"/>
  <c r="DO4" i="4"/>
  <c r="DN4" i="4"/>
  <c r="DM4" i="4"/>
  <c r="DL4" i="4"/>
  <c r="DK4" i="4"/>
  <c r="DJ4" i="4"/>
  <c r="DI4" i="4"/>
  <c r="DH4" i="4"/>
  <c r="DG4" i="4"/>
  <c r="DF4" i="4"/>
  <c r="DE4" i="4"/>
  <c r="DD4" i="4"/>
  <c r="DC4" i="4"/>
  <c r="DB4" i="4"/>
  <c r="DA4" i="4"/>
  <c r="CZ4" i="4"/>
  <c r="CY4" i="4"/>
  <c r="CX4" i="4"/>
  <c r="CW4" i="4"/>
  <c r="CV4" i="4"/>
  <c r="CU4" i="4"/>
  <c r="CT4" i="4"/>
  <c r="CS4" i="4"/>
  <c r="CR4" i="4"/>
  <c r="CQ4" i="4"/>
  <c r="CP4" i="4"/>
  <c r="CO4" i="4"/>
  <c r="CN4" i="4"/>
  <c r="CM4" i="4"/>
  <c r="CL4" i="4"/>
  <c r="CK4" i="4"/>
  <c r="CJ4" i="4"/>
  <c r="CI4" i="4"/>
  <c r="CH4" i="4"/>
  <c r="CG4" i="4"/>
  <c r="CF4" i="4"/>
  <c r="CE4" i="4"/>
  <c r="CD4" i="4"/>
  <c r="CC4" i="4"/>
  <c r="CB4" i="4"/>
  <c r="CA4" i="4"/>
  <c r="BZ4" i="4"/>
  <c r="BY4" i="4"/>
  <c r="BX4" i="4"/>
  <c r="BW4" i="4"/>
  <c r="BV4" i="4"/>
  <c r="BU4" i="4"/>
  <c r="BT4" i="4"/>
  <c r="BS4" i="4"/>
  <c r="BR4" i="4"/>
  <c r="BQ4" i="4"/>
  <c r="BP4" i="4"/>
  <c r="BO4" i="4"/>
  <c r="BN4" i="4"/>
  <c r="BM4" i="4"/>
  <c r="BL4" i="4"/>
  <c r="BK4" i="4"/>
  <c r="BJ4" i="4"/>
  <c r="BI4" i="4"/>
  <c r="BH4" i="4"/>
  <c r="BG4" i="4"/>
  <c r="BF4" i="4"/>
  <c r="BE4" i="4"/>
  <c r="BD4" i="4"/>
  <c r="BC4" i="4"/>
  <c r="BB4" i="4"/>
  <c r="BA4" i="4"/>
  <c r="AZ4" i="4"/>
  <c r="AY4" i="4"/>
  <c r="AX4" i="4"/>
  <c r="AW4" i="4"/>
  <c r="AV4" i="4"/>
  <c r="AU4" i="4"/>
  <c r="AT4" i="4"/>
  <c r="AS4" i="4"/>
  <c r="AR4" i="4"/>
  <c r="AQ4" i="4"/>
  <c r="AP4" i="4"/>
  <c r="AO4" i="4"/>
  <c r="AN4" i="4"/>
  <c r="AM4" i="4"/>
  <c r="AL4" i="4"/>
  <c r="AK4" i="4"/>
  <c r="AJ4" i="4"/>
  <c r="AI4" i="4"/>
  <c r="AH4" i="4"/>
  <c r="AG4" i="4"/>
  <c r="AF4" i="4"/>
  <c r="AE4" i="4"/>
  <c r="AD4" i="4"/>
  <c r="AC4" i="4"/>
  <c r="AB4" i="4"/>
  <c r="AA4" i="4"/>
  <c r="Z4" i="4"/>
  <c r="Y4" i="4"/>
  <c r="X4" i="4"/>
  <c r="W4" i="4"/>
  <c r="V4" i="4"/>
  <c r="U4" i="4"/>
  <c r="T4" i="4"/>
  <c r="S4" i="4"/>
  <c r="R4" i="4"/>
  <c r="Q4" i="4"/>
  <c r="P4" i="4"/>
  <c r="O4" i="4"/>
  <c r="N4" i="4"/>
  <c r="M4" i="4"/>
  <c r="L4" i="4"/>
  <c r="K4" i="4"/>
  <c r="J4" i="4"/>
  <c r="I4" i="4"/>
  <c r="H4" i="4"/>
  <c r="G4" i="4"/>
  <c r="F4" i="4"/>
  <c r="E4" i="4"/>
  <c r="D4" i="4"/>
  <c r="C4" i="4"/>
  <c r="B4" i="4"/>
  <c r="IB3" i="4"/>
  <c r="IA3" i="4"/>
  <c r="HZ3" i="4"/>
  <c r="HY3" i="4"/>
  <c r="HX3" i="4"/>
  <c r="HW3" i="4"/>
  <c r="HV3" i="4"/>
  <c r="HU3" i="4"/>
  <c r="HT3" i="4"/>
  <c r="HS3" i="4"/>
  <c r="HR3" i="4"/>
  <c r="HQ3" i="4"/>
  <c r="HP3" i="4"/>
  <c r="HO3" i="4"/>
  <c r="HN3" i="4"/>
  <c r="HM3" i="4"/>
  <c r="HL3" i="4"/>
  <c r="HK3" i="4"/>
  <c r="HJ3" i="4"/>
  <c r="HI3" i="4"/>
  <c r="HH3" i="4"/>
  <c r="HG3" i="4"/>
  <c r="HF3" i="4"/>
  <c r="HE3" i="4"/>
  <c r="HD3" i="4"/>
  <c r="HC3" i="4"/>
  <c r="HB3" i="4"/>
  <c r="HA3" i="4"/>
  <c r="GZ3" i="4"/>
  <c r="GY3" i="4"/>
  <c r="GX3" i="4"/>
  <c r="GW3" i="4"/>
  <c r="GV3" i="4"/>
  <c r="GU3" i="4"/>
  <c r="GT3" i="4"/>
  <c r="GS3" i="4"/>
  <c r="GR3" i="4"/>
  <c r="GQ3" i="4"/>
  <c r="GP3" i="4"/>
  <c r="GO3" i="4"/>
  <c r="GN3" i="4"/>
  <c r="GM3" i="4"/>
  <c r="GL3" i="4"/>
  <c r="GK3" i="4"/>
  <c r="GJ3" i="4"/>
  <c r="GI3" i="4"/>
  <c r="GH3" i="4"/>
  <c r="GG3" i="4"/>
  <c r="GF3" i="4"/>
  <c r="GE3" i="4"/>
  <c r="GD3" i="4"/>
  <c r="GC3" i="4"/>
  <c r="GB3" i="4"/>
  <c r="GA3" i="4"/>
  <c r="FZ3" i="4"/>
  <c r="FY3" i="4"/>
  <c r="FX3" i="4"/>
  <c r="FW3" i="4"/>
  <c r="FV3" i="4"/>
  <c r="FU3" i="4"/>
  <c r="FT3" i="4"/>
  <c r="FS3" i="4"/>
  <c r="FR3" i="4"/>
  <c r="FQ3" i="4"/>
  <c r="FP3" i="4"/>
  <c r="FO3" i="4"/>
  <c r="FN3" i="4"/>
  <c r="FM3" i="4"/>
  <c r="FL3" i="4"/>
  <c r="FK3" i="4"/>
  <c r="FJ3" i="4"/>
  <c r="FI3" i="4"/>
  <c r="FH3" i="4"/>
  <c r="FG3" i="4"/>
  <c r="FF3" i="4"/>
  <c r="FE3" i="4"/>
  <c r="FD3" i="4"/>
  <c r="FC3" i="4"/>
  <c r="FB3" i="4"/>
  <c r="FA3" i="4"/>
  <c r="EZ3" i="4"/>
  <c r="EY3" i="4"/>
  <c r="EX3" i="4"/>
  <c r="EW3" i="4"/>
  <c r="EV3" i="4"/>
  <c r="EU3" i="4"/>
  <c r="ET3" i="4"/>
  <c r="ES3" i="4"/>
  <c r="ER3" i="4"/>
  <c r="EQ3" i="4"/>
  <c r="EP3" i="4"/>
  <c r="EO3" i="4"/>
  <c r="EN3" i="4"/>
  <c r="EM3" i="4"/>
  <c r="EL3" i="4"/>
  <c r="EK3" i="4"/>
  <c r="EJ3" i="4"/>
  <c r="EI3" i="4"/>
  <c r="EH3" i="4"/>
  <c r="EG3" i="4"/>
  <c r="EF3" i="4"/>
  <c r="EE3" i="4"/>
  <c r="ED3" i="4"/>
  <c r="EC3" i="4"/>
  <c r="EB3" i="4"/>
  <c r="EA3" i="4"/>
  <c r="DZ3" i="4"/>
  <c r="DY3" i="4"/>
  <c r="DX3" i="4"/>
  <c r="DW3" i="4"/>
  <c r="DV3" i="4"/>
  <c r="DU3" i="4"/>
  <c r="DT3" i="4"/>
  <c r="DS3" i="4"/>
  <c r="DR3" i="4"/>
  <c r="DQ3" i="4"/>
  <c r="DP3" i="4"/>
  <c r="DO3" i="4"/>
  <c r="DN3" i="4"/>
  <c r="DM3" i="4"/>
  <c r="DL3" i="4"/>
  <c r="DK3" i="4"/>
  <c r="DJ3" i="4"/>
  <c r="DI3" i="4"/>
  <c r="DH3" i="4"/>
  <c r="DG3" i="4"/>
  <c r="DF3" i="4"/>
  <c r="DE3" i="4"/>
  <c r="DD3" i="4"/>
  <c r="DC3" i="4"/>
  <c r="DB3" i="4"/>
  <c r="DA3" i="4"/>
  <c r="CZ3" i="4"/>
  <c r="CY3" i="4"/>
  <c r="CX3" i="4"/>
  <c r="CW3" i="4"/>
  <c r="CV3" i="4"/>
  <c r="CU3" i="4"/>
  <c r="CT3" i="4"/>
  <c r="CS3" i="4"/>
  <c r="CR3" i="4"/>
  <c r="CQ3" i="4"/>
  <c r="CP3" i="4"/>
  <c r="CO3" i="4"/>
  <c r="CN3" i="4"/>
  <c r="CM3" i="4"/>
  <c r="CL3" i="4"/>
  <c r="CK3" i="4"/>
  <c r="CJ3" i="4"/>
  <c r="CI3" i="4"/>
  <c r="CH3" i="4"/>
  <c r="CG3" i="4"/>
  <c r="CF3" i="4"/>
  <c r="CE3" i="4"/>
  <c r="CD3" i="4"/>
  <c r="CC3" i="4"/>
  <c r="CB3" i="4"/>
  <c r="CA3" i="4"/>
  <c r="BZ3" i="4"/>
  <c r="BY3" i="4"/>
  <c r="BX3" i="4"/>
  <c r="BW3" i="4"/>
  <c r="BV3" i="4"/>
  <c r="BU3" i="4"/>
  <c r="BT3" i="4"/>
  <c r="BS3" i="4"/>
  <c r="BR3" i="4"/>
  <c r="BQ3" i="4"/>
  <c r="BP3" i="4"/>
  <c r="BO3" i="4"/>
  <c r="BN3" i="4"/>
  <c r="BM3" i="4"/>
  <c r="BL3" i="4"/>
  <c r="BK3" i="4"/>
  <c r="BJ3" i="4"/>
  <c r="BI3" i="4"/>
  <c r="BH3" i="4"/>
  <c r="BG3" i="4"/>
  <c r="BF3" i="4"/>
  <c r="BE3" i="4"/>
  <c r="BD3" i="4"/>
  <c r="BC3" i="4"/>
  <c r="BB3" i="4"/>
  <c r="BA3" i="4"/>
  <c r="AZ3" i="4"/>
  <c r="AY3" i="4"/>
  <c r="AX3" i="4"/>
  <c r="AW3" i="4"/>
  <c r="AV3" i="4"/>
  <c r="AU3" i="4"/>
  <c r="AT3" i="4"/>
  <c r="AS3" i="4"/>
  <c r="AR3" i="4"/>
  <c r="AQ3" i="4"/>
  <c r="AP3" i="4"/>
  <c r="AO3" i="4"/>
  <c r="AN3" i="4"/>
  <c r="AM3" i="4"/>
  <c r="AL3" i="4"/>
  <c r="AK3" i="4"/>
  <c r="AJ3" i="4"/>
  <c r="AI3" i="4"/>
  <c r="AH3" i="4"/>
  <c r="AG3" i="4"/>
  <c r="AF3" i="4"/>
  <c r="AE3" i="4"/>
  <c r="AD3" i="4"/>
  <c r="AC3" i="4"/>
  <c r="AB3" i="4"/>
  <c r="AA3" i="4"/>
  <c r="Z3" i="4"/>
  <c r="Y3" i="4"/>
  <c r="X3" i="4"/>
  <c r="W3" i="4"/>
  <c r="V3" i="4"/>
  <c r="U3" i="4"/>
  <c r="T3" i="4"/>
  <c r="S3" i="4"/>
  <c r="R3" i="4"/>
  <c r="Q3" i="4"/>
  <c r="P3" i="4"/>
  <c r="O3" i="4"/>
  <c r="N3" i="4"/>
  <c r="M3" i="4"/>
  <c r="L3" i="4"/>
  <c r="K3" i="4"/>
  <c r="J3" i="4"/>
  <c r="I3" i="4"/>
  <c r="H3" i="4"/>
  <c r="G3" i="4"/>
  <c r="F3" i="4"/>
  <c r="E3" i="4"/>
  <c r="D3" i="4"/>
  <c r="IC3" i="4" s="1"/>
  <c r="C3" i="4"/>
  <c r="B3" i="4"/>
  <c r="IB2" i="4"/>
  <c r="IA2" i="4"/>
  <c r="HZ2" i="4"/>
  <c r="HY2" i="4"/>
  <c r="HX2" i="4"/>
  <c r="HW2" i="4"/>
  <c r="HV2" i="4"/>
  <c r="HU2" i="4"/>
  <c r="HT2" i="4"/>
  <c r="HS2" i="4"/>
  <c r="HR2" i="4"/>
  <c r="HQ2" i="4"/>
  <c r="HP2" i="4"/>
  <c r="HO2" i="4"/>
  <c r="HN2" i="4"/>
  <c r="HM2" i="4"/>
  <c r="HL2" i="4"/>
  <c r="HK2" i="4"/>
  <c r="HJ2" i="4"/>
  <c r="HI2" i="4"/>
  <c r="HH2" i="4"/>
  <c r="HG2" i="4"/>
  <c r="HF2" i="4"/>
  <c r="HE2" i="4"/>
  <c r="HD2" i="4"/>
  <c r="HC2" i="4"/>
  <c r="HB2" i="4"/>
  <c r="HA2" i="4"/>
  <c r="GZ2" i="4"/>
  <c r="GY2" i="4"/>
  <c r="GX2" i="4"/>
  <c r="GW2" i="4"/>
  <c r="GV2" i="4"/>
  <c r="GU2" i="4"/>
  <c r="GT2" i="4"/>
  <c r="GS2" i="4"/>
  <c r="GR2" i="4"/>
  <c r="GQ2" i="4"/>
  <c r="GP2" i="4"/>
  <c r="GO2" i="4"/>
  <c r="GN2" i="4"/>
  <c r="GM2" i="4"/>
  <c r="GL2" i="4"/>
  <c r="GK2" i="4"/>
  <c r="GJ2" i="4"/>
  <c r="GI2" i="4"/>
  <c r="GH2" i="4"/>
  <c r="GG2" i="4"/>
  <c r="GF2" i="4"/>
  <c r="GE2" i="4"/>
  <c r="GD2" i="4"/>
  <c r="GC2" i="4"/>
  <c r="GB2" i="4"/>
  <c r="GA2" i="4"/>
  <c r="FZ2" i="4"/>
  <c r="FY2" i="4"/>
  <c r="FX2" i="4"/>
  <c r="FW2" i="4"/>
  <c r="FV2" i="4"/>
  <c r="FU2" i="4"/>
  <c r="FT2" i="4"/>
  <c r="FS2" i="4"/>
  <c r="FR2" i="4"/>
  <c r="FQ2" i="4"/>
  <c r="FP2" i="4"/>
  <c r="FO2" i="4"/>
  <c r="FN2" i="4"/>
  <c r="FM2" i="4"/>
  <c r="FL2" i="4"/>
  <c r="FK2" i="4"/>
  <c r="FJ2" i="4"/>
  <c r="FI2" i="4"/>
  <c r="FH2" i="4"/>
  <c r="FG2" i="4"/>
  <c r="FF2" i="4"/>
  <c r="FE2" i="4"/>
  <c r="FD2" i="4"/>
  <c r="FC2" i="4"/>
  <c r="FB2" i="4"/>
  <c r="FA2" i="4"/>
  <c r="EZ2" i="4"/>
  <c r="EY2" i="4"/>
  <c r="EX2" i="4"/>
  <c r="EW2" i="4"/>
  <c r="EV2" i="4"/>
  <c r="EU2" i="4"/>
  <c r="ET2" i="4"/>
  <c r="ES2" i="4"/>
  <c r="ER2" i="4"/>
  <c r="EQ2" i="4"/>
  <c r="EP2" i="4"/>
  <c r="EO2" i="4"/>
  <c r="EN2" i="4"/>
  <c r="EM2" i="4"/>
  <c r="EL2" i="4"/>
  <c r="EK2" i="4"/>
  <c r="EJ2" i="4"/>
  <c r="EI2" i="4"/>
  <c r="EH2" i="4"/>
  <c r="EG2" i="4"/>
  <c r="EF2" i="4"/>
  <c r="EE2" i="4"/>
  <c r="ED2" i="4"/>
  <c r="EC2" i="4"/>
  <c r="EB2" i="4"/>
  <c r="EA2" i="4"/>
  <c r="DZ2" i="4"/>
  <c r="DY2" i="4"/>
  <c r="DX2" i="4"/>
  <c r="DW2" i="4"/>
  <c r="DV2" i="4"/>
  <c r="DU2" i="4"/>
  <c r="DT2" i="4"/>
  <c r="DS2" i="4"/>
  <c r="DR2" i="4"/>
  <c r="DQ2" i="4"/>
  <c r="DP2" i="4"/>
  <c r="DO2" i="4"/>
  <c r="DN2" i="4"/>
  <c r="DM2" i="4"/>
  <c r="DL2" i="4"/>
  <c r="DK2" i="4"/>
  <c r="DJ2" i="4"/>
  <c r="DI2" i="4"/>
  <c r="DH2" i="4"/>
  <c r="DG2" i="4"/>
  <c r="DF2" i="4"/>
  <c r="DE2" i="4"/>
  <c r="DD2" i="4"/>
  <c r="DC2" i="4"/>
  <c r="DB2" i="4"/>
  <c r="DA2" i="4"/>
  <c r="CZ2" i="4"/>
  <c r="CY2" i="4"/>
  <c r="CX2" i="4"/>
  <c r="CW2" i="4"/>
  <c r="CV2" i="4"/>
  <c r="CU2" i="4"/>
  <c r="CT2" i="4"/>
  <c r="CS2" i="4"/>
  <c r="CR2" i="4"/>
  <c r="CQ2" i="4"/>
  <c r="CP2" i="4"/>
  <c r="CO2" i="4"/>
  <c r="CN2" i="4"/>
  <c r="CM2" i="4"/>
  <c r="CL2" i="4"/>
  <c r="CK2" i="4"/>
  <c r="CJ2" i="4"/>
  <c r="CI2" i="4"/>
  <c r="CH2" i="4"/>
  <c r="CG2" i="4"/>
  <c r="CF2" i="4"/>
  <c r="CE2" i="4"/>
  <c r="CD2" i="4"/>
  <c r="CC2" i="4"/>
  <c r="CB2" i="4"/>
  <c r="CA2" i="4"/>
  <c r="BZ2" i="4"/>
  <c r="BY2" i="4"/>
  <c r="BX2" i="4"/>
  <c r="BW2" i="4"/>
  <c r="BV2" i="4"/>
  <c r="BU2" i="4"/>
  <c r="BT2" i="4"/>
  <c r="BS2" i="4"/>
  <c r="BR2" i="4"/>
  <c r="BQ2" i="4"/>
  <c r="BP2" i="4"/>
  <c r="BO2" i="4"/>
  <c r="BN2" i="4"/>
  <c r="BM2" i="4"/>
  <c r="BL2" i="4"/>
  <c r="BK2" i="4"/>
  <c r="BJ2" i="4"/>
  <c r="BI2" i="4"/>
  <c r="BH2" i="4"/>
  <c r="BG2" i="4"/>
  <c r="BF2" i="4"/>
  <c r="BE2" i="4"/>
  <c r="BD2" i="4"/>
  <c r="BC2" i="4"/>
  <c r="BB2" i="4"/>
  <c r="BA2" i="4"/>
  <c r="AZ2" i="4"/>
  <c r="AY2" i="4"/>
  <c r="AX2" i="4"/>
  <c r="AW2" i="4"/>
  <c r="AV2" i="4"/>
  <c r="AU2" i="4"/>
  <c r="AT2" i="4"/>
  <c r="AS2" i="4"/>
  <c r="AR2" i="4"/>
  <c r="AQ2" i="4"/>
  <c r="AP2" i="4"/>
  <c r="AO2" i="4"/>
  <c r="AN2" i="4"/>
  <c r="AM2" i="4"/>
  <c r="AL2" i="4"/>
  <c r="AK2" i="4"/>
  <c r="AJ2" i="4"/>
  <c r="AI2" i="4"/>
  <c r="AH2" i="4"/>
  <c r="AG2" i="4"/>
  <c r="AF2" i="4"/>
  <c r="AE2" i="4"/>
  <c r="AD2" i="4"/>
  <c r="AC2" i="4"/>
  <c r="AB2" i="4"/>
  <c r="AA2" i="4"/>
  <c r="Z2" i="4"/>
  <c r="Y2" i="4"/>
  <c r="X2" i="4"/>
  <c r="W2" i="4"/>
  <c r="V2" i="4"/>
  <c r="U2" i="4"/>
  <c r="T2" i="4"/>
  <c r="S2" i="4"/>
  <c r="R2" i="4"/>
  <c r="Q2" i="4"/>
  <c r="P2" i="4"/>
  <c r="O2" i="4"/>
  <c r="N2" i="4"/>
  <c r="M2" i="4"/>
  <c r="L2" i="4"/>
  <c r="K2" i="4"/>
  <c r="J2" i="4"/>
  <c r="I2" i="4"/>
  <c r="H2" i="4"/>
  <c r="G2" i="4"/>
  <c r="F2" i="4"/>
  <c r="E2" i="4"/>
  <c r="D2" i="4"/>
  <c r="C2" i="4"/>
  <c r="IC2" i="4" s="1"/>
  <c r="B2" i="4"/>
  <c r="IC32" i="4"/>
  <c r="IC31" i="4"/>
  <c r="IC30" i="4"/>
  <c r="IC29" i="4"/>
  <c r="IC28" i="4"/>
  <c r="IC27" i="4"/>
  <c r="IC26" i="4"/>
  <c r="IC25" i="4"/>
  <c r="IC24" i="4"/>
  <c r="IC23" i="4"/>
  <c r="IC22" i="4"/>
  <c r="IC21" i="4"/>
  <c r="IC20" i="4"/>
  <c r="IC19" i="4"/>
  <c r="IC18" i="4"/>
  <c r="IC17" i="4"/>
  <c r="IC16" i="4"/>
  <c r="IC15" i="4"/>
  <c r="IC14" i="4"/>
  <c r="IC13" i="4"/>
  <c r="IC12" i="4"/>
  <c r="IC11" i="4"/>
  <c r="IC10" i="4"/>
  <c r="IC9" i="4"/>
  <c r="IC8" i="4"/>
  <c r="IC7" i="4"/>
  <c r="IC6" i="4"/>
  <c r="IC5" i="4"/>
  <c r="IC4" i="4"/>
  <c r="B3" i="3"/>
  <c r="C3" i="3"/>
  <c r="D3" i="3"/>
  <c r="E3" i="3"/>
  <c r="F3" i="3"/>
  <c r="G3" i="3"/>
  <c r="H3" i="3"/>
  <c r="I3" i="3"/>
  <c r="J3" i="3"/>
  <c r="K3" i="3"/>
  <c r="L3" i="3"/>
  <c r="M3" i="3"/>
  <c r="N3" i="3"/>
  <c r="O3" i="3"/>
  <c r="P3" i="3"/>
  <c r="Q3" i="3"/>
  <c r="R3" i="3"/>
  <c r="S3" i="3"/>
  <c r="T3" i="3"/>
  <c r="U3" i="3"/>
  <c r="V3" i="3"/>
  <c r="W3" i="3"/>
  <c r="X3" i="3"/>
  <c r="Y3" i="3"/>
  <c r="Z3" i="3"/>
  <c r="AA3" i="3"/>
  <c r="AB3" i="3"/>
  <c r="AC3" i="3"/>
  <c r="AD3" i="3"/>
  <c r="AE3" i="3"/>
  <c r="AF3" i="3"/>
  <c r="AG3" i="3"/>
  <c r="AH3" i="3"/>
  <c r="AI3" i="3"/>
  <c r="AJ3" i="3"/>
  <c r="AK3" i="3"/>
  <c r="AL3" i="3"/>
  <c r="AM3" i="3"/>
  <c r="AN3" i="3"/>
  <c r="AO3" i="3"/>
  <c r="AP3" i="3"/>
  <c r="AQ3" i="3"/>
  <c r="AR3" i="3"/>
  <c r="AS3" i="3"/>
  <c r="AT3" i="3"/>
  <c r="AU3" i="3"/>
  <c r="AV3" i="3"/>
  <c r="AW3" i="3"/>
  <c r="AX3" i="3"/>
  <c r="AY3" i="3"/>
  <c r="AZ3" i="3"/>
  <c r="BA3" i="3"/>
  <c r="BB3" i="3"/>
  <c r="BC3" i="3"/>
  <c r="BD3" i="3"/>
  <c r="BE3" i="3"/>
  <c r="BF3" i="3"/>
  <c r="BG3" i="3"/>
  <c r="BH3" i="3"/>
  <c r="BI3" i="3"/>
  <c r="BJ3" i="3"/>
  <c r="BK3" i="3"/>
  <c r="BL3" i="3"/>
  <c r="BM3" i="3"/>
  <c r="BN3" i="3"/>
  <c r="BO3" i="3"/>
  <c r="BP3" i="3"/>
  <c r="BQ3" i="3"/>
  <c r="BR3" i="3"/>
  <c r="BS3" i="3"/>
  <c r="BT3" i="3"/>
  <c r="BU3" i="3"/>
  <c r="BV3" i="3"/>
  <c r="BW3" i="3"/>
  <c r="BX3" i="3"/>
  <c r="BY3" i="3"/>
  <c r="BZ3" i="3"/>
  <c r="CA3" i="3"/>
  <c r="CB3" i="3"/>
  <c r="CC3" i="3"/>
  <c r="CD3" i="3"/>
  <c r="CE3" i="3"/>
  <c r="CF3" i="3"/>
  <c r="CG3" i="3"/>
  <c r="CH3" i="3"/>
  <c r="CI3" i="3"/>
  <c r="CJ3" i="3"/>
  <c r="CK3" i="3"/>
  <c r="CL3" i="3"/>
  <c r="CM3" i="3"/>
  <c r="CN3" i="3"/>
  <c r="CO3" i="3"/>
  <c r="CP3" i="3"/>
  <c r="CQ3" i="3"/>
  <c r="CR3" i="3"/>
  <c r="CS3" i="3"/>
  <c r="CT3" i="3"/>
  <c r="CU3" i="3"/>
  <c r="CV3" i="3"/>
  <c r="CW3" i="3"/>
  <c r="CX3" i="3"/>
  <c r="CY3" i="3"/>
  <c r="CZ3" i="3"/>
  <c r="DA3" i="3"/>
  <c r="DB3" i="3"/>
  <c r="DC3" i="3"/>
  <c r="DD3" i="3"/>
  <c r="DE3" i="3"/>
  <c r="DF3" i="3"/>
  <c r="DG3" i="3"/>
  <c r="DH3" i="3"/>
  <c r="DI3" i="3"/>
  <c r="DJ3" i="3"/>
  <c r="DK3" i="3"/>
  <c r="DL3" i="3"/>
  <c r="DM3" i="3"/>
  <c r="DN3" i="3"/>
  <c r="DO3" i="3"/>
  <c r="DP3" i="3"/>
  <c r="DQ3" i="3"/>
  <c r="DR3" i="3"/>
  <c r="DS3" i="3"/>
  <c r="DT3" i="3"/>
  <c r="DU3" i="3"/>
  <c r="DV3" i="3"/>
  <c r="DW3" i="3"/>
  <c r="DX3" i="3"/>
  <c r="DY3" i="3"/>
  <c r="DZ3" i="3"/>
  <c r="EA3" i="3"/>
  <c r="EB3" i="3"/>
  <c r="EC3" i="3"/>
  <c r="ED3" i="3"/>
  <c r="EE3" i="3"/>
  <c r="EF3" i="3"/>
  <c r="EG3" i="3"/>
  <c r="EH3" i="3"/>
  <c r="EI3" i="3"/>
  <c r="EJ3" i="3"/>
  <c r="EK3" i="3"/>
  <c r="EL3" i="3"/>
  <c r="EM3" i="3"/>
  <c r="EN3" i="3"/>
  <c r="EO3" i="3"/>
  <c r="EP3" i="3"/>
  <c r="EQ3" i="3"/>
  <c r="ER3" i="3"/>
  <c r="ES3" i="3"/>
  <c r="ET3" i="3"/>
  <c r="EU3" i="3"/>
  <c r="EV3" i="3"/>
  <c r="EW3" i="3"/>
  <c r="EX3" i="3"/>
  <c r="EY3" i="3"/>
  <c r="EZ3" i="3"/>
  <c r="FA3" i="3"/>
  <c r="FB3" i="3"/>
  <c r="FC3" i="3"/>
  <c r="FD3" i="3"/>
  <c r="FE3" i="3"/>
  <c r="FF3" i="3"/>
  <c r="FG3" i="3"/>
  <c r="FH3" i="3"/>
  <c r="FI3" i="3"/>
  <c r="FJ3" i="3"/>
  <c r="FK3" i="3"/>
  <c r="FL3" i="3"/>
  <c r="FM3" i="3"/>
  <c r="FN3" i="3"/>
  <c r="FO3" i="3"/>
  <c r="FP3" i="3"/>
  <c r="FQ3" i="3"/>
  <c r="FR3" i="3"/>
  <c r="FS3" i="3"/>
  <c r="FT3" i="3"/>
  <c r="FU3" i="3"/>
  <c r="FV3" i="3"/>
  <c r="FW3" i="3"/>
  <c r="FX3" i="3"/>
  <c r="FY3" i="3"/>
  <c r="FZ3" i="3"/>
  <c r="GA3" i="3"/>
  <c r="GB3" i="3"/>
  <c r="GC3" i="3"/>
  <c r="GD3" i="3"/>
  <c r="GE3" i="3"/>
  <c r="GF3" i="3"/>
  <c r="GG3" i="3"/>
  <c r="GH3" i="3"/>
  <c r="GI3" i="3"/>
  <c r="GJ3" i="3"/>
  <c r="GK3" i="3"/>
  <c r="GL3" i="3"/>
  <c r="GM3" i="3"/>
  <c r="GN3" i="3"/>
  <c r="GO3" i="3"/>
  <c r="GP3" i="3"/>
  <c r="GQ3" i="3"/>
  <c r="GR3" i="3"/>
  <c r="GS3" i="3"/>
  <c r="GT3" i="3"/>
  <c r="GU3" i="3"/>
  <c r="GV3" i="3"/>
  <c r="GW3" i="3"/>
  <c r="GX3" i="3"/>
  <c r="GY3" i="3"/>
  <c r="GZ3" i="3"/>
  <c r="HA3" i="3"/>
  <c r="HB3" i="3"/>
  <c r="HC3" i="3"/>
  <c r="HD3" i="3"/>
  <c r="HE3" i="3"/>
  <c r="HF3" i="3"/>
  <c r="HG3" i="3"/>
  <c r="HH3" i="3"/>
  <c r="HI3" i="3"/>
  <c r="HJ3" i="3"/>
  <c r="HK3" i="3"/>
  <c r="HL3" i="3"/>
  <c r="HM3" i="3"/>
  <c r="HN3" i="3"/>
  <c r="HO3" i="3"/>
  <c r="HP3" i="3"/>
  <c r="HQ3" i="3"/>
  <c r="HR3" i="3"/>
  <c r="HS3" i="3"/>
  <c r="HT3" i="3"/>
  <c r="HU3" i="3"/>
  <c r="HV3" i="3"/>
  <c r="HW3" i="3"/>
  <c r="HX3" i="3"/>
  <c r="HY3" i="3"/>
  <c r="HZ3" i="3"/>
  <c r="IA3" i="3"/>
  <c r="IB3" i="3"/>
  <c r="IC3" i="3"/>
  <c r="B4" i="3"/>
  <c r="C4" i="3"/>
  <c r="D4" i="3"/>
  <c r="E4" i="3"/>
  <c r="F4" i="3"/>
  <c r="G4" i="3"/>
  <c r="H4" i="3"/>
  <c r="I4" i="3"/>
  <c r="J4" i="3"/>
  <c r="K4" i="3"/>
  <c r="L4" i="3"/>
  <c r="M4" i="3"/>
  <c r="N4" i="3"/>
  <c r="O4" i="3"/>
  <c r="P4" i="3"/>
  <c r="Q4" i="3"/>
  <c r="R4" i="3"/>
  <c r="S4" i="3"/>
  <c r="T4" i="3"/>
  <c r="U4" i="3"/>
  <c r="V4" i="3"/>
  <c r="W4" i="3"/>
  <c r="X4" i="3"/>
  <c r="Y4" i="3"/>
  <c r="Z4" i="3"/>
  <c r="AA4" i="3"/>
  <c r="AB4" i="3"/>
  <c r="AC4" i="3"/>
  <c r="AD4" i="3"/>
  <c r="AE4" i="3"/>
  <c r="AF4" i="3"/>
  <c r="AG4" i="3"/>
  <c r="AH4" i="3"/>
  <c r="AI4" i="3"/>
  <c r="AJ4" i="3"/>
  <c r="AK4" i="3"/>
  <c r="AL4" i="3"/>
  <c r="AM4" i="3"/>
  <c r="AN4" i="3"/>
  <c r="AO4" i="3"/>
  <c r="AP4" i="3"/>
  <c r="AQ4" i="3"/>
  <c r="AR4" i="3"/>
  <c r="AS4" i="3"/>
  <c r="AT4" i="3"/>
  <c r="AU4" i="3"/>
  <c r="AV4" i="3"/>
  <c r="AW4" i="3"/>
  <c r="AX4" i="3"/>
  <c r="AY4" i="3"/>
  <c r="AZ4" i="3"/>
  <c r="BA4" i="3"/>
  <c r="BB4" i="3"/>
  <c r="BC4" i="3"/>
  <c r="BD4" i="3"/>
  <c r="BE4" i="3"/>
  <c r="BF4" i="3"/>
  <c r="BG4" i="3"/>
  <c r="BH4" i="3"/>
  <c r="BI4" i="3"/>
  <c r="BJ4" i="3"/>
  <c r="BK4" i="3"/>
  <c r="BL4" i="3"/>
  <c r="BM4" i="3"/>
  <c r="BN4" i="3"/>
  <c r="BO4" i="3"/>
  <c r="BP4" i="3"/>
  <c r="BQ4" i="3"/>
  <c r="BR4" i="3"/>
  <c r="BS4" i="3"/>
  <c r="BT4" i="3"/>
  <c r="BU4" i="3"/>
  <c r="BV4" i="3"/>
  <c r="BW4" i="3"/>
  <c r="BX4" i="3"/>
  <c r="BY4" i="3"/>
  <c r="BZ4" i="3"/>
  <c r="CA4" i="3"/>
  <c r="CB4" i="3"/>
  <c r="CC4" i="3"/>
  <c r="CD4" i="3"/>
  <c r="CE4" i="3"/>
  <c r="CF4" i="3"/>
  <c r="CG4" i="3"/>
  <c r="CH4" i="3"/>
  <c r="CI4" i="3"/>
  <c r="CJ4" i="3"/>
  <c r="CK4" i="3"/>
  <c r="CL4" i="3"/>
  <c r="CM4" i="3"/>
  <c r="CN4" i="3"/>
  <c r="CO4" i="3"/>
  <c r="CP4" i="3"/>
  <c r="CQ4" i="3"/>
  <c r="CR4" i="3"/>
  <c r="CS4" i="3"/>
  <c r="CT4" i="3"/>
  <c r="CU4" i="3"/>
  <c r="CV4" i="3"/>
  <c r="CW4" i="3"/>
  <c r="CX4" i="3"/>
  <c r="CY4" i="3"/>
  <c r="CZ4" i="3"/>
  <c r="DA4" i="3"/>
  <c r="DB4" i="3"/>
  <c r="DC4" i="3"/>
  <c r="DD4" i="3"/>
  <c r="DE4" i="3"/>
  <c r="DF4" i="3"/>
  <c r="DG4" i="3"/>
  <c r="DH4" i="3"/>
  <c r="DI4" i="3"/>
  <c r="DJ4" i="3"/>
  <c r="DK4" i="3"/>
  <c r="DL4" i="3"/>
  <c r="DM4" i="3"/>
  <c r="DN4" i="3"/>
  <c r="DO4" i="3"/>
  <c r="DP4" i="3"/>
  <c r="DQ4" i="3"/>
  <c r="DR4" i="3"/>
  <c r="DS4" i="3"/>
  <c r="DT4" i="3"/>
  <c r="DU4" i="3"/>
  <c r="DV4" i="3"/>
  <c r="DW4" i="3"/>
  <c r="DX4" i="3"/>
  <c r="DY4" i="3"/>
  <c r="DZ4" i="3"/>
  <c r="EA4" i="3"/>
  <c r="EB4" i="3"/>
  <c r="EC4" i="3"/>
  <c r="ED4" i="3"/>
  <c r="EE4" i="3"/>
  <c r="EF4" i="3"/>
  <c r="EG4" i="3"/>
  <c r="EH4" i="3"/>
  <c r="EI4" i="3"/>
  <c r="EJ4" i="3"/>
  <c r="EK4" i="3"/>
  <c r="EL4" i="3"/>
  <c r="EM4" i="3"/>
  <c r="EN4" i="3"/>
  <c r="EO4" i="3"/>
  <c r="EP4" i="3"/>
  <c r="EQ4" i="3"/>
  <c r="ER4" i="3"/>
  <c r="ES4" i="3"/>
  <c r="ET4" i="3"/>
  <c r="EU4" i="3"/>
  <c r="EV4" i="3"/>
  <c r="EW4" i="3"/>
  <c r="EX4" i="3"/>
  <c r="EY4" i="3"/>
  <c r="EZ4" i="3"/>
  <c r="FA4" i="3"/>
  <c r="FB4" i="3"/>
  <c r="FC4" i="3"/>
  <c r="FD4" i="3"/>
  <c r="FE4" i="3"/>
  <c r="FF4" i="3"/>
  <c r="FG4" i="3"/>
  <c r="FH4" i="3"/>
  <c r="FI4" i="3"/>
  <c r="FJ4" i="3"/>
  <c r="FK4" i="3"/>
  <c r="FL4" i="3"/>
  <c r="FM4" i="3"/>
  <c r="FN4" i="3"/>
  <c r="FO4" i="3"/>
  <c r="FP4" i="3"/>
  <c r="FQ4" i="3"/>
  <c r="FR4" i="3"/>
  <c r="FS4" i="3"/>
  <c r="FT4" i="3"/>
  <c r="FU4" i="3"/>
  <c r="FV4" i="3"/>
  <c r="FW4" i="3"/>
  <c r="FX4" i="3"/>
  <c r="FY4" i="3"/>
  <c r="FZ4" i="3"/>
  <c r="GA4" i="3"/>
  <c r="GB4" i="3"/>
  <c r="GC4" i="3"/>
  <c r="GD4" i="3"/>
  <c r="GE4" i="3"/>
  <c r="GF4" i="3"/>
  <c r="GG4" i="3"/>
  <c r="GH4" i="3"/>
  <c r="GI4" i="3"/>
  <c r="GJ4" i="3"/>
  <c r="GK4" i="3"/>
  <c r="GL4" i="3"/>
  <c r="GM4" i="3"/>
  <c r="GN4" i="3"/>
  <c r="GO4" i="3"/>
  <c r="GP4" i="3"/>
  <c r="GQ4" i="3"/>
  <c r="GR4" i="3"/>
  <c r="GS4" i="3"/>
  <c r="GT4" i="3"/>
  <c r="GU4" i="3"/>
  <c r="GV4" i="3"/>
  <c r="GW4" i="3"/>
  <c r="GX4" i="3"/>
  <c r="GY4" i="3"/>
  <c r="GZ4" i="3"/>
  <c r="HA4" i="3"/>
  <c r="HB4" i="3"/>
  <c r="HC4" i="3"/>
  <c r="HD4" i="3"/>
  <c r="HE4" i="3"/>
  <c r="HF4" i="3"/>
  <c r="HG4" i="3"/>
  <c r="HH4" i="3"/>
  <c r="HI4" i="3"/>
  <c r="HJ4" i="3"/>
  <c r="HK4" i="3"/>
  <c r="HL4" i="3"/>
  <c r="HM4" i="3"/>
  <c r="HN4" i="3"/>
  <c r="HO4" i="3"/>
  <c r="HP4" i="3"/>
  <c r="HQ4" i="3"/>
  <c r="HR4" i="3"/>
  <c r="HS4" i="3"/>
  <c r="HT4" i="3"/>
  <c r="HU4" i="3"/>
  <c r="HV4" i="3"/>
  <c r="HW4" i="3"/>
  <c r="HX4" i="3"/>
  <c r="HY4" i="3"/>
  <c r="HZ4" i="3"/>
  <c r="IA4" i="3"/>
  <c r="IB4" i="3"/>
  <c r="IC4" i="3"/>
  <c r="B5" i="3"/>
  <c r="C5" i="3"/>
  <c r="D5" i="3"/>
  <c r="E5" i="3"/>
  <c r="F5" i="3"/>
  <c r="G5" i="3"/>
  <c r="H5" i="3"/>
  <c r="I5" i="3"/>
  <c r="J5" i="3"/>
  <c r="K5" i="3"/>
  <c r="L5" i="3"/>
  <c r="M5" i="3"/>
  <c r="N5" i="3"/>
  <c r="O5" i="3"/>
  <c r="P5" i="3"/>
  <c r="Q5" i="3"/>
  <c r="R5" i="3"/>
  <c r="S5" i="3"/>
  <c r="T5" i="3"/>
  <c r="U5" i="3"/>
  <c r="V5" i="3"/>
  <c r="W5" i="3"/>
  <c r="X5" i="3"/>
  <c r="Y5" i="3"/>
  <c r="Z5" i="3"/>
  <c r="AA5" i="3"/>
  <c r="AB5" i="3"/>
  <c r="AC5" i="3"/>
  <c r="AD5" i="3"/>
  <c r="AE5" i="3"/>
  <c r="AF5" i="3"/>
  <c r="AG5" i="3"/>
  <c r="AH5" i="3"/>
  <c r="AI5" i="3"/>
  <c r="AJ5" i="3"/>
  <c r="AK5" i="3"/>
  <c r="AL5" i="3"/>
  <c r="AM5" i="3"/>
  <c r="AN5" i="3"/>
  <c r="AO5" i="3"/>
  <c r="AP5" i="3"/>
  <c r="AQ5" i="3"/>
  <c r="AR5" i="3"/>
  <c r="AS5" i="3"/>
  <c r="AT5" i="3"/>
  <c r="AU5" i="3"/>
  <c r="AV5" i="3"/>
  <c r="AW5" i="3"/>
  <c r="AX5" i="3"/>
  <c r="AY5" i="3"/>
  <c r="AZ5" i="3"/>
  <c r="BA5" i="3"/>
  <c r="BB5" i="3"/>
  <c r="BC5" i="3"/>
  <c r="BD5" i="3"/>
  <c r="BE5" i="3"/>
  <c r="BF5" i="3"/>
  <c r="BG5" i="3"/>
  <c r="BH5" i="3"/>
  <c r="BI5" i="3"/>
  <c r="BJ5" i="3"/>
  <c r="BK5" i="3"/>
  <c r="BL5" i="3"/>
  <c r="BM5" i="3"/>
  <c r="BN5" i="3"/>
  <c r="BO5" i="3"/>
  <c r="BP5" i="3"/>
  <c r="BQ5" i="3"/>
  <c r="BR5" i="3"/>
  <c r="BS5" i="3"/>
  <c r="BT5" i="3"/>
  <c r="BU5" i="3"/>
  <c r="BV5" i="3"/>
  <c r="BW5" i="3"/>
  <c r="BX5" i="3"/>
  <c r="BY5" i="3"/>
  <c r="BZ5" i="3"/>
  <c r="CA5" i="3"/>
  <c r="CB5" i="3"/>
  <c r="CC5" i="3"/>
  <c r="CD5" i="3"/>
  <c r="CE5" i="3"/>
  <c r="CF5" i="3"/>
  <c r="CG5" i="3"/>
  <c r="CH5" i="3"/>
  <c r="CI5" i="3"/>
  <c r="CJ5" i="3"/>
  <c r="CK5" i="3"/>
  <c r="CL5" i="3"/>
  <c r="CM5" i="3"/>
  <c r="CN5" i="3"/>
  <c r="CO5" i="3"/>
  <c r="CP5" i="3"/>
  <c r="CQ5" i="3"/>
  <c r="CR5" i="3"/>
  <c r="CS5" i="3"/>
  <c r="CT5" i="3"/>
  <c r="CU5" i="3"/>
  <c r="CV5" i="3"/>
  <c r="CW5" i="3"/>
  <c r="CX5" i="3"/>
  <c r="CY5" i="3"/>
  <c r="CZ5" i="3"/>
  <c r="DA5" i="3"/>
  <c r="DB5" i="3"/>
  <c r="DC5" i="3"/>
  <c r="DD5" i="3"/>
  <c r="DE5" i="3"/>
  <c r="DF5" i="3"/>
  <c r="DG5" i="3"/>
  <c r="DH5" i="3"/>
  <c r="DI5" i="3"/>
  <c r="DJ5" i="3"/>
  <c r="DK5" i="3"/>
  <c r="DL5" i="3"/>
  <c r="DM5" i="3"/>
  <c r="DN5" i="3"/>
  <c r="DO5" i="3"/>
  <c r="DP5" i="3"/>
  <c r="DQ5" i="3"/>
  <c r="DR5" i="3"/>
  <c r="DS5" i="3"/>
  <c r="DT5" i="3"/>
  <c r="DU5" i="3"/>
  <c r="DV5" i="3"/>
  <c r="DW5" i="3"/>
  <c r="DX5" i="3"/>
  <c r="DY5" i="3"/>
  <c r="DZ5" i="3"/>
  <c r="EA5" i="3"/>
  <c r="EB5" i="3"/>
  <c r="EC5" i="3"/>
  <c r="ED5" i="3"/>
  <c r="EE5" i="3"/>
  <c r="EF5" i="3"/>
  <c r="EG5" i="3"/>
  <c r="EH5" i="3"/>
  <c r="EI5" i="3"/>
  <c r="EJ5" i="3"/>
  <c r="EK5" i="3"/>
  <c r="EL5" i="3"/>
  <c r="EM5" i="3"/>
  <c r="EN5" i="3"/>
  <c r="EO5" i="3"/>
  <c r="EP5" i="3"/>
  <c r="EQ5" i="3"/>
  <c r="ER5" i="3"/>
  <c r="ES5" i="3"/>
  <c r="ET5" i="3"/>
  <c r="EU5" i="3"/>
  <c r="EV5" i="3"/>
  <c r="EW5" i="3"/>
  <c r="EX5" i="3"/>
  <c r="EY5" i="3"/>
  <c r="EZ5" i="3"/>
  <c r="FA5" i="3"/>
  <c r="FB5" i="3"/>
  <c r="FC5" i="3"/>
  <c r="FD5" i="3"/>
  <c r="FE5" i="3"/>
  <c r="FF5" i="3"/>
  <c r="FG5" i="3"/>
  <c r="FH5" i="3"/>
  <c r="FI5" i="3"/>
  <c r="FJ5" i="3"/>
  <c r="FK5" i="3"/>
  <c r="FL5" i="3"/>
  <c r="FM5" i="3"/>
  <c r="FN5" i="3"/>
  <c r="FO5" i="3"/>
  <c r="FP5" i="3"/>
  <c r="FQ5" i="3"/>
  <c r="FR5" i="3"/>
  <c r="FS5" i="3"/>
  <c r="FT5" i="3"/>
  <c r="FU5" i="3"/>
  <c r="FV5" i="3"/>
  <c r="FW5" i="3"/>
  <c r="FX5" i="3"/>
  <c r="FY5" i="3"/>
  <c r="FZ5" i="3"/>
  <c r="GA5" i="3"/>
  <c r="GB5" i="3"/>
  <c r="GC5" i="3"/>
  <c r="GD5" i="3"/>
  <c r="GE5" i="3"/>
  <c r="GF5" i="3"/>
  <c r="GG5" i="3"/>
  <c r="GH5" i="3"/>
  <c r="GI5" i="3"/>
  <c r="GJ5" i="3"/>
  <c r="GK5" i="3"/>
  <c r="GL5" i="3"/>
  <c r="GM5" i="3"/>
  <c r="GN5" i="3"/>
  <c r="GO5" i="3"/>
  <c r="GP5" i="3"/>
  <c r="GQ5" i="3"/>
  <c r="GR5" i="3"/>
  <c r="GS5" i="3"/>
  <c r="GT5" i="3"/>
  <c r="GU5" i="3"/>
  <c r="GV5" i="3"/>
  <c r="GW5" i="3"/>
  <c r="GX5" i="3"/>
  <c r="GY5" i="3"/>
  <c r="GZ5" i="3"/>
  <c r="HA5" i="3"/>
  <c r="HB5" i="3"/>
  <c r="HC5" i="3"/>
  <c r="HD5" i="3"/>
  <c r="HE5" i="3"/>
  <c r="HF5" i="3"/>
  <c r="HG5" i="3"/>
  <c r="HH5" i="3"/>
  <c r="HI5" i="3"/>
  <c r="HJ5" i="3"/>
  <c r="HK5" i="3"/>
  <c r="HL5" i="3"/>
  <c r="HM5" i="3"/>
  <c r="HN5" i="3"/>
  <c r="HO5" i="3"/>
  <c r="HP5" i="3"/>
  <c r="HQ5" i="3"/>
  <c r="HR5" i="3"/>
  <c r="HS5" i="3"/>
  <c r="HT5" i="3"/>
  <c r="HU5" i="3"/>
  <c r="HV5" i="3"/>
  <c r="HW5" i="3"/>
  <c r="HX5" i="3"/>
  <c r="HY5" i="3"/>
  <c r="HZ5" i="3"/>
  <c r="IA5" i="3"/>
  <c r="IB5" i="3"/>
  <c r="IC5" i="3"/>
  <c r="B6" i="3"/>
  <c r="C6" i="3"/>
  <c r="D6" i="3"/>
  <c r="E6" i="3"/>
  <c r="F6" i="3"/>
  <c r="G6" i="3"/>
  <c r="H6" i="3"/>
  <c r="I6" i="3"/>
  <c r="J6" i="3"/>
  <c r="K6" i="3"/>
  <c r="L6" i="3"/>
  <c r="M6" i="3"/>
  <c r="N6" i="3"/>
  <c r="O6" i="3"/>
  <c r="P6" i="3"/>
  <c r="Q6" i="3"/>
  <c r="R6" i="3"/>
  <c r="S6" i="3"/>
  <c r="T6" i="3"/>
  <c r="U6" i="3"/>
  <c r="V6" i="3"/>
  <c r="W6" i="3"/>
  <c r="X6" i="3"/>
  <c r="Y6" i="3"/>
  <c r="Z6" i="3"/>
  <c r="AA6" i="3"/>
  <c r="AB6" i="3"/>
  <c r="AC6" i="3"/>
  <c r="AD6" i="3"/>
  <c r="AE6" i="3"/>
  <c r="AF6" i="3"/>
  <c r="AG6" i="3"/>
  <c r="AH6" i="3"/>
  <c r="AI6" i="3"/>
  <c r="AJ6" i="3"/>
  <c r="AK6" i="3"/>
  <c r="AL6" i="3"/>
  <c r="AM6" i="3"/>
  <c r="AN6" i="3"/>
  <c r="AO6" i="3"/>
  <c r="AP6" i="3"/>
  <c r="AQ6" i="3"/>
  <c r="AR6" i="3"/>
  <c r="AS6" i="3"/>
  <c r="AT6" i="3"/>
  <c r="AU6" i="3"/>
  <c r="AV6" i="3"/>
  <c r="AW6" i="3"/>
  <c r="AX6" i="3"/>
  <c r="AY6" i="3"/>
  <c r="AZ6" i="3"/>
  <c r="BA6" i="3"/>
  <c r="BB6" i="3"/>
  <c r="BC6" i="3"/>
  <c r="BD6" i="3"/>
  <c r="BE6" i="3"/>
  <c r="BF6" i="3"/>
  <c r="BG6" i="3"/>
  <c r="BH6" i="3"/>
  <c r="BI6" i="3"/>
  <c r="BJ6" i="3"/>
  <c r="BK6" i="3"/>
  <c r="BL6" i="3"/>
  <c r="BM6" i="3"/>
  <c r="BN6" i="3"/>
  <c r="BO6" i="3"/>
  <c r="BP6" i="3"/>
  <c r="BQ6" i="3"/>
  <c r="BR6" i="3"/>
  <c r="BS6" i="3"/>
  <c r="BT6" i="3"/>
  <c r="BU6" i="3"/>
  <c r="BV6" i="3"/>
  <c r="BW6" i="3"/>
  <c r="BX6" i="3"/>
  <c r="BY6" i="3"/>
  <c r="BZ6" i="3"/>
  <c r="CA6" i="3"/>
  <c r="CB6" i="3"/>
  <c r="CC6" i="3"/>
  <c r="CD6" i="3"/>
  <c r="CE6" i="3"/>
  <c r="CF6" i="3"/>
  <c r="CG6" i="3"/>
  <c r="CH6" i="3"/>
  <c r="CI6" i="3"/>
  <c r="CJ6" i="3"/>
  <c r="CK6" i="3"/>
  <c r="CL6" i="3"/>
  <c r="CM6" i="3"/>
  <c r="CN6" i="3"/>
  <c r="CO6" i="3"/>
  <c r="CP6" i="3"/>
  <c r="CQ6" i="3"/>
  <c r="CR6" i="3"/>
  <c r="CS6" i="3"/>
  <c r="CT6" i="3"/>
  <c r="CU6" i="3"/>
  <c r="CV6" i="3"/>
  <c r="CW6" i="3"/>
  <c r="CX6" i="3"/>
  <c r="CY6" i="3"/>
  <c r="CZ6" i="3"/>
  <c r="DA6" i="3"/>
  <c r="DB6" i="3"/>
  <c r="DC6" i="3"/>
  <c r="DD6" i="3"/>
  <c r="DE6" i="3"/>
  <c r="DF6" i="3"/>
  <c r="DG6" i="3"/>
  <c r="DH6" i="3"/>
  <c r="DI6" i="3"/>
  <c r="DJ6" i="3"/>
  <c r="DK6" i="3"/>
  <c r="DL6" i="3"/>
  <c r="DM6" i="3"/>
  <c r="DN6" i="3"/>
  <c r="DO6" i="3"/>
  <c r="DP6" i="3"/>
  <c r="DQ6" i="3"/>
  <c r="DR6" i="3"/>
  <c r="DS6" i="3"/>
  <c r="DT6" i="3"/>
  <c r="DU6" i="3"/>
  <c r="DV6" i="3"/>
  <c r="DW6" i="3"/>
  <c r="DX6" i="3"/>
  <c r="DY6" i="3"/>
  <c r="DZ6" i="3"/>
  <c r="EA6" i="3"/>
  <c r="EB6" i="3"/>
  <c r="EC6" i="3"/>
  <c r="ED6" i="3"/>
  <c r="EE6" i="3"/>
  <c r="EF6" i="3"/>
  <c r="EG6" i="3"/>
  <c r="EH6" i="3"/>
  <c r="EI6" i="3"/>
  <c r="EJ6" i="3"/>
  <c r="EK6" i="3"/>
  <c r="EL6" i="3"/>
  <c r="EM6" i="3"/>
  <c r="EN6" i="3"/>
  <c r="EO6" i="3"/>
  <c r="EP6" i="3"/>
  <c r="EQ6" i="3"/>
  <c r="ER6" i="3"/>
  <c r="ES6" i="3"/>
  <c r="ET6" i="3"/>
  <c r="EU6" i="3"/>
  <c r="EV6" i="3"/>
  <c r="EW6" i="3"/>
  <c r="EX6" i="3"/>
  <c r="EY6" i="3"/>
  <c r="EZ6" i="3"/>
  <c r="FA6" i="3"/>
  <c r="FB6" i="3"/>
  <c r="FC6" i="3"/>
  <c r="FD6" i="3"/>
  <c r="FE6" i="3"/>
  <c r="FF6" i="3"/>
  <c r="FG6" i="3"/>
  <c r="FH6" i="3"/>
  <c r="FI6" i="3"/>
  <c r="FJ6" i="3"/>
  <c r="FK6" i="3"/>
  <c r="FL6" i="3"/>
  <c r="FM6" i="3"/>
  <c r="FN6" i="3"/>
  <c r="FO6" i="3"/>
  <c r="FP6" i="3"/>
  <c r="FQ6" i="3"/>
  <c r="FR6" i="3"/>
  <c r="FS6" i="3"/>
  <c r="FT6" i="3"/>
  <c r="FU6" i="3"/>
  <c r="FV6" i="3"/>
  <c r="FW6" i="3"/>
  <c r="FX6" i="3"/>
  <c r="FY6" i="3"/>
  <c r="FZ6" i="3"/>
  <c r="GA6" i="3"/>
  <c r="GB6" i="3"/>
  <c r="GC6" i="3"/>
  <c r="GD6" i="3"/>
  <c r="GE6" i="3"/>
  <c r="GF6" i="3"/>
  <c r="GG6" i="3"/>
  <c r="GH6" i="3"/>
  <c r="GI6" i="3"/>
  <c r="GJ6" i="3"/>
  <c r="GK6" i="3"/>
  <c r="GL6" i="3"/>
  <c r="GM6" i="3"/>
  <c r="GN6" i="3"/>
  <c r="GO6" i="3"/>
  <c r="GP6" i="3"/>
  <c r="GQ6" i="3"/>
  <c r="GR6" i="3"/>
  <c r="GS6" i="3"/>
  <c r="GT6" i="3"/>
  <c r="GU6" i="3"/>
  <c r="GV6" i="3"/>
  <c r="GW6" i="3"/>
  <c r="GX6" i="3"/>
  <c r="GY6" i="3"/>
  <c r="GZ6" i="3"/>
  <c r="HA6" i="3"/>
  <c r="HB6" i="3"/>
  <c r="HC6" i="3"/>
  <c r="HD6" i="3"/>
  <c r="HE6" i="3"/>
  <c r="HF6" i="3"/>
  <c r="HG6" i="3"/>
  <c r="HH6" i="3"/>
  <c r="HI6" i="3"/>
  <c r="HJ6" i="3"/>
  <c r="HK6" i="3"/>
  <c r="HL6" i="3"/>
  <c r="HM6" i="3"/>
  <c r="HN6" i="3"/>
  <c r="HO6" i="3"/>
  <c r="HP6" i="3"/>
  <c r="HQ6" i="3"/>
  <c r="HR6" i="3"/>
  <c r="HS6" i="3"/>
  <c r="HT6" i="3"/>
  <c r="HU6" i="3"/>
  <c r="HV6" i="3"/>
  <c r="HW6" i="3"/>
  <c r="HX6" i="3"/>
  <c r="HY6" i="3"/>
  <c r="HZ6" i="3"/>
  <c r="IA6" i="3"/>
  <c r="IB6" i="3"/>
  <c r="IC6" i="3"/>
  <c r="B7" i="3"/>
  <c r="C7" i="3"/>
  <c r="D7" i="3"/>
  <c r="E7" i="3"/>
  <c r="F7" i="3"/>
  <c r="G7" i="3"/>
  <c r="H7" i="3"/>
  <c r="I7" i="3"/>
  <c r="J7" i="3"/>
  <c r="K7" i="3"/>
  <c r="L7" i="3"/>
  <c r="M7" i="3"/>
  <c r="N7" i="3"/>
  <c r="O7" i="3"/>
  <c r="P7" i="3"/>
  <c r="Q7" i="3"/>
  <c r="R7" i="3"/>
  <c r="S7" i="3"/>
  <c r="T7" i="3"/>
  <c r="U7" i="3"/>
  <c r="V7" i="3"/>
  <c r="W7" i="3"/>
  <c r="X7" i="3"/>
  <c r="Y7" i="3"/>
  <c r="Z7" i="3"/>
  <c r="AA7" i="3"/>
  <c r="AB7" i="3"/>
  <c r="AC7" i="3"/>
  <c r="AD7" i="3"/>
  <c r="AE7" i="3"/>
  <c r="AF7" i="3"/>
  <c r="AG7" i="3"/>
  <c r="AH7" i="3"/>
  <c r="AI7" i="3"/>
  <c r="AJ7" i="3"/>
  <c r="AK7" i="3"/>
  <c r="AL7" i="3"/>
  <c r="AM7" i="3"/>
  <c r="AN7" i="3"/>
  <c r="AO7" i="3"/>
  <c r="AP7" i="3"/>
  <c r="AQ7" i="3"/>
  <c r="AR7" i="3"/>
  <c r="AS7" i="3"/>
  <c r="AT7" i="3"/>
  <c r="AU7" i="3"/>
  <c r="AV7" i="3"/>
  <c r="AW7" i="3"/>
  <c r="AX7" i="3"/>
  <c r="AY7" i="3"/>
  <c r="AZ7" i="3"/>
  <c r="BA7" i="3"/>
  <c r="BB7" i="3"/>
  <c r="BC7" i="3"/>
  <c r="BD7" i="3"/>
  <c r="BE7" i="3"/>
  <c r="BF7" i="3"/>
  <c r="BG7" i="3"/>
  <c r="BH7" i="3"/>
  <c r="BI7" i="3"/>
  <c r="BJ7" i="3"/>
  <c r="BK7" i="3"/>
  <c r="BL7" i="3"/>
  <c r="BM7" i="3"/>
  <c r="BN7" i="3"/>
  <c r="BO7" i="3"/>
  <c r="BP7" i="3"/>
  <c r="BQ7" i="3"/>
  <c r="BR7" i="3"/>
  <c r="BS7" i="3"/>
  <c r="BT7" i="3"/>
  <c r="BU7" i="3"/>
  <c r="BV7" i="3"/>
  <c r="BW7" i="3"/>
  <c r="BX7" i="3"/>
  <c r="BY7" i="3"/>
  <c r="BZ7" i="3"/>
  <c r="CA7" i="3"/>
  <c r="CB7" i="3"/>
  <c r="CC7" i="3"/>
  <c r="CD7" i="3"/>
  <c r="CE7" i="3"/>
  <c r="CF7" i="3"/>
  <c r="CG7" i="3"/>
  <c r="CH7" i="3"/>
  <c r="CI7" i="3"/>
  <c r="CJ7" i="3"/>
  <c r="CK7" i="3"/>
  <c r="CL7" i="3"/>
  <c r="CM7" i="3"/>
  <c r="CN7" i="3"/>
  <c r="CO7" i="3"/>
  <c r="CP7" i="3"/>
  <c r="CQ7" i="3"/>
  <c r="CR7" i="3"/>
  <c r="CS7" i="3"/>
  <c r="CT7" i="3"/>
  <c r="CU7" i="3"/>
  <c r="CV7" i="3"/>
  <c r="CW7" i="3"/>
  <c r="CX7" i="3"/>
  <c r="CY7" i="3"/>
  <c r="CZ7" i="3"/>
  <c r="DA7" i="3"/>
  <c r="DB7" i="3"/>
  <c r="DC7" i="3"/>
  <c r="DD7" i="3"/>
  <c r="DE7" i="3"/>
  <c r="DF7" i="3"/>
  <c r="DG7" i="3"/>
  <c r="DH7" i="3"/>
  <c r="DI7" i="3"/>
  <c r="DJ7" i="3"/>
  <c r="DK7" i="3"/>
  <c r="DL7" i="3"/>
  <c r="DM7" i="3"/>
  <c r="DN7" i="3"/>
  <c r="DO7" i="3"/>
  <c r="DP7" i="3"/>
  <c r="DQ7" i="3"/>
  <c r="DR7" i="3"/>
  <c r="DS7" i="3"/>
  <c r="DT7" i="3"/>
  <c r="DU7" i="3"/>
  <c r="DV7" i="3"/>
  <c r="DW7" i="3"/>
  <c r="DX7" i="3"/>
  <c r="DY7" i="3"/>
  <c r="DZ7" i="3"/>
  <c r="EA7" i="3"/>
  <c r="EB7" i="3"/>
  <c r="EC7" i="3"/>
  <c r="ED7" i="3"/>
  <c r="EE7" i="3"/>
  <c r="EF7" i="3"/>
  <c r="EG7" i="3"/>
  <c r="EH7" i="3"/>
  <c r="EI7" i="3"/>
  <c r="EJ7" i="3"/>
  <c r="EK7" i="3"/>
  <c r="EL7" i="3"/>
  <c r="EM7" i="3"/>
  <c r="EN7" i="3"/>
  <c r="EO7" i="3"/>
  <c r="EP7" i="3"/>
  <c r="EQ7" i="3"/>
  <c r="ER7" i="3"/>
  <c r="ES7" i="3"/>
  <c r="ET7" i="3"/>
  <c r="EU7" i="3"/>
  <c r="EV7" i="3"/>
  <c r="EW7" i="3"/>
  <c r="EX7" i="3"/>
  <c r="EY7" i="3"/>
  <c r="EZ7" i="3"/>
  <c r="FA7" i="3"/>
  <c r="FB7" i="3"/>
  <c r="FC7" i="3"/>
  <c r="FD7" i="3"/>
  <c r="FE7" i="3"/>
  <c r="FF7" i="3"/>
  <c r="FG7" i="3"/>
  <c r="FH7" i="3"/>
  <c r="FI7" i="3"/>
  <c r="FJ7" i="3"/>
  <c r="FK7" i="3"/>
  <c r="FL7" i="3"/>
  <c r="FM7" i="3"/>
  <c r="FN7" i="3"/>
  <c r="FO7" i="3"/>
  <c r="FP7" i="3"/>
  <c r="FQ7" i="3"/>
  <c r="FR7" i="3"/>
  <c r="FS7" i="3"/>
  <c r="FT7" i="3"/>
  <c r="FU7" i="3"/>
  <c r="FV7" i="3"/>
  <c r="FW7" i="3"/>
  <c r="FX7" i="3"/>
  <c r="FY7" i="3"/>
  <c r="FZ7" i="3"/>
  <c r="GA7" i="3"/>
  <c r="GB7" i="3"/>
  <c r="GC7" i="3"/>
  <c r="GD7" i="3"/>
  <c r="GE7" i="3"/>
  <c r="GF7" i="3"/>
  <c r="GG7" i="3"/>
  <c r="GH7" i="3"/>
  <c r="GI7" i="3"/>
  <c r="GJ7" i="3"/>
  <c r="GK7" i="3"/>
  <c r="GL7" i="3"/>
  <c r="GM7" i="3"/>
  <c r="GN7" i="3"/>
  <c r="GO7" i="3"/>
  <c r="GP7" i="3"/>
  <c r="GQ7" i="3"/>
  <c r="GR7" i="3"/>
  <c r="GS7" i="3"/>
  <c r="GT7" i="3"/>
  <c r="GU7" i="3"/>
  <c r="GV7" i="3"/>
  <c r="GW7" i="3"/>
  <c r="GX7" i="3"/>
  <c r="GY7" i="3"/>
  <c r="GZ7" i="3"/>
  <c r="HA7" i="3"/>
  <c r="HB7" i="3"/>
  <c r="HC7" i="3"/>
  <c r="HD7" i="3"/>
  <c r="HE7" i="3"/>
  <c r="HF7" i="3"/>
  <c r="HG7" i="3"/>
  <c r="HH7" i="3"/>
  <c r="HI7" i="3"/>
  <c r="HJ7" i="3"/>
  <c r="HK7" i="3"/>
  <c r="HL7" i="3"/>
  <c r="HM7" i="3"/>
  <c r="HN7" i="3"/>
  <c r="HO7" i="3"/>
  <c r="HP7" i="3"/>
  <c r="HQ7" i="3"/>
  <c r="HR7" i="3"/>
  <c r="HS7" i="3"/>
  <c r="HT7" i="3"/>
  <c r="HU7" i="3"/>
  <c r="HV7" i="3"/>
  <c r="HW7" i="3"/>
  <c r="HX7" i="3"/>
  <c r="HY7" i="3"/>
  <c r="HZ7" i="3"/>
  <c r="IA7" i="3"/>
  <c r="IB7" i="3"/>
  <c r="IC7" i="3"/>
  <c r="B8" i="3"/>
  <c r="C8" i="3"/>
  <c r="D8" i="3"/>
  <c r="E8" i="3"/>
  <c r="F8" i="3"/>
  <c r="G8" i="3"/>
  <c r="H8" i="3"/>
  <c r="I8" i="3"/>
  <c r="J8" i="3"/>
  <c r="K8" i="3"/>
  <c r="L8" i="3"/>
  <c r="M8" i="3"/>
  <c r="N8" i="3"/>
  <c r="O8" i="3"/>
  <c r="P8" i="3"/>
  <c r="Q8" i="3"/>
  <c r="R8" i="3"/>
  <c r="S8" i="3"/>
  <c r="T8" i="3"/>
  <c r="U8" i="3"/>
  <c r="V8" i="3"/>
  <c r="W8" i="3"/>
  <c r="X8" i="3"/>
  <c r="Y8" i="3"/>
  <c r="Z8" i="3"/>
  <c r="AA8" i="3"/>
  <c r="AB8" i="3"/>
  <c r="AC8" i="3"/>
  <c r="AD8" i="3"/>
  <c r="AE8" i="3"/>
  <c r="AF8" i="3"/>
  <c r="AG8" i="3"/>
  <c r="AH8" i="3"/>
  <c r="AI8" i="3"/>
  <c r="AJ8" i="3"/>
  <c r="AK8" i="3"/>
  <c r="AL8" i="3"/>
  <c r="AM8" i="3"/>
  <c r="AN8" i="3"/>
  <c r="AO8" i="3"/>
  <c r="AP8" i="3"/>
  <c r="AQ8" i="3"/>
  <c r="AR8" i="3"/>
  <c r="AS8" i="3"/>
  <c r="AT8" i="3"/>
  <c r="AU8" i="3"/>
  <c r="AV8" i="3"/>
  <c r="AW8" i="3"/>
  <c r="AX8" i="3"/>
  <c r="AY8" i="3"/>
  <c r="AZ8" i="3"/>
  <c r="BA8" i="3"/>
  <c r="BB8" i="3"/>
  <c r="BC8" i="3"/>
  <c r="BD8" i="3"/>
  <c r="BE8" i="3"/>
  <c r="BF8" i="3"/>
  <c r="BG8" i="3"/>
  <c r="BH8" i="3"/>
  <c r="BI8" i="3"/>
  <c r="BJ8" i="3"/>
  <c r="BK8" i="3"/>
  <c r="BL8" i="3"/>
  <c r="BM8" i="3"/>
  <c r="BN8" i="3"/>
  <c r="BO8" i="3"/>
  <c r="BP8" i="3"/>
  <c r="BQ8" i="3"/>
  <c r="BR8" i="3"/>
  <c r="BS8" i="3"/>
  <c r="BT8" i="3"/>
  <c r="BU8" i="3"/>
  <c r="BV8" i="3"/>
  <c r="BW8" i="3"/>
  <c r="BX8" i="3"/>
  <c r="BY8" i="3"/>
  <c r="BZ8" i="3"/>
  <c r="CA8" i="3"/>
  <c r="CB8" i="3"/>
  <c r="CC8" i="3"/>
  <c r="CD8" i="3"/>
  <c r="CE8" i="3"/>
  <c r="CF8" i="3"/>
  <c r="CG8" i="3"/>
  <c r="CH8" i="3"/>
  <c r="CI8" i="3"/>
  <c r="CJ8" i="3"/>
  <c r="CK8" i="3"/>
  <c r="CL8" i="3"/>
  <c r="CM8" i="3"/>
  <c r="CN8" i="3"/>
  <c r="CO8" i="3"/>
  <c r="CP8" i="3"/>
  <c r="CQ8" i="3"/>
  <c r="CR8" i="3"/>
  <c r="CS8" i="3"/>
  <c r="CT8" i="3"/>
  <c r="CU8" i="3"/>
  <c r="CV8" i="3"/>
  <c r="CW8" i="3"/>
  <c r="CX8" i="3"/>
  <c r="CY8" i="3"/>
  <c r="CZ8" i="3"/>
  <c r="DA8" i="3"/>
  <c r="DB8" i="3"/>
  <c r="DC8" i="3"/>
  <c r="DD8" i="3"/>
  <c r="DE8" i="3"/>
  <c r="DF8" i="3"/>
  <c r="DG8" i="3"/>
  <c r="DH8" i="3"/>
  <c r="DI8" i="3"/>
  <c r="DJ8" i="3"/>
  <c r="DK8" i="3"/>
  <c r="DL8" i="3"/>
  <c r="DM8" i="3"/>
  <c r="DN8" i="3"/>
  <c r="DO8" i="3"/>
  <c r="DP8" i="3"/>
  <c r="DQ8" i="3"/>
  <c r="DR8" i="3"/>
  <c r="DS8" i="3"/>
  <c r="DT8" i="3"/>
  <c r="DU8" i="3"/>
  <c r="DV8" i="3"/>
  <c r="DW8" i="3"/>
  <c r="DX8" i="3"/>
  <c r="DY8" i="3"/>
  <c r="DZ8" i="3"/>
  <c r="EA8" i="3"/>
  <c r="EB8" i="3"/>
  <c r="EC8" i="3"/>
  <c r="ED8" i="3"/>
  <c r="EE8" i="3"/>
  <c r="EF8" i="3"/>
  <c r="EG8" i="3"/>
  <c r="EH8" i="3"/>
  <c r="EI8" i="3"/>
  <c r="EJ8" i="3"/>
  <c r="EK8" i="3"/>
  <c r="EL8" i="3"/>
  <c r="EM8" i="3"/>
  <c r="EN8" i="3"/>
  <c r="EO8" i="3"/>
  <c r="EP8" i="3"/>
  <c r="EQ8" i="3"/>
  <c r="ER8" i="3"/>
  <c r="ES8" i="3"/>
  <c r="ET8" i="3"/>
  <c r="EU8" i="3"/>
  <c r="EV8" i="3"/>
  <c r="EW8" i="3"/>
  <c r="EX8" i="3"/>
  <c r="EY8" i="3"/>
  <c r="EZ8" i="3"/>
  <c r="FA8" i="3"/>
  <c r="FB8" i="3"/>
  <c r="FC8" i="3"/>
  <c r="FD8" i="3"/>
  <c r="FE8" i="3"/>
  <c r="FF8" i="3"/>
  <c r="FG8" i="3"/>
  <c r="FH8" i="3"/>
  <c r="FI8" i="3"/>
  <c r="FJ8" i="3"/>
  <c r="FK8" i="3"/>
  <c r="FL8" i="3"/>
  <c r="FM8" i="3"/>
  <c r="FN8" i="3"/>
  <c r="FO8" i="3"/>
  <c r="FP8" i="3"/>
  <c r="FQ8" i="3"/>
  <c r="FR8" i="3"/>
  <c r="FS8" i="3"/>
  <c r="FT8" i="3"/>
  <c r="FU8" i="3"/>
  <c r="FV8" i="3"/>
  <c r="FW8" i="3"/>
  <c r="FX8" i="3"/>
  <c r="FY8" i="3"/>
  <c r="FZ8" i="3"/>
  <c r="GA8" i="3"/>
  <c r="GB8" i="3"/>
  <c r="GC8" i="3"/>
  <c r="GD8" i="3"/>
  <c r="GE8" i="3"/>
  <c r="GF8" i="3"/>
  <c r="GG8" i="3"/>
  <c r="GH8" i="3"/>
  <c r="GI8" i="3"/>
  <c r="GJ8" i="3"/>
  <c r="GK8" i="3"/>
  <c r="GL8" i="3"/>
  <c r="GM8" i="3"/>
  <c r="GN8" i="3"/>
  <c r="GO8" i="3"/>
  <c r="GP8" i="3"/>
  <c r="GQ8" i="3"/>
  <c r="GR8" i="3"/>
  <c r="GS8" i="3"/>
  <c r="GT8" i="3"/>
  <c r="GU8" i="3"/>
  <c r="GV8" i="3"/>
  <c r="GW8" i="3"/>
  <c r="GX8" i="3"/>
  <c r="GY8" i="3"/>
  <c r="GZ8" i="3"/>
  <c r="HA8" i="3"/>
  <c r="HB8" i="3"/>
  <c r="HC8" i="3"/>
  <c r="HD8" i="3"/>
  <c r="HE8" i="3"/>
  <c r="HF8" i="3"/>
  <c r="HG8" i="3"/>
  <c r="HH8" i="3"/>
  <c r="HI8" i="3"/>
  <c r="HJ8" i="3"/>
  <c r="HK8" i="3"/>
  <c r="HL8" i="3"/>
  <c r="HM8" i="3"/>
  <c r="HN8" i="3"/>
  <c r="HO8" i="3"/>
  <c r="HP8" i="3"/>
  <c r="HQ8" i="3"/>
  <c r="HR8" i="3"/>
  <c r="HS8" i="3"/>
  <c r="HT8" i="3"/>
  <c r="HU8" i="3"/>
  <c r="HV8" i="3"/>
  <c r="HW8" i="3"/>
  <c r="HX8" i="3"/>
  <c r="HY8" i="3"/>
  <c r="HZ8" i="3"/>
  <c r="IA8" i="3"/>
  <c r="IB8" i="3"/>
  <c r="IC8" i="3"/>
  <c r="B9" i="3"/>
  <c r="C9" i="3"/>
  <c r="D9" i="3"/>
  <c r="E9" i="3"/>
  <c r="F9" i="3"/>
  <c r="G9" i="3"/>
  <c r="H9" i="3"/>
  <c r="I9" i="3"/>
  <c r="J9" i="3"/>
  <c r="K9" i="3"/>
  <c r="L9" i="3"/>
  <c r="M9" i="3"/>
  <c r="N9" i="3"/>
  <c r="O9" i="3"/>
  <c r="P9" i="3"/>
  <c r="Q9" i="3"/>
  <c r="R9" i="3"/>
  <c r="S9" i="3"/>
  <c r="T9" i="3"/>
  <c r="U9" i="3"/>
  <c r="V9" i="3"/>
  <c r="W9" i="3"/>
  <c r="X9" i="3"/>
  <c r="Y9" i="3"/>
  <c r="Z9" i="3"/>
  <c r="AA9" i="3"/>
  <c r="AB9" i="3"/>
  <c r="AC9" i="3"/>
  <c r="AD9" i="3"/>
  <c r="AE9" i="3"/>
  <c r="AF9" i="3"/>
  <c r="AG9" i="3"/>
  <c r="AH9" i="3"/>
  <c r="AI9" i="3"/>
  <c r="AJ9" i="3"/>
  <c r="AK9" i="3"/>
  <c r="AL9" i="3"/>
  <c r="AM9" i="3"/>
  <c r="AN9" i="3"/>
  <c r="AO9" i="3"/>
  <c r="AP9" i="3"/>
  <c r="AQ9" i="3"/>
  <c r="AR9" i="3"/>
  <c r="AS9" i="3"/>
  <c r="AT9" i="3"/>
  <c r="AU9" i="3"/>
  <c r="AV9" i="3"/>
  <c r="AW9" i="3"/>
  <c r="AX9" i="3"/>
  <c r="AY9" i="3"/>
  <c r="AZ9" i="3"/>
  <c r="BA9" i="3"/>
  <c r="BB9" i="3"/>
  <c r="BC9" i="3"/>
  <c r="BD9" i="3"/>
  <c r="BE9" i="3"/>
  <c r="BF9" i="3"/>
  <c r="BG9" i="3"/>
  <c r="BH9" i="3"/>
  <c r="BI9" i="3"/>
  <c r="BJ9" i="3"/>
  <c r="BK9" i="3"/>
  <c r="BL9" i="3"/>
  <c r="BM9" i="3"/>
  <c r="BN9" i="3"/>
  <c r="BO9" i="3"/>
  <c r="BP9" i="3"/>
  <c r="BQ9" i="3"/>
  <c r="BR9" i="3"/>
  <c r="BS9" i="3"/>
  <c r="BT9" i="3"/>
  <c r="BU9" i="3"/>
  <c r="BV9" i="3"/>
  <c r="BW9" i="3"/>
  <c r="BX9" i="3"/>
  <c r="BY9" i="3"/>
  <c r="BZ9" i="3"/>
  <c r="CA9" i="3"/>
  <c r="CB9" i="3"/>
  <c r="CC9" i="3"/>
  <c r="CD9" i="3"/>
  <c r="CE9" i="3"/>
  <c r="CF9" i="3"/>
  <c r="CG9" i="3"/>
  <c r="CH9" i="3"/>
  <c r="CI9" i="3"/>
  <c r="CJ9" i="3"/>
  <c r="CK9" i="3"/>
  <c r="CL9" i="3"/>
  <c r="CM9" i="3"/>
  <c r="CN9" i="3"/>
  <c r="CO9" i="3"/>
  <c r="CP9" i="3"/>
  <c r="CQ9" i="3"/>
  <c r="CR9" i="3"/>
  <c r="CS9" i="3"/>
  <c r="CT9" i="3"/>
  <c r="CU9" i="3"/>
  <c r="CV9" i="3"/>
  <c r="CW9" i="3"/>
  <c r="CX9" i="3"/>
  <c r="CY9" i="3"/>
  <c r="CZ9" i="3"/>
  <c r="DA9" i="3"/>
  <c r="DB9" i="3"/>
  <c r="DC9" i="3"/>
  <c r="DD9" i="3"/>
  <c r="DE9" i="3"/>
  <c r="DF9" i="3"/>
  <c r="DG9" i="3"/>
  <c r="DH9" i="3"/>
  <c r="DI9" i="3"/>
  <c r="DJ9" i="3"/>
  <c r="DK9" i="3"/>
  <c r="DL9" i="3"/>
  <c r="DM9" i="3"/>
  <c r="DN9" i="3"/>
  <c r="DO9" i="3"/>
  <c r="DP9" i="3"/>
  <c r="DQ9" i="3"/>
  <c r="DR9" i="3"/>
  <c r="DS9" i="3"/>
  <c r="DT9" i="3"/>
  <c r="DU9" i="3"/>
  <c r="DV9" i="3"/>
  <c r="DW9" i="3"/>
  <c r="DX9" i="3"/>
  <c r="DY9" i="3"/>
  <c r="DZ9" i="3"/>
  <c r="EA9" i="3"/>
  <c r="EB9" i="3"/>
  <c r="EC9" i="3"/>
  <c r="ED9" i="3"/>
  <c r="EE9" i="3"/>
  <c r="EF9" i="3"/>
  <c r="EG9" i="3"/>
  <c r="EH9" i="3"/>
  <c r="EI9" i="3"/>
  <c r="EJ9" i="3"/>
  <c r="EK9" i="3"/>
  <c r="EL9" i="3"/>
  <c r="EM9" i="3"/>
  <c r="EN9" i="3"/>
  <c r="EO9" i="3"/>
  <c r="EP9" i="3"/>
  <c r="EQ9" i="3"/>
  <c r="ER9" i="3"/>
  <c r="ES9" i="3"/>
  <c r="ET9" i="3"/>
  <c r="EU9" i="3"/>
  <c r="EV9" i="3"/>
  <c r="EW9" i="3"/>
  <c r="EX9" i="3"/>
  <c r="EY9" i="3"/>
  <c r="EZ9" i="3"/>
  <c r="FA9" i="3"/>
  <c r="FB9" i="3"/>
  <c r="FC9" i="3"/>
  <c r="FD9" i="3"/>
  <c r="FE9" i="3"/>
  <c r="FF9" i="3"/>
  <c r="FG9" i="3"/>
  <c r="FH9" i="3"/>
  <c r="FI9" i="3"/>
  <c r="FJ9" i="3"/>
  <c r="FK9" i="3"/>
  <c r="FL9" i="3"/>
  <c r="FM9" i="3"/>
  <c r="FN9" i="3"/>
  <c r="FO9" i="3"/>
  <c r="FP9" i="3"/>
  <c r="FQ9" i="3"/>
  <c r="FR9" i="3"/>
  <c r="FS9" i="3"/>
  <c r="FT9" i="3"/>
  <c r="FU9" i="3"/>
  <c r="FV9" i="3"/>
  <c r="FW9" i="3"/>
  <c r="FX9" i="3"/>
  <c r="FY9" i="3"/>
  <c r="FZ9" i="3"/>
  <c r="GA9" i="3"/>
  <c r="GB9" i="3"/>
  <c r="GC9" i="3"/>
  <c r="GD9" i="3"/>
  <c r="GE9" i="3"/>
  <c r="GF9" i="3"/>
  <c r="GG9" i="3"/>
  <c r="GH9" i="3"/>
  <c r="GI9" i="3"/>
  <c r="GJ9" i="3"/>
  <c r="GK9" i="3"/>
  <c r="GL9" i="3"/>
  <c r="GM9" i="3"/>
  <c r="GN9" i="3"/>
  <c r="GO9" i="3"/>
  <c r="GP9" i="3"/>
  <c r="GQ9" i="3"/>
  <c r="GR9" i="3"/>
  <c r="GS9" i="3"/>
  <c r="GT9" i="3"/>
  <c r="GU9" i="3"/>
  <c r="GV9" i="3"/>
  <c r="GW9" i="3"/>
  <c r="GX9" i="3"/>
  <c r="GY9" i="3"/>
  <c r="GZ9" i="3"/>
  <c r="HA9" i="3"/>
  <c r="HB9" i="3"/>
  <c r="HC9" i="3"/>
  <c r="HD9" i="3"/>
  <c r="HE9" i="3"/>
  <c r="HF9" i="3"/>
  <c r="HG9" i="3"/>
  <c r="HH9" i="3"/>
  <c r="HI9" i="3"/>
  <c r="HJ9" i="3"/>
  <c r="HK9" i="3"/>
  <c r="HL9" i="3"/>
  <c r="HM9" i="3"/>
  <c r="HN9" i="3"/>
  <c r="HO9" i="3"/>
  <c r="HP9" i="3"/>
  <c r="HQ9" i="3"/>
  <c r="HR9" i="3"/>
  <c r="HS9" i="3"/>
  <c r="HT9" i="3"/>
  <c r="HU9" i="3"/>
  <c r="HV9" i="3"/>
  <c r="HW9" i="3"/>
  <c r="HX9" i="3"/>
  <c r="HY9" i="3"/>
  <c r="HZ9" i="3"/>
  <c r="IA9" i="3"/>
  <c r="IB9" i="3"/>
  <c r="IC9" i="3"/>
  <c r="B10" i="3"/>
  <c r="C10" i="3"/>
  <c r="D10" i="3"/>
  <c r="E10" i="3"/>
  <c r="F10" i="3"/>
  <c r="G10" i="3"/>
  <c r="H10" i="3"/>
  <c r="I10" i="3"/>
  <c r="J10" i="3"/>
  <c r="K10" i="3"/>
  <c r="L10" i="3"/>
  <c r="M10" i="3"/>
  <c r="N10" i="3"/>
  <c r="O10" i="3"/>
  <c r="P10" i="3"/>
  <c r="Q10" i="3"/>
  <c r="R10" i="3"/>
  <c r="S10" i="3"/>
  <c r="T10" i="3"/>
  <c r="U10" i="3"/>
  <c r="V10" i="3"/>
  <c r="W10" i="3"/>
  <c r="X10" i="3"/>
  <c r="Y10" i="3"/>
  <c r="Z10" i="3"/>
  <c r="AA10" i="3"/>
  <c r="AB10" i="3"/>
  <c r="AC10" i="3"/>
  <c r="AD10" i="3"/>
  <c r="AE10" i="3"/>
  <c r="AF10" i="3"/>
  <c r="AG10" i="3"/>
  <c r="AH10" i="3"/>
  <c r="AI10" i="3"/>
  <c r="AJ10" i="3"/>
  <c r="AK10" i="3"/>
  <c r="AL10" i="3"/>
  <c r="AM10" i="3"/>
  <c r="AN10" i="3"/>
  <c r="AO10" i="3"/>
  <c r="AP10" i="3"/>
  <c r="AQ10" i="3"/>
  <c r="AR10" i="3"/>
  <c r="AS10" i="3"/>
  <c r="AT10" i="3"/>
  <c r="AU10" i="3"/>
  <c r="AV10" i="3"/>
  <c r="AW10" i="3"/>
  <c r="AX10" i="3"/>
  <c r="AY10" i="3"/>
  <c r="AZ10" i="3"/>
  <c r="BA10" i="3"/>
  <c r="BB10" i="3"/>
  <c r="BC10" i="3"/>
  <c r="BD10" i="3"/>
  <c r="BE10" i="3"/>
  <c r="BF10" i="3"/>
  <c r="BG10" i="3"/>
  <c r="BH10" i="3"/>
  <c r="BI10" i="3"/>
  <c r="BJ10" i="3"/>
  <c r="BK10" i="3"/>
  <c r="BL10" i="3"/>
  <c r="BM10" i="3"/>
  <c r="BN10" i="3"/>
  <c r="BO10" i="3"/>
  <c r="BP10" i="3"/>
  <c r="BQ10" i="3"/>
  <c r="BR10" i="3"/>
  <c r="BS10" i="3"/>
  <c r="BT10" i="3"/>
  <c r="BU10" i="3"/>
  <c r="BV10" i="3"/>
  <c r="BW10" i="3"/>
  <c r="BX10" i="3"/>
  <c r="BY10" i="3"/>
  <c r="BZ10" i="3"/>
  <c r="CA10" i="3"/>
  <c r="CB10" i="3"/>
  <c r="CC10" i="3"/>
  <c r="CD10" i="3"/>
  <c r="CE10" i="3"/>
  <c r="CF10" i="3"/>
  <c r="CG10" i="3"/>
  <c r="CH10" i="3"/>
  <c r="CI10" i="3"/>
  <c r="CJ10" i="3"/>
  <c r="CK10" i="3"/>
  <c r="CL10" i="3"/>
  <c r="CM10" i="3"/>
  <c r="CN10" i="3"/>
  <c r="CO10" i="3"/>
  <c r="CP10" i="3"/>
  <c r="CQ10" i="3"/>
  <c r="CR10" i="3"/>
  <c r="CS10" i="3"/>
  <c r="CT10" i="3"/>
  <c r="CU10" i="3"/>
  <c r="CV10" i="3"/>
  <c r="CW10" i="3"/>
  <c r="CX10" i="3"/>
  <c r="CY10" i="3"/>
  <c r="CZ10" i="3"/>
  <c r="DA10" i="3"/>
  <c r="DB10" i="3"/>
  <c r="DC10" i="3"/>
  <c r="DD10" i="3"/>
  <c r="DE10" i="3"/>
  <c r="DF10" i="3"/>
  <c r="DG10" i="3"/>
  <c r="DH10" i="3"/>
  <c r="DI10" i="3"/>
  <c r="DJ10" i="3"/>
  <c r="DK10" i="3"/>
  <c r="DL10" i="3"/>
  <c r="DM10" i="3"/>
  <c r="DN10" i="3"/>
  <c r="DO10" i="3"/>
  <c r="DP10" i="3"/>
  <c r="DQ10" i="3"/>
  <c r="DR10" i="3"/>
  <c r="DS10" i="3"/>
  <c r="DT10" i="3"/>
  <c r="DU10" i="3"/>
  <c r="DV10" i="3"/>
  <c r="DW10" i="3"/>
  <c r="DX10" i="3"/>
  <c r="DY10" i="3"/>
  <c r="DZ10" i="3"/>
  <c r="EA10" i="3"/>
  <c r="EB10" i="3"/>
  <c r="EC10" i="3"/>
  <c r="ED10" i="3"/>
  <c r="EE10" i="3"/>
  <c r="EF10" i="3"/>
  <c r="EG10" i="3"/>
  <c r="EH10" i="3"/>
  <c r="EI10" i="3"/>
  <c r="EJ10" i="3"/>
  <c r="EK10" i="3"/>
  <c r="EL10" i="3"/>
  <c r="EM10" i="3"/>
  <c r="EN10" i="3"/>
  <c r="EO10" i="3"/>
  <c r="EP10" i="3"/>
  <c r="EQ10" i="3"/>
  <c r="ER10" i="3"/>
  <c r="ES10" i="3"/>
  <c r="ET10" i="3"/>
  <c r="EU10" i="3"/>
  <c r="EV10" i="3"/>
  <c r="EW10" i="3"/>
  <c r="EX10" i="3"/>
  <c r="EY10" i="3"/>
  <c r="EZ10" i="3"/>
  <c r="FA10" i="3"/>
  <c r="FB10" i="3"/>
  <c r="FC10" i="3"/>
  <c r="FD10" i="3"/>
  <c r="FE10" i="3"/>
  <c r="FF10" i="3"/>
  <c r="FG10" i="3"/>
  <c r="FH10" i="3"/>
  <c r="FI10" i="3"/>
  <c r="FJ10" i="3"/>
  <c r="FK10" i="3"/>
  <c r="FL10" i="3"/>
  <c r="FM10" i="3"/>
  <c r="FN10" i="3"/>
  <c r="FO10" i="3"/>
  <c r="FP10" i="3"/>
  <c r="FQ10" i="3"/>
  <c r="FR10" i="3"/>
  <c r="FS10" i="3"/>
  <c r="FT10" i="3"/>
  <c r="FU10" i="3"/>
  <c r="FV10" i="3"/>
  <c r="FW10" i="3"/>
  <c r="FX10" i="3"/>
  <c r="FY10" i="3"/>
  <c r="FZ10" i="3"/>
  <c r="GA10" i="3"/>
  <c r="GB10" i="3"/>
  <c r="GC10" i="3"/>
  <c r="GD10" i="3"/>
  <c r="GE10" i="3"/>
  <c r="GF10" i="3"/>
  <c r="GG10" i="3"/>
  <c r="GH10" i="3"/>
  <c r="GI10" i="3"/>
  <c r="GJ10" i="3"/>
  <c r="GK10" i="3"/>
  <c r="GL10" i="3"/>
  <c r="GM10" i="3"/>
  <c r="GN10" i="3"/>
  <c r="GO10" i="3"/>
  <c r="GP10" i="3"/>
  <c r="GQ10" i="3"/>
  <c r="GR10" i="3"/>
  <c r="GS10" i="3"/>
  <c r="GT10" i="3"/>
  <c r="GU10" i="3"/>
  <c r="GV10" i="3"/>
  <c r="GW10" i="3"/>
  <c r="GX10" i="3"/>
  <c r="GY10" i="3"/>
  <c r="GZ10" i="3"/>
  <c r="HA10" i="3"/>
  <c r="HB10" i="3"/>
  <c r="HC10" i="3"/>
  <c r="HD10" i="3"/>
  <c r="HE10" i="3"/>
  <c r="HF10" i="3"/>
  <c r="HG10" i="3"/>
  <c r="HH10" i="3"/>
  <c r="HI10" i="3"/>
  <c r="HJ10" i="3"/>
  <c r="HK10" i="3"/>
  <c r="HL10" i="3"/>
  <c r="HM10" i="3"/>
  <c r="HN10" i="3"/>
  <c r="HO10" i="3"/>
  <c r="HP10" i="3"/>
  <c r="HQ10" i="3"/>
  <c r="HR10" i="3"/>
  <c r="HS10" i="3"/>
  <c r="HT10" i="3"/>
  <c r="HU10" i="3"/>
  <c r="HV10" i="3"/>
  <c r="HW10" i="3"/>
  <c r="HX10" i="3"/>
  <c r="HY10" i="3"/>
  <c r="HZ10" i="3"/>
  <c r="IA10" i="3"/>
  <c r="IB10" i="3"/>
  <c r="IC10" i="3"/>
  <c r="B11" i="3"/>
  <c r="C11" i="3"/>
  <c r="D11" i="3"/>
  <c r="E11" i="3"/>
  <c r="F11" i="3"/>
  <c r="G11" i="3"/>
  <c r="H11" i="3"/>
  <c r="I11" i="3"/>
  <c r="J11" i="3"/>
  <c r="K11" i="3"/>
  <c r="L11" i="3"/>
  <c r="M11" i="3"/>
  <c r="N11" i="3"/>
  <c r="O11" i="3"/>
  <c r="P11" i="3"/>
  <c r="Q11" i="3"/>
  <c r="R11" i="3"/>
  <c r="S11" i="3"/>
  <c r="T11" i="3"/>
  <c r="U11" i="3"/>
  <c r="V11" i="3"/>
  <c r="W11" i="3"/>
  <c r="X11" i="3"/>
  <c r="Y11" i="3"/>
  <c r="Z11" i="3"/>
  <c r="AA11" i="3"/>
  <c r="AB11" i="3"/>
  <c r="AC11" i="3"/>
  <c r="AD11" i="3"/>
  <c r="AE11" i="3"/>
  <c r="AF11" i="3"/>
  <c r="AG11" i="3"/>
  <c r="AH11" i="3"/>
  <c r="AI11" i="3"/>
  <c r="AJ11" i="3"/>
  <c r="AK11" i="3"/>
  <c r="AL11" i="3"/>
  <c r="AM11" i="3"/>
  <c r="AN11" i="3"/>
  <c r="AO11" i="3"/>
  <c r="AP11" i="3"/>
  <c r="AQ11" i="3"/>
  <c r="AR11" i="3"/>
  <c r="AS11" i="3"/>
  <c r="AT11" i="3"/>
  <c r="AU11" i="3"/>
  <c r="AV11" i="3"/>
  <c r="AW11" i="3"/>
  <c r="AX11" i="3"/>
  <c r="AY11" i="3"/>
  <c r="AZ11" i="3"/>
  <c r="BA11" i="3"/>
  <c r="BB11" i="3"/>
  <c r="BC11" i="3"/>
  <c r="BD11" i="3"/>
  <c r="BE11" i="3"/>
  <c r="BF11" i="3"/>
  <c r="BG11" i="3"/>
  <c r="BH11" i="3"/>
  <c r="BI11" i="3"/>
  <c r="BJ11" i="3"/>
  <c r="BK11" i="3"/>
  <c r="BL11" i="3"/>
  <c r="BM11" i="3"/>
  <c r="BN11" i="3"/>
  <c r="BO11" i="3"/>
  <c r="BP11" i="3"/>
  <c r="BQ11" i="3"/>
  <c r="BR11" i="3"/>
  <c r="BS11" i="3"/>
  <c r="BT11" i="3"/>
  <c r="BU11" i="3"/>
  <c r="BV11" i="3"/>
  <c r="BW11" i="3"/>
  <c r="BX11" i="3"/>
  <c r="BY11" i="3"/>
  <c r="BZ11" i="3"/>
  <c r="CA11" i="3"/>
  <c r="CB11" i="3"/>
  <c r="CC11" i="3"/>
  <c r="CD11" i="3"/>
  <c r="CE11" i="3"/>
  <c r="CF11" i="3"/>
  <c r="CG11" i="3"/>
  <c r="CH11" i="3"/>
  <c r="CI11" i="3"/>
  <c r="CJ11" i="3"/>
  <c r="CK11" i="3"/>
  <c r="CL11" i="3"/>
  <c r="CM11" i="3"/>
  <c r="CN11" i="3"/>
  <c r="CO11" i="3"/>
  <c r="CP11" i="3"/>
  <c r="CQ11" i="3"/>
  <c r="CR11" i="3"/>
  <c r="CS11" i="3"/>
  <c r="CT11" i="3"/>
  <c r="CU11" i="3"/>
  <c r="CV11" i="3"/>
  <c r="CW11" i="3"/>
  <c r="CX11" i="3"/>
  <c r="CY11" i="3"/>
  <c r="CZ11" i="3"/>
  <c r="DA11" i="3"/>
  <c r="DB11" i="3"/>
  <c r="DC11" i="3"/>
  <c r="DD11" i="3"/>
  <c r="DE11" i="3"/>
  <c r="DF11" i="3"/>
  <c r="DG11" i="3"/>
  <c r="DH11" i="3"/>
  <c r="DI11" i="3"/>
  <c r="DJ11" i="3"/>
  <c r="DK11" i="3"/>
  <c r="DL11" i="3"/>
  <c r="DM11" i="3"/>
  <c r="DN11" i="3"/>
  <c r="DO11" i="3"/>
  <c r="DP11" i="3"/>
  <c r="DQ11" i="3"/>
  <c r="DR11" i="3"/>
  <c r="DS11" i="3"/>
  <c r="DT11" i="3"/>
  <c r="DU11" i="3"/>
  <c r="DV11" i="3"/>
  <c r="DW11" i="3"/>
  <c r="DX11" i="3"/>
  <c r="DY11" i="3"/>
  <c r="DZ11" i="3"/>
  <c r="EA11" i="3"/>
  <c r="EB11" i="3"/>
  <c r="EC11" i="3"/>
  <c r="ED11" i="3"/>
  <c r="EE11" i="3"/>
  <c r="EF11" i="3"/>
  <c r="EG11" i="3"/>
  <c r="EH11" i="3"/>
  <c r="EI11" i="3"/>
  <c r="EJ11" i="3"/>
  <c r="EK11" i="3"/>
  <c r="EL11" i="3"/>
  <c r="EM11" i="3"/>
  <c r="EN11" i="3"/>
  <c r="EO11" i="3"/>
  <c r="EP11" i="3"/>
  <c r="EQ11" i="3"/>
  <c r="ER11" i="3"/>
  <c r="ES11" i="3"/>
  <c r="ET11" i="3"/>
  <c r="EU11" i="3"/>
  <c r="EV11" i="3"/>
  <c r="EW11" i="3"/>
  <c r="EX11" i="3"/>
  <c r="EY11" i="3"/>
  <c r="EZ11" i="3"/>
  <c r="FA11" i="3"/>
  <c r="FB11" i="3"/>
  <c r="FC11" i="3"/>
  <c r="FD11" i="3"/>
  <c r="FE11" i="3"/>
  <c r="FF11" i="3"/>
  <c r="FG11" i="3"/>
  <c r="FH11" i="3"/>
  <c r="FI11" i="3"/>
  <c r="FJ11" i="3"/>
  <c r="FK11" i="3"/>
  <c r="FL11" i="3"/>
  <c r="FM11" i="3"/>
  <c r="FN11" i="3"/>
  <c r="FO11" i="3"/>
  <c r="FP11" i="3"/>
  <c r="FQ11" i="3"/>
  <c r="FR11" i="3"/>
  <c r="FS11" i="3"/>
  <c r="FT11" i="3"/>
  <c r="FU11" i="3"/>
  <c r="FV11" i="3"/>
  <c r="FW11" i="3"/>
  <c r="FX11" i="3"/>
  <c r="FY11" i="3"/>
  <c r="FZ11" i="3"/>
  <c r="GA11" i="3"/>
  <c r="GB11" i="3"/>
  <c r="GC11" i="3"/>
  <c r="GD11" i="3"/>
  <c r="GE11" i="3"/>
  <c r="GF11" i="3"/>
  <c r="GG11" i="3"/>
  <c r="GH11" i="3"/>
  <c r="GI11" i="3"/>
  <c r="GJ11" i="3"/>
  <c r="GK11" i="3"/>
  <c r="GL11" i="3"/>
  <c r="GM11" i="3"/>
  <c r="GN11" i="3"/>
  <c r="GO11" i="3"/>
  <c r="GP11" i="3"/>
  <c r="GQ11" i="3"/>
  <c r="GR11" i="3"/>
  <c r="GS11" i="3"/>
  <c r="GT11" i="3"/>
  <c r="GU11" i="3"/>
  <c r="GV11" i="3"/>
  <c r="GW11" i="3"/>
  <c r="GX11" i="3"/>
  <c r="GY11" i="3"/>
  <c r="GZ11" i="3"/>
  <c r="HA11" i="3"/>
  <c r="HB11" i="3"/>
  <c r="HC11" i="3"/>
  <c r="HD11" i="3"/>
  <c r="HE11" i="3"/>
  <c r="HF11" i="3"/>
  <c r="HG11" i="3"/>
  <c r="HH11" i="3"/>
  <c r="HI11" i="3"/>
  <c r="HJ11" i="3"/>
  <c r="HK11" i="3"/>
  <c r="HL11" i="3"/>
  <c r="HM11" i="3"/>
  <c r="HN11" i="3"/>
  <c r="HO11" i="3"/>
  <c r="HP11" i="3"/>
  <c r="HQ11" i="3"/>
  <c r="HR11" i="3"/>
  <c r="HS11" i="3"/>
  <c r="HT11" i="3"/>
  <c r="HU11" i="3"/>
  <c r="HV11" i="3"/>
  <c r="HW11" i="3"/>
  <c r="HX11" i="3"/>
  <c r="HY11" i="3"/>
  <c r="HZ11" i="3"/>
  <c r="IA11" i="3"/>
  <c r="IB11" i="3"/>
  <c r="IC11" i="3"/>
  <c r="B12" i="3"/>
  <c r="C12" i="3"/>
  <c r="D12" i="3"/>
  <c r="E12" i="3"/>
  <c r="F12" i="3"/>
  <c r="G12" i="3"/>
  <c r="H12" i="3"/>
  <c r="I12" i="3"/>
  <c r="J12" i="3"/>
  <c r="K12" i="3"/>
  <c r="L12" i="3"/>
  <c r="M12" i="3"/>
  <c r="N12" i="3"/>
  <c r="O12" i="3"/>
  <c r="P12" i="3"/>
  <c r="Q12" i="3"/>
  <c r="R12" i="3"/>
  <c r="S12" i="3"/>
  <c r="T12" i="3"/>
  <c r="U12" i="3"/>
  <c r="V12" i="3"/>
  <c r="W12" i="3"/>
  <c r="X12" i="3"/>
  <c r="Y12" i="3"/>
  <c r="Z12" i="3"/>
  <c r="AA12" i="3"/>
  <c r="AB12" i="3"/>
  <c r="AC12" i="3"/>
  <c r="AD12" i="3"/>
  <c r="AE12" i="3"/>
  <c r="AF12" i="3"/>
  <c r="AG12" i="3"/>
  <c r="AH12" i="3"/>
  <c r="AI12" i="3"/>
  <c r="AJ12" i="3"/>
  <c r="AK12" i="3"/>
  <c r="AL12" i="3"/>
  <c r="AM12" i="3"/>
  <c r="AN12" i="3"/>
  <c r="AO12" i="3"/>
  <c r="AP12" i="3"/>
  <c r="AQ12" i="3"/>
  <c r="AR12" i="3"/>
  <c r="AS12" i="3"/>
  <c r="AT12" i="3"/>
  <c r="AU12" i="3"/>
  <c r="AV12" i="3"/>
  <c r="AW12" i="3"/>
  <c r="AX12" i="3"/>
  <c r="AY12" i="3"/>
  <c r="AZ12" i="3"/>
  <c r="BA12" i="3"/>
  <c r="BB12" i="3"/>
  <c r="BC12" i="3"/>
  <c r="BD12" i="3"/>
  <c r="BE12" i="3"/>
  <c r="BF12" i="3"/>
  <c r="BG12" i="3"/>
  <c r="BH12" i="3"/>
  <c r="BI12" i="3"/>
  <c r="BJ12" i="3"/>
  <c r="BK12" i="3"/>
  <c r="BL12" i="3"/>
  <c r="BM12" i="3"/>
  <c r="BN12" i="3"/>
  <c r="BO12" i="3"/>
  <c r="BP12" i="3"/>
  <c r="BQ12" i="3"/>
  <c r="BR12" i="3"/>
  <c r="BS12" i="3"/>
  <c r="BT12" i="3"/>
  <c r="BU12" i="3"/>
  <c r="BV12" i="3"/>
  <c r="BW12" i="3"/>
  <c r="BX12" i="3"/>
  <c r="BY12" i="3"/>
  <c r="BZ12" i="3"/>
  <c r="CA12" i="3"/>
  <c r="CB12" i="3"/>
  <c r="CC12" i="3"/>
  <c r="CD12" i="3"/>
  <c r="CE12" i="3"/>
  <c r="CF12" i="3"/>
  <c r="CG12" i="3"/>
  <c r="CH12" i="3"/>
  <c r="CI12" i="3"/>
  <c r="CJ12" i="3"/>
  <c r="CK12" i="3"/>
  <c r="CL12" i="3"/>
  <c r="CM12" i="3"/>
  <c r="CN12" i="3"/>
  <c r="CO12" i="3"/>
  <c r="CP12" i="3"/>
  <c r="CQ12" i="3"/>
  <c r="CR12" i="3"/>
  <c r="CS12" i="3"/>
  <c r="CT12" i="3"/>
  <c r="CU12" i="3"/>
  <c r="CV12" i="3"/>
  <c r="CW12" i="3"/>
  <c r="CX12" i="3"/>
  <c r="CY12" i="3"/>
  <c r="CZ12" i="3"/>
  <c r="DA12" i="3"/>
  <c r="DB12" i="3"/>
  <c r="DC12" i="3"/>
  <c r="DD12" i="3"/>
  <c r="DE12" i="3"/>
  <c r="DF12" i="3"/>
  <c r="DG12" i="3"/>
  <c r="DH12" i="3"/>
  <c r="DI12" i="3"/>
  <c r="DJ12" i="3"/>
  <c r="DK12" i="3"/>
  <c r="DL12" i="3"/>
  <c r="DM12" i="3"/>
  <c r="DN12" i="3"/>
  <c r="DO12" i="3"/>
  <c r="DP12" i="3"/>
  <c r="DQ12" i="3"/>
  <c r="DR12" i="3"/>
  <c r="DS12" i="3"/>
  <c r="DT12" i="3"/>
  <c r="DU12" i="3"/>
  <c r="DV12" i="3"/>
  <c r="DW12" i="3"/>
  <c r="DX12" i="3"/>
  <c r="DY12" i="3"/>
  <c r="DZ12" i="3"/>
  <c r="EA12" i="3"/>
  <c r="EB12" i="3"/>
  <c r="EC12" i="3"/>
  <c r="ED12" i="3"/>
  <c r="EE12" i="3"/>
  <c r="EF12" i="3"/>
  <c r="EG12" i="3"/>
  <c r="EH12" i="3"/>
  <c r="EI12" i="3"/>
  <c r="EJ12" i="3"/>
  <c r="EK12" i="3"/>
  <c r="EL12" i="3"/>
  <c r="EM12" i="3"/>
  <c r="EN12" i="3"/>
  <c r="EO12" i="3"/>
  <c r="EP12" i="3"/>
  <c r="EQ12" i="3"/>
  <c r="ER12" i="3"/>
  <c r="ES12" i="3"/>
  <c r="ET12" i="3"/>
  <c r="EU12" i="3"/>
  <c r="EV12" i="3"/>
  <c r="EW12" i="3"/>
  <c r="EX12" i="3"/>
  <c r="EY12" i="3"/>
  <c r="EZ12" i="3"/>
  <c r="FA12" i="3"/>
  <c r="FB12" i="3"/>
  <c r="FC12" i="3"/>
  <c r="FD12" i="3"/>
  <c r="FE12" i="3"/>
  <c r="FF12" i="3"/>
  <c r="FG12" i="3"/>
  <c r="FH12" i="3"/>
  <c r="FI12" i="3"/>
  <c r="FJ12" i="3"/>
  <c r="FK12" i="3"/>
  <c r="FL12" i="3"/>
  <c r="FM12" i="3"/>
  <c r="FN12" i="3"/>
  <c r="FO12" i="3"/>
  <c r="FP12" i="3"/>
  <c r="FQ12" i="3"/>
  <c r="FR12" i="3"/>
  <c r="FS12" i="3"/>
  <c r="FT12" i="3"/>
  <c r="FU12" i="3"/>
  <c r="FV12" i="3"/>
  <c r="FW12" i="3"/>
  <c r="FX12" i="3"/>
  <c r="FY12" i="3"/>
  <c r="FZ12" i="3"/>
  <c r="GA12" i="3"/>
  <c r="GB12" i="3"/>
  <c r="GC12" i="3"/>
  <c r="GD12" i="3"/>
  <c r="GE12" i="3"/>
  <c r="GF12" i="3"/>
  <c r="GG12" i="3"/>
  <c r="GH12" i="3"/>
  <c r="GI12" i="3"/>
  <c r="GJ12" i="3"/>
  <c r="GK12" i="3"/>
  <c r="GL12" i="3"/>
  <c r="GM12" i="3"/>
  <c r="GN12" i="3"/>
  <c r="GO12" i="3"/>
  <c r="GP12" i="3"/>
  <c r="GQ12" i="3"/>
  <c r="GR12" i="3"/>
  <c r="GS12" i="3"/>
  <c r="GT12" i="3"/>
  <c r="GU12" i="3"/>
  <c r="GV12" i="3"/>
  <c r="GW12" i="3"/>
  <c r="GX12" i="3"/>
  <c r="GY12" i="3"/>
  <c r="GZ12" i="3"/>
  <c r="HA12" i="3"/>
  <c r="HB12" i="3"/>
  <c r="HC12" i="3"/>
  <c r="HD12" i="3"/>
  <c r="HE12" i="3"/>
  <c r="HF12" i="3"/>
  <c r="HG12" i="3"/>
  <c r="HH12" i="3"/>
  <c r="HI12" i="3"/>
  <c r="HJ12" i="3"/>
  <c r="HK12" i="3"/>
  <c r="HL12" i="3"/>
  <c r="HM12" i="3"/>
  <c r="HN12" i="3"/>
  <c r="HO12" i="3"/>
  <c r="HP12" i="3"/>
  <c r="HQ12" i="3"/>
  <c r="HR12" i="3"/>
  <c r="HS12" i="3"/>
  <c r="HT12" i="3"/>
  <c r="HU12" i="3"/>
  <c r="HV12" i="3"/>
  <c r="HW12" i="3"/>
  <c r="HX12" i="3"/>
  <c r="HY12" i="3"/>
  <c r="HZ12" i="3"/>
  <c r="IA12" i="3"/>
  <c r="IB12" i="3"/>
  <c r="IC12" i="3"/>
  <c r="B13" i="3"/>
  <c r="C13" i="3"/>
  <c r="D13" i="3"/>
  <c r="E13" i="3"/>
  <c r="F13" i="3"/>
  <c r="G13" i="3"/>
  <c r="H13" i="3"/>
  <c r="I13" i="3"/>
  <c r="J13" i="3"/>
  <c r="K13" i="3"/>
  <c r="L13" i="3"/>
  <c r="M13" i="3"/>
  <c r="N13" i="3"/>
  <c r="O13" i="3"/>
  <c r="P13" i="3"/>
  <c r="Q13" i="3"/>
  <c r="R13" i="3"/>
  <c r="S13" i="3"/>
  <c r="T13" i="3"/>
  <c r="U13" i="3"/>
  <c r="V13" i="3"/>
  <c r="W13" i="3"/>
  <c r="X13" i="3"/>
  <c r="Y13" i="3"/>
  <c r="Z13" i="3"/>
  <c r="AA13" i="3"/>
  <c r="AB13" i="3"/>
  <c r="AC13" i="3"/>
  <c r="AD13" i="3"/>
  <c r="AE13" i="3"/>
  <c r="AF13" i="3"/>
  <c r="AG13" i="3"/>
  <c r="AH13" i="3"/>
  <c r="AI13" i="3"/>
  <c r="AJ13" i="3"/>
  <c r="AK13" i="3"/>
  <c r="AL13" i="3"/>
  <c r="AM13" i="3"/>
  <c r="AN13" i="3"/>
  <c r="AO13" i="3"/>
  <c r="AP13" i="3"/>
  <c r="AQ13" i="3"/>
  <c r="AR13" i="3"/>
  <c r="AS13" i="3"/>
  <c r="AT13" i="3"/>
  <c r="AU13" i="3"/>
  <c r="AV13" i="3"/>
  <c r="AW13" i="3"/>
  <c r="AX13" i="3"/>
  <c r="AY13" i="3"/>
  <c r="AZ13" i="3"/>
  <c r="BA13" i="3"/>
  <c r="BB13" i="3"/>
  <c r="BC13" i="3"/>
  <c r="BD13" i="3"/>
  <c r="BE13" i="3"/>
  <c r="BF13" i="3"/>
  <c r="BG13" i="3"/>
  <c r="BH13" i="3"/>
  <c r="BI13" i="3"/>
  <c r="BJ13" i="3"/>
  <c r="BK13" i="3"/>
  <c r="BL13" i="3"/>
  <c r="BM13" i="3"/>
  <c r="BN13" i="3"/>
  <c r="BO13" i="3"/>
  <c r="BP13" i="3"/>
  <c r="BQ13" i="3"/>
  <c r="BR13" i="3"/>
  <c r="BS13" i="3"/>
  <c r="BT13" i="3"/>
  <c r="BU13" i="3"/>
  <c r="BV13" i="3"/>
  <c r="BW13" i="3"/>
  <c r="BX13" i="3"/>
  <c r="BY13" i="3"/>
  <c r="BZ13" i="3"/>
  <c r="CA13" i="3"/>
  <c r="CB13" i="3"/>
  <c r="CC13" i="3"/>
  <c r="CD13" i="3"/>
  <c r="CE13" i="3"/>
  <c r="CF13" i="3"/>
  <c r="CG13" i="3"/>
  <c r="CH13" i="3"/>
  <c r="CI13" i="3"/>
  <c r="CJ13" i="3"/>
  <c r="CK13" i="3"/>
  <c r="CL13" i="3"/>
  <c r="CM13" i="3"/>
  <c r="CN13" i="3"/>
  <c r="CO13" i="3"/>
  <c r="CP13" i="3"/>
  <c r="CQ13" i="3"/>
  <c r="CR13" i="3"/>
  <c r="CS13" i="3"/>
  <c r="CT13" i="3"/>
  <c r="CU13" i="3"/>
  <c r="CV13" i="3"/>
  <c r="CW13" i="3"/>
  <c r="CX13" i="3"/>
  <c r="CY13" i="3"/>
  <c r="CZ13" i="3"/>
  <c r="DA13" i="3"/>
  <c r="DB13" i="3"/>
  <c r="DC13" i="3"/>
  <c r="DD13" i="3"/>
  <c r="DE13" i="3"/>
  <c r="DF13" i="3"/>
  <c r="DG13" i="3"/>
  <c r="DH13" i="3"/>
  <c r="DI13" i="3"/>
  <c r="DJ13" i="3"/>
  <c r="DK13" i="3"/>
  <c r="DL13" i="3"/>
  <c r="DM13" i="3"/>
  <c r="DN13" i="3"/>
  <c r="DO13" i="3"/>
  <c r="DP13" i="3"/>
  <c r="DQ13" i="3"/>
  <c r="DR13" i="3"/>
  <c r="DS13" i="3"/>
  <c r="DT13" i="3"/>
  <c r="DU13" i="3"/>
  <c r="DV13" i="3"/>
  <c r="DW13" i="3"/>
  <c r="DX13" i="3"/>
  <c r="DY13" i="3"/>
  <c r="DZ13" i="3"/>
  <c r="EA13" i="3"/>
  <c r="EB13" i="3"/>
  <c r="EC13" i="3"/>
  <c r="ED13" i="3"/>
  <c r="EE13" i="3"/>
  <c r="EF13" i="3"/>
  <c r="EG13" i="3"/>
  <c r="EH13" i="3"/>
  <c r="EI13" i="3"/>
  <c r="EJ13" i="3"/>
  <c r="EK13" i="3"/>
  <c r="EL13" i="3"/>
  <c r="EM13" i="3"/>
  <c r="EN13" i="3"/>
  <c r="EO13" i="3"/>
  <c r="EP13" i="3"/>
  <c r="EQ13" i="3"/>
  <c r="ER13" i="3"/>
  <c r="ES13" i="3"/>
  <c r="ET13" i="3"/>
  <c r="EU13" i="3"/>
  <c r="EV13" i="3"/>
  <c r="EW13" i="3"/>
  <c r="EX13" i="3"/>
  <c r="EY13" i="3"/>
  <c r="EZ13" i="3"/>
  <c r="FA13" i="3"/>
  <c r="FB13" i="3"/>
  <c r="FC13" i="3"/>
  <c r="FD13" i="3"/>
  <c r="FE13" i="3"/>
  <c r="FF13" i="3"/>
  <c r="FG13" i="3"/>
  <c r="FH13" i="3"/>
  <c r="FI13" i="3"/>
  <c r="FJ13" i="3"/>
  <c r="FK13" i="3"/>
  <c r="FL13" i="3"/>
  <c r="FM13" i="3"/>
  <c r="FN13" i="3"/>
  <c r="FO13" i="3"/>
  <c r="FP13" i="3"/>
  <c r="FQ13" i="3"/>
  <c r="FR13" i="3"/>
  <c r="FS13" i="3"/>
  <c r="FT13" i="3"/>
  <c r="FU13" i="3"/>
  <c r="FV13" i="3"/>
  <c r="FW13" i="3"/>
  <c r="FX13" i="3"/>
  <c r="FY13" i="3"/>
  <c r="FZ13" i="3"/>
  <c r="GA13" i="3"/>
  <c r="GB13" i="3"/>
  <c r="GC13" i="3"/>
  <c r="GD13" i="3"/>
  <c r="GE13" i="3"/>
  <c r="GF13" i="3"/>
  <c r="GG13" i="3"/>
  <c r="GH13" i="3"/>
  <c r="GI13" i="3"/>
  <c r="GJ13" i="3"/>
  <c r="GK13" i="3"/>
  <c r="GL13" i="3"/>
  <c r="GM13" i="3"/>
  <c r="GN13" i="3"/>
  <c r="GO13" i="3"/>
  <c r="GP13" i="3"/>
  <c r="GQ13" i="3"/>
  <c r="GR13" i="3"/>
  <c r="GS13" i="3"/>
  <c r="GT13" i="3"/>
  <c r="GU13" i="3"/>
  <c r="GV13" i="3"/>
  <c r="GW13" i="3"/>
  <c r="GX13" i="3"/>
  <c r="GY13" i="3"/>
  <c r="GZ13" i="3"/>
  <c r="HA13" i="3"/>
  <c r="HB13" i="3"/>
  <c r="HC13" i="3"/>
  <c r="HD13" i="3"/>
  <c r="HE13" i="3"/>
  <c r="HF13" i="3"/>
  <c r="HG13" i="3"/>
  <c r="HH13" i="3"/>
  <c r="HI13" i="3"/>
  <c r="HJ13" i="3"/>
  <c r="HK13" i="3"/>
  <c r="HL13" i="3"/>
  <c r="HM13" i="3"/>
  <c r="HN13" i="3"/>
  <c r="HO13" i="3"/>
  <c r="HP13" i="3"/>
  <c r="HQ13" i="3"/>
  <c r="HR13" i="3"/>
  <c r="HS13" i="3"/>
  <c r="HT13" i="3"/>
  <c r="HU13" i="3"/>
  <c r="HV13" i="3"/>
  <c r="HW13" i="3"/>
  <c r="HX13" i="3"/>
  <c r="HY13" i="3"/>
  <c r="HZ13" i="3"/>
  <c r="IA13" i="3"/>
  <c r="IB13" i="3"/>
  <c r="IC13" i="3"/>
  <c r="B14" i="3"/>
  <c r="C14" i="3"/>
  <c r="D14" i="3"/>
  <c r="E14" i="3"/>
  <c r="F14" i="3"/>
  <c r="G14" i="3"/>
  <c r="H14" i="3"/>
  <c r="I14" i="3"/>
  <c r="J14" i="3"/>
  <c r="K14" i="3"/>
  <c r="L14" i="3"/>
  <c r="M14" i="3"/>
  <c r="N14" i="3"/>
  <c r="O14" i="3"/>
  <c r="P14" i="3"/>
  <c r="Q14" i="3"/>
  <c r="R14" i="3"/>
  <c r="S14" i="3"/>
  <c r="T14" i="3"/>
  <c r="U14" i="3"/>
  <c r="V14" i="3"/>
  <c r="W14" i="3"/>
  <c r="X14" i="3"/>
  <c r="Y14" i="3"/>
  <c r="Z14" i="3"/>
  <c r="AA14" i="3"/>
  <c r="AB14" i="3"/>
  <c r="AC14" i="3"/>
  <c r="AD14" i="3"/>
  <c r="AE14" i="3"/>
  <c r="AF14" i="3"/>
  <c r="AG14" i="3"/>
  <c r="AH14" i="3"/>
  <c r="AI14" i="3"/>
  <c r="AJ14" i="3"/>
  <c r="AK14" i="3"/>
  <c r="AL14" i="3"/>
  <c r="AM14" i="3"/>
  <c r="AN14" i="3"/>
  <c r="AO14" i="3"/>
  <c r="AP14" i="3"/>
  <c r="AQ14" i="3"/>
  <c r="AR14" i="3"/>
  <c r="AS14" i="3"/>
  <c r="AT14" i="3"/>
  <c r="AU14" i="3"/>
  <c r="AV14" i="3"/>
  <c r="AW14" i="3"/>
  <c r="AX14" i="3"/>
  <c r="AY14" i="3"/>
  <c r="AZ14" i="3"/>
  <c r="BA14" i="3"/>
  <c r="BB14" i="3"/>
  <c r="BC14" i="3"/>
  <c r="BD14" i="3"/>
  <c r="BE14" i="3"/>
  <c r="BF14" i="3"/>
  <c r="BG14" i="3"/>
  <c r="BH14" i="3"/>
  <c r="BI14" i="3"/>
  <c r="BJ14" i="3"/>
  <c r="BK14" i="3"/>
  <c r="BL14" i="3"/>
  <c r="BM14" i="3"/>
  <c r="BN14" i="3"/>
  <c r="BO14" i="3"/>
  <c r="BP14" i="3"/>
  <c r="BQ14" i="3"/>
  <c r="BR14" i="3"/>
  <c r="BS14" i="3"/>
  <c r="BT14" i="3"/>
  <c r="BU14" i="3"/>
  <c r="BV14" i="3"/>
  <c r="BW14" i="3"/>
  <c r="BX14" i="3"/>
  <c r="BY14" i="3"/>
  <c r="BZ14" i="3"/>
  <c r="CA14" i="3"/>
  <c r="CB14" i="3"/>
  <c r="CC14" i="3"/>
  <c r="CD14" i="3"/>
  <c r="CE14" i="3"/>
  <c r="CF14" i="3"/>
  <c r="CG14" i="3"/>
  <c r="CH14" i="3"/>
  <c r="CI14" i="3"/>
  <c r="CJ14" i="3"/>
  <c r="CK14" i="3"/>
  <c r="CL14" i="3"/>
  <c r="CM14" i="3"/>
  <c r="CN14" i="3"/>
  <c r="CO14" i="3"/>
  <c r="CP14" i="3"/>
  <c r="CQ14" i="3"/>
  <c r="CR14" i="3"/>
  <c r="CS14" i="3"/>
  <c r="CT14" i="3"/>
  <c r="CU14" i="3"/>
  <c r="CV14" i="3"/>
  <c r="CW14" i="3"/>
  <c r="CX14" i="3"/>
  <c r="CY14" i="3"/>
  <c r="CZ14" i="3"/>
  <c r="DA14" i="3"/>
  <c r="DB14" i="3"/>
  <c r="DC14" i="3"/>
  <c r="DD14" i="3"/>
  <c r="DE14" i="3"/>
  <c r="DF14" i="3"/>
  <c r="DG14" i="3"/>
  <c r="DH14" i="3"/>
  <c r="DI14" i="3"/>
  <c r="DJ14" i="3"/>
  <c r="DK14" i="3"/>
  <c r="DL14" i="3"/>
  <c r="DM14" i="3"/>
  <c r="DN14" i="3"/>
  <c r="DO14" i="3"/>
  <c r="DP14" i="3"/>
  <c r="DQ14" i="3"/>
  <c r="DR14" i="3"/>
  <c r="DS14" i="3"/>
  <c r="DT14" i="3"/>
  <c r="DU14" i="3"/>
  <c r="DV14" i="3"/>
  <c r="DW14" i="3"/>
  <c r="DX14" i="3"/>
  <c r="DY14" i="3"/>
  <c r="DZ14" i="3"/>
  <c r="EA14" i="3"/>
  <c r="EB14" i="3"/>
  <c r="EC14" i="3"/>
  <c r="ED14" i="3"/>
  <c r="EE14" i="3"/>
  <c r="EF14" i="3"/>
  <c r="EG14" i="3"/>
  <c r="EH14" i="3"/>
  <c r="EI14" i="3"/>
  <c r="EJ14" i="3"/>
  <c r="EK14" i="3"/>
  <c r="EL14" i="3"/>
  <c r="EM14" i="3"/>
  <c r="EN14" i="3"/>
  <c r="EO14" i="3"/>
  <c r="EP14" i="3"/>
  <c r="EQ14" i="3"/>
  <c r="ER14" i="3"/>
  <c r="ES14" i="3"/>
  <c r="ET14" i="3"/>
  <c r="EU14" i="3"/>
  <c r="EV14" i="3"/>
  <c r="EW14" i="3"/>
  <c r="EX14" i="3"/>
  <c r="EY14" i="3"/>
  <c r="EZ14" i="3"/>
  <c r="FA14" i="3"/>
  <c r="FB14" i="3"/>
  <c r="FC14" i="3"/>
  <c r="FD14" i="3"/>
  <c r="FE14" i="3"/>
  <c r="FF14" i="3"/>
  <c r="FG14" i="3"/>
  <c r="FH14" i="3"/>
  <c r="FI14" i="3"/>
  <c r="FJ14" i="3"/>
  <c r="FK14" i="3"/>
  <c r="FL14" i="3"/>
  <c r="FM14" i="3"/>
  <c r="FN14" i="3"/>
  <c r="FO14" i="3"/>
  <c r="FP14" i="3"/>
  <c r="FQ14" i="3"/>
  <c r="FR14" i="3"/>
  <c r="FS14" i="3"/>
  <c r="FT14" i="3"/>
  <c r="FU14" i="3"/>
  <c r="FV14" i="3"/>
  <c r="FW14" i="3"/>
  <c r="FX14" i="3"/>
  <c r="FY14" i="3"/>
  <c r="FZ14" i="3"/>
  <c r="GA14" i="3"/>
  <c r="GB14" i="3"/>
  <c r="GC14" i="3"/>
  <c r="GD14" i="3"/>
  <c r="GE14" i="3"/>
  <c r="GF14" i="3"/>
  <c r="GG14" i="3"/>
  <c r="GH14" i="3"/>
  <c r="GI14" i="3"/>
  <c r="GJ14" i="3"/>
  <c r="GK14" i="3"/>
  <c r="GL14" i="3"/>
  <c r="GM14" i="3"/>
  <c r="GN14" i="3"/>
  <c r="GO14" i="3"/>
  <c r="GP14" i="3"/>
  <c r="GQ14" i="3"/>
  <c r="GR14" i="3"/>
  <c r="GS14" i="3"/>
  <c r="GT14" i="3"/>
  <c r="GU14" i="3"/>
  <c r="GV14" i="3"/>
  <c r="GW14" i="3"/>
  <c r="GX14" i="3"/>
  <c r="GY14" i="3"/>
  <c r="GZ14" i="3"/>
  <c r="HA14" i="3"/>
  <c r="HB14" i="3"/>
  <c r="HC14" i="3"/>
  <c r="HD14" i="3"/>
  <c r="HE14" i="3"/>
  <c r="HF14" i="3"/>
  <c r="HG14" i="3"/>
  <c r="HH14" i="3"/>
  <c r="HI14" i="3"/>
  <c r="HJ14" i="3"/>
  <c r="HK14" i="3"/>
  <c r="HL14" i="3"/>
  <c r="HM14" i="3"/>
  <c r="HN14" i="3"/>
  <c r="HO14" i="3"/>
  <c r="HP14" i="3"/>
  <c r="HQ14" i="3"/>
  <c r="HR14" i="3"/>
  <c r="HS14" i="3"/>
  <c r="HT14" i="3"/>
  <c r="HU14" i="3"/>
  <c r="HV14" i="3"/>
  <c r="HW14" i="3"/>
  <c r="HX14" i="3"/>
  <c r="HY14" i="3"/>
  <c r="HZ14" i="3"/>
  <c r="IA14" i="3"/>
  <c r="IB14" i="3"/>
  <c r="IC14" i="3"/>
  <c r="B15" i="3"/>
  <c r="C15" i="3"/>
  <c r="D15" i="3"/>
  <c r="E15" i="3"/>
  <c r="F15" i="3"/>
  <c r="G15" i="3"/>
  <c r="H15" i="3"/>
  <c r="I15" i="3"/>
  <c r="J15" i="3"/>
  <c r="K15" i="3"/>
  <c r="L15" i="3"/>
  <c r="M15" i="3"/>
  <c r="N15" i="3"/>
  <c r="O15" i="3"/>
  <c r="P15" i="3"/>
  <c r="Q15" i="3"/>
  <c r="R15" i="3"/>
  <c r="S15" i="3"/>
  <c r="T15" i="3"/>
  <c r="U15" i="3"/>
  <c r="V15" i="3"/>
  <c r="W15" i="3"/>
  <c r="X15" i="3"/>
  <c r="Y15" i="3"/>
  <c r="Z15" i="3"/>
  <c r="AA15" i="3"/>
  <c r="AB15" i="3"/>
  <c r="AC15" i="3"/>
  <c r="AD15" i="3"/>
  <c r="AE15" i="3"/>
  <c r="AF15" i="3"/>
  <c r="AG15" i="3"/>
  <c r="AH15" i="3"/>
  <c r="AI15" i="3"/>
  <c r="AJ15" i="3"/>
  <c r="AK15" i="3"/>
  <c r="AL15" i="3"/>
  <c r="AM15" i="3"/>
  <c r="AN15" i="3"/>
  <c r="AO15" i="3"/>
  <c r="AP15" i="3"/>
  <c r="AQ15" i="3"/>
  <c r="AR15" i="3"/>
  <c r="AS15" i="3"/>
  <c r="AT15" i="3"/>
  <c r="AU15" i="3"/>
  <c r="AV15" i="3"/>
  <c r="AW15" i="3"/>
  <c r="AX15" i="3"/>
  <c r="AY15" i="3"/>
  <c r="AZ15" i="3"/>
  <c r="BA15" i="3"/>
  <c r="BB15" i="3"/>
  <c r="BC15" i="3"/>
  <c r="BD15" i="3"/>
  <c r="BE15" i="3"/>
  <c r="BF15" i="3"/>
  <c r="BG15" i="3"/>
  <c r="BH15" i="3"/>
  <c r="BI15" i="3"/>
  <c r="BJ15" i="3"/>
  <c r="BK15" i="3"/>
  <c r="BL15" i="3"/>
  <c r="BM15" i="3"/>
  <c r="BN15" i="3"/>
  <c r="BO15" i="3"/>
  <c r="BP15" i="3"/>
  <c r="BQ15" i="3"/>
  <c r="BR15" i="3"/>
  <c r="BS15" i="3"/>
  <c r="BT15" i="3"/>
  <c r="BU15" i="3"/>
  <c r="BV15" i="3"/>
  <c r="BW15" i="3"/>
  <c r="BX15" i="3"/>
  <c r="BY15" i="3"/>
  <c r="BZ15" i="3"/>
  <c r="CA15" i="3"/>
  <c r="CB15" i="3"/>
  <c r="CC15" i="3"/>
  <c r="CD15" i="3"/>
  <c r="CE15" i="3"/>
  <c r="CF15" i="3"/>
  <c r="CG15" i="3"/>
  <c r="CH15" i="3"/>
  <c r="CI15" i="3"/>
  <c r="CJ15" i="3"/>
  <c r="CK15" i="3"/>
  <c r="CL15" i="3"/>
  <c r="CM15" i="3"/>
  <c r="CN15" i="3"/>
  <c r="CO15" i="3"/>
  <c r="CP15" i="3"/>
  <c r="CQ15" i="3"/>
  <c r="CR15" i="3"/>
  <c r="CS15" i="3"/>
  <c r="CT15" i="3"/>
  <c r="CU15" i="3"/>
  <c r="CV15" i="3"/>
  <c r="CW15" i="3"/>
  <c r="CX15" i="3"/>
  <c r="CY15" i="3"/>
  <c r="CZ15" i="3"/>
  <c r="DA15" i="3"/>
  <c r="DB15" i="3"/>
  <c r="DC15" i="3"/>
  <c r="DD15" i="3"/>
  <c r="DE15" i="3"/>
  <c r="DF15" i="3"/>
  <c r="DG15" i="3"/>
  <c r="DH15" i="3"/>
  <c r="DI15" i="3"/>
  <c r="DJ15" i="3"/>
  <c r="DK15" i="3"/>
  <c r="DL15" i="3"/>
  <c r="DM15" i="3"/>
  <c r="DN15" i="3"/>
  <c r="DO15" i="3"/>
  <c r="DP15" i="3"/>
  <c r="DQ15" i="3"/>
  <c r="DR15" i="3"/>
  <c r="DS15" i="3"/>
  <c r="DT15" i="3"/>
  <c r="DU15" i="3"/>
  <c r="DV15" i="3"/>
  <c r="DW15" i="3"/>
  <c r="DX15" i="3"/>
  <c r="DY15" i="3"/>
  <c r="DZ15" i="3"/>
  <c r="EA15" i="3"/>
  <c r="EB15" i="3"/>
  <c r="EC15" i="3"/>
  <c r="ED15" i="3"/>
  <c r="EE15" i="3"/>
  <c r="EF15" i="3"/>
  <c r="EG15" i="3"/>
  <c r="EH15" i="3"/>
  <c r="EI15" i="3"/>
  <c r="EJ15" i="3"/>
  <c r="EK15" i="3"/>
  <c r="EL15" i="3"/>
  <c r="EM15" i="3"/>
  <c r="EN15" i="3"/>
  <c r="EO15" i="3"/>
  <c r="EP15" i="3"/>
  <c r="EQ15" i="3"/>
  <c r="ER15" i="3"/>
  <c r="ES15" i="3"/>
  <c r="ET15" i="3"/>
  <c r="EU15" i="3"/>
  <c r="EV15" i="3"/>
  <c r="EW15" i="3"/>
  <c r="EX15" i="3"/>
  <c r="EY15" i="3"/>
  <c r="EZ15" i="3"/>
  <c r="FA15" i="3"/>
  <c r="FB15" i="3"/>
  <c r="FC15" i="3"/>
  <c r="FD15" i="3"/>
  <c r="FE15" i="3"/>
  <c r="FF15" i="3"/>
  <c r="FG15" i="3"/>
  <c r="FH15" i="3"/>
  <c r="FI15" i="3"/>
  <c r="FJ15" i="3"/>
  <c r="FK15" i="3"/>
  <c r="FL15" i="3"/>
  <c r="FM15" i="3"/>
  <c r="FN15" i="3"/>
  <c r="FO15" i="3"/>
  <c r="FP15" i="3"/>
  <c r="FQ15" i="3"/>
  <c r="FR15" i="3"/>
  <c r="FS15" i="3"/>
  <c r="FT15" i="3"/>
  <c r="FU15" i="3"/>
  <c r="FV15" i="3"/>
  <c r="FW15" i="3"/>
  <c r="FX15" i="3"/>
  <c r="FY15" i="3"/>
  <c r="FZ15" i="3"/>
  <c r="GA15" i="3"/>
  <c r="GB15" i="3"/>
  <c r="GC15" i="3"/>
  <c r="GD15" i="3"/>
  <c r="GE15" i="3"/>
  <c r="GF15" i="3"/>
  <c r="GG15" i="3"/>
  <c r="GH15" i="3"/>
  <c r="GI15" i="3"/>
  <c r="GJ15" i="3"/>
  <c r="GK15" i="3"/>
  <c r="GL15" i="3"/>
  <c r="GM15" i="3"/>
  <c r="GN15" i="3"/>
  <c r="GO15" i="3"/>
  <c r="GP15" i="3"/>
  <c r="GQ15" i="3"/>
  <c r="GR15" i="3"/>
  <c r="GS15" i="3"/>
  <c r="GT15" i="3"/>
  <c r="GU15" i="3"/>
  <c r="GV15" i="3"/>
  <c r="GW15" i="3"/>
  <c r="GX15" i="3"/>
  <c r="GY15" i="3"/>
  <c r="GZ15" i="3"/>
  <c r="HA15" i="3"/>
  <c r="HB15" i="3"/>
  <c r="HC15" i="3"/>
  <c r="HD15" i="3"/>
  <c r="HE15" i="3"/>
  <c r="HF15" i="3"/>
  <c r="HG15" i="3"/>
  <c r="HH15" i="3"/>
  <c r="HI15" i="3"/>
  <c r="HJ15" i="3"/>
  <c r="HK15" i="3"/>
  <c r="HL15" i="3"/>
  <c r="HM15" i="3"/>
  <c r="HN15" i="3"/>
  <c r="HO15" i="3"/>
  <c r="HP15" i="3"/>
  <c r="HQ15" i="3"/>
  <c r="HR15" i="3"/>
  <c r="HS15" i="3"/>
  <c r="HT15" i="3"/>
  <c r="HU15" i="3"/>
  <c r="HV15" i="3"/>
  <c r="HW15" i="3"/>
  <c r="HX15" i="3"/>
  <c r="HY15" i="3"/>
  <c r="HZ15" i="3"/>
  <c r="IA15" i="3"/>
  <c r="IB15" i="3"/>
  <c r="IC15" i="3"/>
  <c r="B16" i="3"/>
  <c r="C16" i="3"/>
  <c r="D16" i="3"/>
  <c r="E16" i="3"/>
  <c r="F16" i="3"/>
  <c r="G16" i="3"/>
  <c r="H16" i="3"/>
  <c r="I16" i="3"/>
  <c r="J16" i="3"/>
  <c r="K16" i="3"/>
  <c r="L16" i="3"/>
  <c r="M16" i="3"/>
  <c r="N16" i="3"/>
  <c r="O16" i="3"/>
  <c r="P16" i="3"/>
  <c r="Q16" i="3"/>
  <c r="R16" i="3"/>
  <c r="S16" i="3"/>
  <c r="T16" i="3"/>
  <c r="U16" i="3"/>
  <c r="V16" i="3"/>
  <c r="W16" i="3"/>
  <c r="X16" i="3"/>
  <c r="Y16" i="3"/>
  <c r="Z16" i="3"/>
  <c r="AA16" i="3"/>
  <c r="AB16" i="3"/>
  <c r="AC16" i="3"/>
  <c r="AD16" i="3"/>
  <c r="AE16" i="3"/>
  <c r="AF16" i="3"/>
  <c r="AG16" i="3"/>
  <c r="AH16" i="3"/>
  <c r="AI16" i="3"/>
  <c r="AJ16" i="3"/>
  <c r="AK16" i="3"/>
  <c r="AL16" i="3"/>
  <c r="AM16" i="3"/>
  <c r="AN16" i="3"/>
  <c r="AO16" i="3"/>
  <c r="AP16" i="3"/>
  <c r="AQ16" i="3"/>
  <c r="AR16" i="3"/>
  <c r="AS16" i="3"/>
  <c r="AT16" i="3"/>
  <c r="AU16" i="3"/>
  <c r="AV16" i="3"/>
  <c r="AW16" i="3"/>
  <c r="AX16" i="3"/>
  <c r="AY16" i="3"/>
  <c r="AZ16" i="3"/>
  <c r="BA16" i="3"/>
  <c r="BB16" i="3"/>
  <c r="BC16" i="3"/>
  <c r="BD16" i="3"/>
  <c r="BE16" i="3"/>
  <c r="BF16" i="3"/>
  <c r="BG16" i="3"/>
  <c r="BH16" i="3"/>
  <c r="BI16" i="3"/>
  <c r="BJ16" i="3"/>
  <c r="BK16" i="3"/>
  <c r="BL16" i="3"/>
  <c r="BM16" i="3"/>
  <c r="BN16" i="3"/>
  <c r="BO16" i="3"/>
  <c r="BP16" i="3"/>
  <c r="BQ16" i="3"/>
  <c r="BR16" i="3"/>
  <c r="BS16" i="3"/>
  <c r="BT16" i="3"/>
  <c r="BU16" i="3"/>
  <c r="BV16" i="3"/>
  <c r="BW16" i="3"/>
  <c r="BX16" i="3"/>
  <c r="BY16" i="3"/>
  <c r="BZ16" i="3"/>
  <c r="CA16" i="3"/>
  <c r="CB16" i="3"/>
  <c r="CC16" i="3"/>
  <c r="CD16" i="3"/>
  <c r="CE16" i="3"/>
  <c r="CF16" i="3"/>
  <c r="CG16" i="3"/>
  <c r="CH16" i="3"/>
  <c r="CI16" i="3"/>
  <c r="CJ16" i="3"/>
  <c r="CK16" i="3"/>
  <c r="CL16" i="3"/>
  <c r="CM16" i="3"/>
  <c r="CN16" i="3"/>
  <c r="CO16" i="3"/>
  <c r="CP16" i="3"/>
  <c r="CQ16" i="3"/>
  <c r="CR16" i="3"/>
  <c r="CS16" i="3"/>
  <c r="CT16" i="3"/>
  <c r="CU16" i="3"/>
  <c r="CV16" i="3"/>
  <c r="CW16" i="3"/>
  <c r="CX16" i="3"/>
  <c r="CY16" i="3"/>
  <c r="CZ16" i="3"/>
  <c r="DA16" i="3"/>
  <c r="DB16" i="3"/>
  <c r="DC16" i="3"/>
  <c r="DD16" i="3"/>
  <c r="DE16" i="3"/>
  <c r="DF16" i="3"/>
  <c r="DG16" i="3"/>
  <c r="DH16" i="3"/>
  <c r="DI16" i="3"/>
  <c r="DJ16" i="3"/>
  <c r="DK16" i="3"/>
  <c r="DL16" i="3"/>
  <c r="DM16" i="3"/>
  <c r="DN16" i="3"/>
  <c r="DO16" i="3"/>
  <c r="DP16" i="3"/>
  <c r="DQ16" i="3"/>
  <c r="DR16" i="3"/>
  <c r="DS16" i="3"/>
  <c r="DT16" i="3"/>
  <c r="DU16" i="3"/>
  <c r="DV16" i="3"/>
  <c r="DW16" i="3"/>
  <c r="DX16" i="3"/>
  <c r="DY16" i="3"/>
  <c r="DZ16" i="3"/>
  <c r="EA16" i="3"/>
  <c r="EB16" i="3"/>
  <c r="EC16" i="3"/>
  <c r="ED16" i="3"/>
  <c r="EE16" i="3"/>
  <c r="EF16" i="3"/>
  <c r="EG16" i="3"/>
  <c r="EH16" i="3"/>
  <c r="EI16" i="3"/>
  <c r="EJ16" i="3"/>
  <c r="EK16" i="3"/>
  <c r="EL16" i="3"/>
  <c r="EM16" i="3"/>
  <c r="EN16" i="3"/>
  <c r="EO16" i="3"/>
  <c r="EP16" i="3"/>
  <c r="EQ16" i="3"/>
  <c r="ER16" i="3"/>
  <c r="ES16" i="3"/>
  <c r="ET16" i="3"/>
  <c r="EU16" i="3"/>
  <c r="EV16" i="3"/>
  <c r="EW16" i="3"/>
  <c r="EX16" i="3"/>
  <c r="EY16" i="3"/>
  <c r="EZ16" i="3"/>
  <c r="FA16" i="3"/>
  <c r="FB16" i="3"/>
  <c r="FC16" i="3"/>
  <c r="FD16" i="3"/>
  <c r="FE16" i="3"/>
  <c r="FF16" i="3"/>
  <c r="FG16" i="3"/>
  <c r="FH16" i="3"/>
  <c r="FI16" i="3"/>
  <c r="FJ16" i="3"/>
  <c r="FK16" i="3"/>
  <c r="FL16" i="3"/>
  <c r="FM16" i="3"/>
  <c r="FN16" i="3"/>
  <c r="FO16" i="3"/>
  <c r="FP16" i="3"/>
  <c r="FQ16" i="3"/>
  <c r="FR16" i="3"/>
  <c r="FS16" i="3"/>
  <c r="FT16" i="3"/>
  <c r="FU16" i="3"/>
  <c r="FV16" i="3"/>
  <c r="FW16" i="3"/>
  <c r="FX16" i="3"/>
  <c r="FY16" i="3"/>
  <c r="FZ16" i="3"/>
  <c r="GA16" i="3"/>
  <c r="GB16" i="3"/>
  <c r="GC16" i="3"/>
  <c r="GD16" i="3"/>
  <c r="GE16" i="3"/>
  <c r="GF16" i="3"/>
  <c r="GG16" i="3"/>
  <c r="GH16" i="3"/>
  <c r="GI16" i="3"/>
  <c r="GJ16" i="3"/>
  <c r="GK16" i="3"/>
  <c r="GL16" i="3"/>
  <c r="GM16" i="3"/>
  <c r="GN16" i="3"/>
  <c r="GO16" i="3"/>
  <c r="GP16" i="3"/>
  <c r="GQ16" i="3"/>
  <c r="GR16" i="3"/>
  <c r="GS16" i="3"/>
  <c r="GT16" i="3"/>
  <c r="GU16" i="3"/>
  <c r="GV16" i="3"/>
  <c r="GW16" i="3"/>
  <c r="GX16" i="3"/>
  <c r="GY16" i="3"/>
  <c r="GZ16" i="3"/>
  <c r="HA16" i="3"/>
  <c r="HB16" i="3"/>
  <c r="HC16" i="3"/>
  <c r="HD16" i="3"/>
  <c r="HE16" i="3"/>
  <c r="HF16" i="3"/>
  <c r="HG16" i="3"/>
  <c r="HH16" i="3"/>
  <c r="HI16" i="3"/>
  <c r="HJ16" i="3"/>
  <c r="HK16" i="3"/>
  <c r="HL16" i="3"/>
  <c r="HM16" i="3"/>
  <c r="HN16" i="3"/>
  <c r="HO16" i="3"/>
  <c r="HP16" i="3"/>
  <c r="HQ16" i="3"/>
  <c r="HR16" i="3"/>
  <c r="HS16" i="3"/>
  <c r="HT16" i="3"/>
  <c r="HU16" i="3"/>
  <c r="HV16" i="3"/>
  <c r="HW16" i="3"/>
  <c r="HX16" i="3"/>
  <c r="HY16" i="3"/>
  <c r="HZ16" i="3"/>
  <c r="IA16" i="3"/>
  <c r="IB16" i="3"/>
  <c r="IC16" i="3"/>
  <c r="B17" i="3"/>
  <c r="C17" i="3"/>
  <c r="D17" i="3"/>
  <c r="E17" i="3"/>
  <c r="F17" i="3"/>
  <c r="G17" i="3"/>
  <c r="H17" i="3"/>
  <c r="I17" i="3"/>
  <c r="J17" i="3"/>
  <c r="K17" i="3"/>
  <c r="L17" i="3"/>
  <c r="M17" i="3"/>
  <c r="N17" i="3"/>
  <c r="O17" i="3"/>
  <c r="P17" i="3"/>
  <c r="Q17" i="3"/>
  <c r="R17" i="3"/>
  <c r="S17" i="3"/>
  <c r="T17" i="3"/>
  <c r="U17" i="3"/>
  <c r="V17" i="3"/>
  <c r="W17" i="3"/>
  <c r="X17" i="3"/>
  <c r="Y17" i="3"/>
  <c r="Z17" i="3"/>
  <c r="AA17" i="3"/>
  <c r="AB17" i="3"/>
  <c r="AC17" i="3"/>
  <c r="AD17" i="3"/>
  <c r="AE17" i="3"/>
  <c r="AF17" i="3"/>
  <c r="AG17" i="3"/>
  <c r="AH17" i="3"/>
  <c r="AI17" i="3"/>
  <c r="AJ17" i="3"/>
  <c r="AK17" i="3"/>
  <c r="AL17" i="3"/>
  <c r="AM17" i="3"/>
  <c r="AN17" i="3"/>
  <c r="AO17" i="3"/>
  <c r="AP17" i="3"/>
  <c r="AQ17" i="3"/>
  <c r="AR17" i="3"/>
  <c r="AS17" i="3"/>
  <c r="AT17" i="3"/>
  <c r="AU17" i="3"/>
  <c r="AV17" i="3"/>
  <c r="AW17" i="3"/>
  <c r="AX17" i="3"/>
  <c r="AY17" i="3"/>
  <c r="AZ17" i="3"/>
  <c r="BA17" i="3"/>
  <c r="BB17" i="3"/>
  <c r="BC17" i="3"/>
  <c r="BD17" i="3"/>
  <c r="BE17" i="3"/>
  <c r="BF17" i="3"/>
  <c r="BG17" i="3"/>
  <c r="BH17" i="3"/>
  <c r="BI17" i="3"/>
  <c r="BJ17" i="3"/>
  <c r="BK17" i="3"/>
  <c r="BL17" i="3"/>
  <c r="BM17" i="3"/>
  <c r="BN17" i="3"/>
  <c r="BO17" i="3"/>
  <c r="BP17" i="3"/>
  <c r="BQ17" i="3"/>
  <c r="BR17" i="3"/>
  <c r="BS17" i="3"/>
  <c r="BT17" i="3"/>
  <c r="BU17" i="3"/>
  <c r="BV17" i="3"/>
  <c r="BW17" i="3"/>
  <c r="BX17" i="3"/>
  <c r="BY17" i="3"/>
  <c r="BZ17" i="3"/>
  <c r="CA17" i="3"/>
  <c r="CB17" i="3"/>
  <c r="CC17" i="3"/>
  <c r="CD17" i="3"/>
  <c r="CE17" i="3"/>
  <c r="CF17" i="3"/>
  <c r="CG17" i="3"/>
  <c r="CH17" i="3"/>
  <c r="CI17" i="3"/>
  <c r="CJ17" i="3"/>
  <c r="CK17" i="3"/>
  <c r="CL17" i="3"/>
  <c r="CM17" i="3"/>
  <c r="CN17" i="3"/>
  <c r="CO17" i="3"/>
  <c r="CP17" i="3"/>
  <c r="CQ17" i="3"/>
  <c r="CR17" i="3"/>
  <c r="CS17" i="3"/>
  <c r="CT17" i="3"/>
  <c r="CU17" i="3"/>
  <c r="CV17" i="3"/>
  <c r="CW17" i="3"/>
  <c r="CX17" i="3"/>
  <c r="CY17" i="3"/>
  <c r="CZ17" i="3"/>
  <c r="DA17" i="3"/>
  <c r="DB17" i="3"/>
  <c r="DC17" i="3"/>
  <c r="DD17" i="3"/>
  <c r="DE17" i="3"/>
  <c r="DF17" i="3"/>
  <c r="DG17" i="3"/>
  <c r="DH17" i="3"/>
  <c r="DI17" i="3"/>
  <c r="DJ17" i="3"/>
  <c r="DK17" i="3"/>
  <c r="DL17" i="3"/>
  <c r="DM17" i="3"/>
  <c r="DN17" i="3"/>
  <c r="DO17" i="3"/>
  <c r="DP17" i="3"/>
  <c r="DQ17" i="3"/>
  <c r="DR17" i="3"/>
  <c r="DS17" i="3"/>
  <c r="DT17" i="3"/>
  <c r="DU17" i="3"/>
  <c r="DV17" i="3"/>
  <c r="DW17" i="3"/>
  <c r="DX17" i="3"/>
  <c r="DY17" i="3"/>
  <c r="DZ17" i="3"/>
  <c r="EA17" i="3"/>
  <c r="EB17" i="3"/>
  <c r="EC17" i="3"/>
  <c r="ED17" i="3"/>
  <c r="EE17" i="3"/>
  <c r="EF17" i="3"/>
  <c r="EG17" i="3"/>
  <c r="EH17" i="3"/>
  <c r="EI17" i="3"/>
  <c r="EJ17" i="3"/>
  <c r="EK17" i="3"/>
  <c r="EL17" i="3"/>
  <c r="EM17" i="3"/>
  <c r="EN17" i="3"/>
  <c r="EO17" i="3"/>
  <c r="EP17" i="3"/>
  <c r="EQ17" i="3"/>
  <c r="ER17" i="3"/>
  <c r="ES17" i="3"/>
  <c r="ET17" i="3"/>
  <c r="EU17" i="3"/>
  <c r="EV17" i="3"/>
  <c r="EW17" i="3"/>
  <c r="EX17" i="3"/>
  <c r="EY17" i="3"/>
  <c r="EZ17" i="3"/>
  <c r="FA17" i="3"/>
  <c r="FB17" i="3"/>
  <c r="FC17" i="3"/>
  <c r="FD17" i="3"/>
  <c r="FE17" i="3"/>
  <c r="FF17" i="3"/>
  <c r="FG17" i="3"/>
  <c r="FH17" i="3"/>
  <c r="FI17" i="3"/>
  <c r="FJ17" i="3"/>
  <c r="FK17" i="3"/>
  <c r="FL17" i="3"/>
  <c r="FM17" i="3"/>
  <c r="FN17" i="3"/>
  <c r="FO17" i="3"/>
  <c r="FP17" i="3"/>
  <c r="FQ17" i="3"/>
  <c r="FR17" i="3"/>
  <c r="FS17" i="3"/>
  <c r="FT17" i="3"/>
  <c r="FU17" i="3"/>
  <c r="FV17" i="3"/>
  <c r="FW17" i="3"/>
  <c r="FX17" i="3"/>
  <c r="FY17" i="3"/>
  <c r="FZ17" i="3"/>
  <c r="GA17" i="3"/>
  <c r="GB17" i="3"/>
  <c r="GC17" i="3"/>
  <c r="GD17" i="3"/>
  <c r="GE17" i="3"/>
  <c r="GF17" i="3"/>
  <c r="GG17" i="3"/>
  <c r="GH17" i="3"/>
  <c r="GI17" i="3"/>
  <c r="GJ17" i="3"/>
  <c r="GK17" i="3"/>
  <c r="GL17" i="3"/>
  <c r="GM17" i="3"/>
  <c r="GN17" i="3"/>
  <c r="GO17" i="3"/>
  <c r="GP17" i="3"/>
  <c r="GQ17" i="3"/>
  <c r="GR17" i="3"/>
  <c r="GS17" i="3"/>
  <c r="GT17" i="3"/>
  <c r="GU17" i="3"/>
  <c r="GV17" i="3"/>
  <c r="GW17" i="3"/>
  <c r="GX17" i="3"/>
  <c r="GY17" i="3"/>
  <c r="GZ17" i="3"/>
  <c r="HA17" i="3"/>
  <c r="HB17" i="3"/>
  <c r="HC17" i="3"/>
  <c r="HD17" i="3"/>
  <c r="HE17" i="3"/>
  <c r="HF17" i="3"/>
  <c r="HG17" i="3"/>
  <c r="HH17" i="3"/>
  <c r="HI17" i="3"/>
  <c r="HJ17" i="3"/>
  <c r="HK17" i="3"/>
  <c r="HL17" i="3"/>
  <c r="HM17" i="3"/>
  <c r="HN17" i="3"/>
  <c r="HO17" i="3"/>
  <c r="HP17" i="3"/>
  <c r="HQ17" i="3"/>
  <c r="HR17" i="3"/>
  <c r="HS17" i="3"/>
  <c r="HT17" i="3"/>
  <c r="HU17" i="3"/>
  <c r="HV17" i="3"/>
  <c r="HW17" i="3"/>
  <c r="HX17" i="3"/>
  <c r="HY17" i="3"/>
  <c r="HZ17" i="3"/>
  <c r="IA17" i="3"/>
  <c r="IB17" i="3"/>
  <c r="IC17" i="3"/>
  <c r="B18" i="3"/>
  <c r="C18" i="3"/>
  <c r="D18" i="3"/>
  <c r="E18" i="3"/>
  <c r="F18" i="3"/>
  <c r="G18" i="3"/>
  <c r="H18" i="3"/>
  <c r="I18" i="3"/>
  <c r="J18" i="3"/>
  <c r="K18" i="3"/>
  <c r="L18" i="3"/>
  <c r="M18" i="3"/>
  <c r="N18" i="3"/>
  <c r="O18" i="3"/>
  <c r="P18" i="3"/>
  <c r="Q18" i="3"/>
  <c r="R18" i="3"/>
  <c r="S18" i="3"/>
  <c r="T18" i="3"/>
  <c r="U18" i="3"/>
  <c r="V18" i="3"/>
  <c r="W18" i="3"/>
  <c r="X18" i="3"/>
  <c r="Y18" i="3"/>
  <c r="Z18" i="3"/>
  <c r="AA18" i="3"/>
  <c r="AB18" i="3"/>
  <c r="AC18" i="3"/>
  <c r="AD18" i="3"/>
  <c r="AE18" i="3"/>
  <c r="AF18" i="3"/>
  <c r="AG18" i="3"/>
  <c r="AH18" i="3"/>
  <c r="AI18" i="3"/>
  <c r="AJ18" i="3"/>
  <c r="AK18" i="3"/>
  <c r="AL18" i="3"/>
  <c r="AM18" i="3"/>
  <c r="AN18" i="3"/>
  <c r="AO18" i="3"/>
  <c r="AP18" i="3"/>
  <c r="AQ18" i="3"/>
  <c r="AR18" i="3"/>
  <c r="AS18" i="3"/>
  <c r="AT18" i="3"/>
  <c r="AU18" i="3"/>
  <c r="AV18" i="3"/>
  <c r="AW18" i="3"/>
  <c r="AX18" i="3"/>
  <c r="AY18" i="3"/>
  <c r="AZ18" i="3"/>
  <c r="BA18" i="3"/>
  <c r="BB18" i="3"/>
  <c r="BC18" i="3"/>
  <c r="BD18" i="3"/>
  <c r="BE18" i="3"/>
  <c r="BF18" i="3"/>
  <c r="BG18" i="3"/>
  <c r="BH18" i="3"/>
  <c r="BI18" i="3"/>
  <c r="BJ18" i="3"/>
  <c r="BK18" i="3"/>
  <c r="BL18" i="3"/>
  <c r="BM18" i="3"/>
  <c r="BN18" i="3"/>
  <c r="BO18" i="3"/>
  <c r="BP18" i="3"/>
  <c r="BQ18" i="3"/>
  <c r="BR18" i="3"/>
  <c r="BS18" i="3"/>
  <c r="BT18" i="3"/>
  <c r="BU18" i="3"/>
  <c r="BV18" i="3"/>
  <c r="BW18" i="3"/>
  <c r="BX18" i="3"/>
  <c r="BY18" i="3"/>
  <c r="BZ18" i="3"/>
  <c r="CA18" i="3"/>
  <c r="CB18" i="3"/>
  <c r="CC18" i="3"/>
  <c r="CD18" i="3"/>
  <c r="CE18" i="3"/>
  <c r="CF18" i="3"/>
  <c r="CG18" i="3"/>
  <c r="CH18" i="3"/>
  <c r="CI18" i="3"/>
  <c r="CJ18" i="3"/>
  <c r="CK18" i="3"/>
  <c r="CL18" i="3"/>
  <c r="CM18" i="3"/>
  <c r="CN18" i="3"/>
  <c r="CO18" i="3"/>
  <c r="CP18" i="3"/>
  <c r="CQ18" i="3"/>
  <c r="CR18" i="3"/>
  <c r="CS18" i="3"/>
  <c r="CT18" i="3"/>
  <c r="CU18" i="3"/>
  <c r="CV18" i="3"/>
  <c r="CW18" i="3"/>
  <c r="CX18" i="3"/>
  <c r="CY18" i="3"/>
  <c r="CZ18" i="3"/>
  <c r="DA18" i="3"/>
  <c r="DB18" i="3"/>
  <c r="DC18" i="3"/>
  <c r="DD18" i="3"/>
  <c r="DE18" i="3"/>
  <c r="DF18" i="3"/>
  <c r="DG18" i="3"/>
  <c r="DH18" i="3"/>
  <c r="DI18" i="3"/>
  <c r="DJ18" i="3"/>
  <c r="DK18" i="3"/>
  <c r="DL18" i="3"/>
  <c r="DM18" i="3"/>
  <c r="DN18" i="3"/>
  <c r="DO18" i="3"/>
  <c r="DP18" i="3"/>
  <c r="DQ18" i="3"/>
  <c r="DR18" i="3"/>
  <c r="DS18" i="3"/>
  <c r="DT18" i="3"/>
  <c r="DU18" i="3"/>
  <c r="DV18" i="3"/>
  <c r="DW18" i="3"/>
  <c r="DX18" i="3"/>
  <c r="DY18" i="3"/>
  <c r="DZ18" i="3"/>
  <c r="EA18" i="3"/>
  <c r="EB18" i="3"/>
  <c r="EC18" i="3"/>
  <c r="ED18" i="3"/>
  <c r="EE18" i="3"/>
  <c r="EF18" i="3"/>
  <c r="EG18" i="3"/>
  <c r="EH18" i="3"/>
  <c r="EI18" i="3"/>
  <c r="EJ18" i="3"/>
  <c r="EK18" i="3"/>
  <c r="EL18" i="3"/>
  <c r="EM18" i="3"/>
  <c r="EN18" i="3"/>
  <c r="EO18" i="3"/>
  <c r="EP18" i="3"/>
  <c r="EQ18" i="3"/>
  <c r="ER18" i="3"/>
  <c r="ES18" i="3"/>
  <c r="ET18" i="3"/>
  <c r="EU18" i="3"/>
  <c r="EV18" i="3"/>
  <c r="EW18" i="3"/>
  <c r="EX18" i="3"/>
  <c r="EY18" i="3"/>
  <c r="EZ18" i="3"/>
  <c r="FA18" i="3"/>
  <c r="FB18" i="3"/>
  <c r="FC18" i="3"/>
  <c r="FD18" i="3"/>
  <c r="FE18" i="3"/>
  <c r="FF18" i="3"/>
  <c r="FG18" i="3"/>
  <c r="FH18" i="3"/>
  <c r="FI18" i="3"/>
  <c r="FJ18" i="3"/>
  <c r="FK18" i="3"/>
  <c r="FL18" i="3"/>
  <c r="FM18" i="3"/>
  <c r="FN18" i="3"/>
  <c r="FO18" i="3"/>
  <c r="FP18" i="3"/>
  <c r="FQ18" i="3"/>
  <c r="FR18" i="3"/>
  <c r="FS18" i="3"/>
  <c r="FT18" i="3"/>
  <c r="FU18" i="3"/>
  <c r="FV18" i="3"/>
  <c r="FW18" i="3"/>
  <c r="FX18" i="3"/>
  <c r="FY18" i="3"/>
  <c r="FZ18" i="3"/>
  <c r="GA18" i="3"/>
  <c r="GB18" i="3"/>
  <c r="GC18" i="3"/>
  <c r="GD18" i="3"/>
  <c r="GE18" i="3"/>
  <c r="GF18" i="3"/>
  <c r="GG18" i="3"/>
  <c r="GH18" i="3"/>
  <c r="GI18" i="3"/>
  <c r="GJ18" i="3"/>
  <c r="GK18" i="3"/>
  <c r="GL18" i="3"/>
  <c r="GM18" i="3"/>
  <c r="GN18" i="3"/>
  <c r="GO18" i="3"/>
  <c r="GP18" i="3"/>
  <c r="GQ18" i="3"/>
  <c r="GR18" i="3"/>
  <c r="GS18" i="3"/>
  <c r="GT18" i="3"/>
  <c r="GU18" i="3"/>
  <c r="GV18" i="3"/>
  <c r="GW18" i="3"/>
  <c r="GX18" i="3"/>
  <c r="GY18" i="3"/>
  <c r="GZ18" i="3"/>
  <c r="HA18" i="3"/>
  <c r="HB18" i="3"/>
  <c r="HC18" i="3"/>
  <c r="HD18" i="3"/>
  <c r="HE18" i="3"/>
  <c r="HF18" i="3"/>
  <c r="HG18" i="3"/>
  <c r="HH18" i="3"/>
  <c r="HI18" i="3"/>
  <c r="HJ18" i="3"/>
  <c r="HK18" i="3"/>
  <c r="HL18" i="3"/>
  <c r="HM18" i="3"/>
  <c r="HN18" i="3"/>
  <c r="HO18" i="3"/>
  <c r="HP18" i="3"/>
  <c r="HQ18" i="3"/>
  <c r="HR18" i="3"/>
  <c r="HS18" i="3"/>
  <c r="HT18" i="3"/>
  <c r="HU18" i="3"/>
  <c r="HV18" i="3"/>
  <c r="HW18" i="3"/>
  <c r="HX18" i="3"/>
  <c r="HY18" i="3"/>
  <c r="HZ18" i="3"/>
  <c r="IA18" i="3"/>
  <c r="IB18" i="3"/>
  <c r="IC18" i="3"/>
  <c r="B19" i="3"/>
  <c r="C19" i="3"/>
  <c r="D19" i="3"/>
  <c r="E19" i="3"/>
  <c r="F19" i="3"/>
  <c r="G19" i="3"/>
  <c r="H19" i="3"/>
  <c r="I19" i="3"/>
  <c r="J19" i="3"/>
  <c r="K19" i="3"/>
  <c r="L19" i="3"/>
  <c r="M19" i="3"/>
  <c r="N19" i="3"/>
  <c r="O19" i="3"/>
  <c r="P19" i="3"/>
  <c r="Q19" i="3"/>
  <c r="R19" i="3"/>
  <c r="S19" i="3"/>
  <c r="T19" i="3"/>
  <c r="U19" i="3"/>
  <c r="V19" i="3"/>
  <c r="W19" i="3"/>
  <c r="X19" i="3"/>
  <c r="Y19" i="3"/>
  <c r="Z19" i="3"/>
  <c r="AA19" i="3"/>
  <c r="AB19" i="3"/>
  <c r="AC19" i="3"/>
  <c r="AD19" i="3"/>
  <c r="AE19" i="3"/>
  <c r="AF19" i="3"/>
  <c r="AG19" i="3"/>
  <c r="AH19" i="3"/>
  <c r="AI19" i="3"/>
  <c r="AJ19" i="3"/>
  <c r="AK19" i="3"/>
  <c r="AL19" i="3"/>
  <c r="AM19" i="3"/>
  <c r="AN19" i="3"/>
  <c r="AO19" i="3"/>
  <c r="AP19" i="3"/>
  <c r="AQ19" i="3"/>
  <c r="AR19" i="3"/>
  <c r="AS19" i="3"/>
  <c r="AT19" i="3"/>
  <c r="AU19" i="3"/>
  <c r="AV19" i="3"/>
  <c r="AW19" i="3"/>
  <c r="AX19" i="3"/>
  <c r="AY19" i="3"/>
  <c r="AZ19" i="3"/>
  <c r="BA19" i="3"/>
  <c r="BB19" i="3"/>
  <c r="BC19" i="3"/>
  <c r="BD19" i="3"/>
  <c r="BE19" i="3"/>
  <c r="BF19" i="3"/>
  <c r="BG19" i="3"/>
  <c r="BH19" i="3"/>
  <c r="BI19" i="3"/>
  <c r="BJ19" i="3"/>
  <c r="BK19" i="3"/>
  <c r="BL19" i="3"/>
  <c r="BM19" i="3"/>
  <c r="BN19" i="3"/>
  <c r="BO19" i="3"/>
  <c r="BP19" i="3"/>
  <c r="BQ19" i="3"/>
  <c r="BR19" i="3"/>
  <c r="BS19" i="3"/>
  <c r="BT19" i="3"/>
  <c r="BU19" i="3"/>
  <c r="BV19" i="3"/>
  <c r="BW19" i="3"/>
  <c r="BX19" i="3"/>
  <c r="BY19" i="3"/>
  <c r="BZ19" i="3"/>
  <c r="CA19" i="3"/>
  <c r="CB19" i="3"/>
  <c r="CC19" i="3"/>
  <c r="CD19" i="3"/>
  <c r="CE19" i="3"/>
  <c r="CF19" i="3"/>
  <c r="CG19" i="3"/>
  <c r="CH19" i="3"/>
  <c r="CI19" i="3"/>
  <c r="CJ19" i="3"/>
  <c r="CK19" i="3"/>
  <c r="CL19" i="3"/>
  <c r="CM19" i="3"/>
  <c r="CN19" i="3"/>
  <c r="CO19" i="3"/>
  <c r="CP19" i="3"/>
  <c r="CQ19" i="3"/>
  <c r="CR19" i="3"/>
  <c r="CS19" i="3"/>
  <c r="CT19" i="3"/>
  <c r="CU19" i="3"/>
  <c r="CV19" i="3"/>
  <c r="CW19" i="3"/>
  <c r="CX19" i="3"/>
  <c r="CY19" i="3"/>
  <c r="CZ19" i="3"/>
  <c r="DA19" i="3"/>
  <c r="DB19" i="3"/>
  <c r="DC19" i="3"/>
  <c r="DD19" i="3"/>
  <c r="DE19" i="3"/>
  <c r="DF19" i="3"/>
  <c r="DG19" i="3"/>
  <c r="DH19" i="3"/>
  <c r="DI19" i="3"/>
  <c r="DJ19" i="3"/>
  <c r="DK19" i="3"/>
  <c r="DL19" i="3"/>
  <c r="DM19" i="3"/>
  <c r="DN19" i="3"/>
  <c r="DO19" i="3"/>
  <c r="DP19" i="3"/>
  <c r="DQ19" i="3"/>
  <c r="DR19" i="3"/>
  <c r="DS19" i="3"/>
  <c r="DT19" i="3"/>
  <c r="DU19" i="3"/>
  <c r="DV19" i="3"/>
  <c r="DW19" i="3"/>
  <c r="DX19" i="3"/>
  <c r="DY19" i="3"/>
  <c r="DZ19" i="3"/>
  <c r="EA19" i="3"/>
  <c r="EB19" i="3"/>
  <c r="EC19" i="3"/>
  <c r="ED19" i="3"/>
  <c r="EE19" i="3"/>
  <c r="EF19" i="3"/>
  <c r="EG19" i="3"/>
  <c r="EH19" i="3"/>
  <c r="EI19" i="3"/>
  <c r="EJ19" i="3"/>
  <c r="EK19" i="3"/>
  <c r="EL19" i="3"/>
  <c r="EM19" i="3"/>
  <c r="EN19" i="3"/>
  <c r="EO19" i="3"/>
  <c r="EP19" i="3"/>
  <c r="EQ19" i="3"/>
  <c r="ER19" i="3"/>
  <c r="ES19" i="3"/>
  <c r="ET19" i="3"/>
  <c r="EU19" i="3"/>
  <c r="EV19" i="3"/>
  <c r="EW19" i="3"/>
  <c r="EX19" i="3"/>
  <c r="EY19" i="3"/>
  <c r="EZ19" i="3"/>
  <c r="FA19" i="3"/>
  <c r="FB19" i="3"/>
  <c r="FC19" i="3"/>
  <c r="FD19" i="3"/>
  <c r="FE19" i="3"/>
  <c r="FF19" i="3"/>
  <c r="FG19" i="3"/>
  <c r="FH19" i="3"/>
  <c r="FI19" i="3"/>
  <c r="FJ19" i="3"/>
  <c r="FK19" i="3"/>
  <c r="FL19" i="3"/>
  <c r="FM19" i="3"/>
  <c r="FN19" i="3"/>
  <c r="FO19" i="3"/>
  <c r="FP19" i="3"/>
  <c r="FQ19" i="3"/>
  <c r="FR19" i="3"/>
  <c r="FS19" i="3"/>
  <c r="FT19" i="3"/>
  <c r="FU19" i="3"/>
  <c r="FV19" i="3"/>
  <c r="FW19" i="3"/>
  <c r="FX19" i="3"/>
  <c r="FY19" i="3"/>
  <c r="FZ19" i="3"/>
  <c r="GA19" i="3"/>
  <c r="GB19" i="3"/>
  <c r="GC19" i="3"/>
  <c r="GD19" i="3"/>
  <c r="GE19" i="3"/>
  <c r="GF19" i="3"/>
  <c r="GG19" i="3"/>
  <c r="GH19" i="3"/>
  <c r="GI19" i="3"/>
  <c r="GJ19" i="3"/>
  <c r="GK19" i="3"/>
  <c r="GL19" i="3"/>
  <c r="GM19" i="3"/>
  <c r="GN19" i="3"/>
  <c r="GO19" i="3"/>
  <c r="GP19" i="3"/>
  <c r="GQ19" i="3"/>
  <c r="GR19" i="3"/>
  <c r="GS19" i="3"/>
  <c r="GT19" i="3"/>
  <c r="GU19" i="3"/>
  <c r="GV19" i="3"/>
  <c r="GW19" i="3"/>
  <c r="GX19" i="3"/>
  <c r="GY19" i="3"/>
  <c r="GZ19" i="3"/>
  <c r="HA19" i="3"/>
  <c r="HB19" i="3"/>
  <c r="HC19" i="3"/>
  <c r="HD19" i="3"/>
  <c r="HE19" i="3"/>
  <c r="HF19" i="3"/>
  <c r="HG19" i="3"/>
  <c r="HH19" i="3"/>
  <c r="HI19" i="3"/>
  <c r="HJ19" i="3"/>
  <c r="HK19" i="3"/>
  <c r="HL19" i="3"/>
  <c r="HM19" i="3"/>
  <c r="HN19" i="3"/>
  <c r="HO19" i="3"/>
  <c r="HP19" i="3"/>
  <c r="HQ19" i="3"/>
  <c r="HR19" i="3"/>
  <c r="HS19" i="3"/>
  <c r="HT19" i="3"/>
  <c r="HU19" i="3"/>
  <c r="HV19" i="3"/>
  <c r="HW19" i="3"/>
  <c r="HX19" i="3"/>
  <c r="HY19" i="3"/>
  <c r="HZ19" i="3"/>
  <c r="IA19" i="3"/>
  <c r="IB19" i="3"/>
  <c r="IC19" i="3"/>
  <c r="B20" i="3"/>
  <c r="C20" i="3"/>
  <c r="D20" i="3"/>
  <c r="E20" i="3"/>
  <c r="F20" i="3"/>
  <c r="G20" i="3"/>
  <c r="H20" i="3"/>
  <c r="I20" i="3"/>
  <c r="J20" i="3"/>
  <c r="K20" i="3"/>
  <c r="L20" i="3"/>
  <c r="M20" i="3"/>
  <c r="N20" i="3"/>
  <c r="O20" i="3"/>
  <c r="P20" i="3"/>
  <c r="Q20" i="3"/>
  <c r="R20" i="3"/>
  <c r="S20" i="3"/>
  <c r="T20" i="3"/>
  <c r="U20" i="3"/>
  <c r="V20" i="3"/>
  <c r="W20" i="3"/>
  <c r="X20" i="3"/>
  <c r="Y20" i="3"/>
  <c r="Z20" i="3"/>
  <c r="AA20" i="3"/>
  <c r="AB20" i="3"/>
  <c r="AC20" i="3"/>
  <c r="AD20" i="3"/>
  <c r="AE20" i="3"/>
  <c r="AF20" i="3"/>
  <c r="AG20" i="3"/>
  <c r="AH20" i="3"/>
  <c r="AI20" i="3"/>
  <c r="AJ20" i="3"/>
  <c r="AK20" i="3"/>
  <c r="AL20" i="3"/>
  <c r="AM20" i="3"/>
  <c r="AN20" i="3"/>
  <c r="AO20" i="3"/>
  <c r="AP20" i="3"/>
  <c r="AQ20" i="3"/>
  <c r="AR20" i="3"/>
  <c r="AS20" i="3"/>
  <c r="AT20" i="3"/>
  <c r="AU20" i="3"/>
  <c r="AV20" i="3"/>
  <c r="AW20" i="3"/>
  <c r="AX20" i="3"/>
  <c r="AY20" i="3"/>
  <c r="AZ20" i="3"/>
  <c r="BA20" i="3"/>
  <c r="BB20" i="3"/>
  <c r="BC20" i="3"/>
  <c r="BD20" i="3"/>
  <c r="BE20" i="3"/>
  <c r="BF20" i="3"/>
  <c r="BG20" i="3"/>
  <c r="BH20" i="3"/>
  <c r="BI20" i="3"/>
  <c r="BJ20" i="3"/>
  <c r="BK20" i="3"/>
  <c r="BL20" i="3"/>
  <c r="BM20" i="3"/>
  <c r="BN20" i="3"/>
  <c r="BO20" i="3"/>
  <c r="BP20" i="3"/>
  <c r="BQ20" i="3"/>
  <c r="BR20" i="3"/>
  <c r="BS20" i="3"/>
  <c r="BT20" i="3"/>
  <c r="BU20" i="3"/>
  <c r="BV20" i="3"/>
  <c r="BW20" i="3"/>
  <c r="BX20" i="3"/>
  <c r="BY20" i="3"/>
  <c r="BZ20" i="3"/>
  <c r="CA20" i="3"/>
  <c r="CB20" i="3"/>
  <c r="CC20" i="3"/>
  <c r="CD20" i="3"/>
  <c r="CE20" i="3"/>
  <c r="CF20" i="3"/>
  <c r="CG20" i="3"/>
  <c r="CH20" i="3"/>
  <c r="CI20" i="3"/>
  <c r="CJ20" i="3"/>
  <c r="CK20" i="3"/>
  <c r="CL20" i="3"/>
  <c r="CM20" i="3"/>
  <c r="CN20" i="3"/>
  <c r="CO20" i="3"/>
  <c r="CP20" i="3"/>
  <c r="CQ20" i="3"/>
  <c r="CR20" i="3"/>
  <c r="CS20" i="3"/>
  <c r="CT20" i="3"/>
  <c r="CU20" i="3"/>
  <c r="CV20" i="3"/>
  <c r="CW20" i="3"/>
  <c r="CX20" i="3"/>
  <c r="CY20" i="3"/>
  <c r="CZ20" i="3"/>
  <c r="DA20" i="3"/>
  <c r="DB20" i="3"/>
  <c r="DC20" i="3"/>
  <c r="DD20" i="3"/>
  <c r="DE20" i="3"/>
  <c r="DF20" i="3"/>
  <c r="DG20" i="3"/>
  <c r="DH20" i="3"/>
  <c r="DI20" i="3"/>
  <c r="DJ20" i="3"/>
  <c r="DK20" i="3"/>
  <c r="DL20" i="3"/>
  <c r="DM20" i="3"/>
  <c r="DN20" i="3"/>
  <c r="DO20" i="3"/>
  <c r="DP20" i="3"/>
  <c r="DQ20" i="3"/>
  <c r="DR20" i="3"/>
  <c r="DS20" i="3"/>
  <c r="DT20" i="3"/>
  <c r="DU20" i="3"/>
  <c r="DV20" i="3"/>
  <c r="DW20" i="3"/>
  <c r="DX20" i="3"/>
  <c r="DY20" i="3"/>
  <c r="DZ20" i="3"/>
  <c r="EA20" i="3"/>
  <c r="EB20" i="3"/>
  <c r="EC20" i="3"/>
  <c r="ED20" i="3"/>
  <c r="EE20" i="3"/>
  <c r="EF20" i="3"/>
  <c r="EG20" i="3"/>
  <c r="EH20" i="3"/>
  <c r="EI20" i="3"/>
  <c r="EJ20" i="3"/>
  <c r="EK20" i="3"/>
  <c r="EL20" i="3"/>
  <c r="EM20" i="3"/>
  <c r="EN20" i="3"/>
  <c r="EO20" i="3"/>
  <c r="EP20" i="3"/>
  <c r="EQ20" i="3"/>
  <c r="ER20" i="3"/>
  <c r="ES20" i="3"/>
  <c r="ET20" i="3"/>
  <c r="EU20" i="3"/>
  <c r="EV20" i="3"/>
  <c r="EW20" i="3"/>
  <c r="EX20" i="3"/>
  <c r="EY20" i="3"/>
  <c r="EZ20" i="3"/>
  <c r="FA20" i="3"/>
  <c r="FB20" i="3"/>
  <c r="FC20" i="3"/>
  <c r="FD20" i="3"/>
  <c r="FE20" i="3"/>
  <c r="FF20" i="3"/>
  <c r="FG20" i="3"/>
  <c r="FH20" i="3"/>
  <c r="FI20" i="3"/>
  <c r="FJ20" i="3"/>
  <c r="FK20" i="3"/>
  <c r="FL20" i="3"/>
  <c r="FM20" i="3"/>
  <c r="FN20" i="3"/>
  <c r="FO20" i="3"/>
  <c r="FP20" i="3"/>
  <c r="FQ20" i="3"/>
  <c r="FR20" i="3"/>
  <c r="FS20" i="3"/>
  <c r="FT20" i="3"/>
  <c r="FU20" i="3"/>
  <c r="FV20" i="3"/>
  <c r="FW20" i="3"/>
  <c r="FX20" i="3"/>
  <c r="FY20" i="3"/>
  <c r="FZ20" i="3"/>
  <c r="GA20" i="3"/>
  <c r="GB20" i="3"/>
  <c r="GC20" i="3"/>
  <c r="GD20" i="3"/>
  <c r="GE20" i="3"/>
  <c r="GF20" i="3"/>
  <c r="GG20" i="3"/>
  <c r="GH20" i="3"/>
  <c r="GI20" i="3"/>
  <c r="GJ20" i="3"/>
  <c r="GK20" i="3"/>
  <c r="GL20" i="3"/>
  <c r="GM20" i="3"/>
  <c r="GN20" i="3"/>
  <c r="GO20" i="3"/>
  <c r="GP20" i="3"/>
  <c r="GQ20" i="3"/>
  <c r="GR20" i="3"/>
  <c r="GS20" i="3"/>
  <c r="GT20" i="3"/>
  <c r="GU20" i="3"/>
  <c r="GV20" i="3"/>
  <c r="GW20" i="3"/>
  <c r="GX20" i="3"/>
  <c r="GY20" i="3"/>
  <c r="GZ20" i="3"/>
  <c r="HA20" i="3"/>
  <c r="HB20" i="3"/>
  <c r="HC20" i="3"/>
  <c r="HD20" i="3"/>
  <c r="HE20" i="3"/>
  <c r="HF20" i="3"/>
  <c r="HG20" i="3"/>
  <c r="HH20" i="3"/>
  <c r="HI20" i="3"/>
  <c r="HJ20" i="3"/>
  <c r="HK20" i="3"/>
  <c r="HL20" i="3"/>
  <c r="HM20" i="3"/>
  <c r="HN20" i="3"/>
  <c r="HO20" i="3"/>
  <c r="HP20" i="3"/>
  <c r="HQ20" i="3"/>
  <c r="HR20" i="3"/>
  <c r="HS20" i="3"/>
  <c r="HT20" i="3"/>
  <c r="HU20" i="3"/>
  <c r="HV20" i="3"/>
  <c r="HW20" i="3"/>
  <c r="HX20" i="3"/>
  <c r="HY20" i="3"/>
  <c r="HZ20" i="3"/>
  <c r="IA20" i="3"/>
  <c r="IB20" i="3"/>
  <c r="IC20" i="3"/>
  <c r="B21" i="3"/>
  <c r="C21" i="3"/>
  <c r="D21" i="3"/>
  <c r="E21" i="3"/>
  <c r="F21" i="3"/>
  <c r="G21" i="3"/>
  <c r="H21" i="3"/>
  <c r="I21" i="3"/>
  <c r="J21" i="3"/>
  <c r="K21" i="3"/>
  <c r="L21" i="3"/>
  <c r="M21" i="3"/>
  <c r="N21" i="3"/>
  <c r="O21" i="3"/>
  <c r="P21" i="3"/>
  <c r="Q21" i="3"/>
  <c r="R21" i="3"/>
  <c r="S21" i="3"/>
  <c r="T21" i="3"/>
  <c r="U21" i="3"/>
  <c r="V21" i="3"/>
  <c r="W21" i="3"/>
  <c r="X21" i="3"/>
  <c r="Y21" i="3"/>
  <c r="Z21" i="3"/>
  <c r="AA21" i="3"/>
  <c r="AB21" i="3"/>
  <c r="AC21" i="3"/>
  <c r="AD21" i="3"/>
  <c r="AE21" i="3"/>
  <c r="AF21" i="3"/>
  <c r="AG21" i="3"/>
  <c r="AH21" i="3"/>
  <c r="AI21" i="3"/>
  <c r="AJ21" i="3"/>
  <c r="AK21" i="3"/>
  <c r="AL21" i="3"/>
  <c r="AM21" i="3"/>
  <c r="AN21" i="3"/>
  <c r="AO21" i="3"/>
  <c r="AP21" i="3"/>
  <c r="AQ21" i="3"/>
  <c r="AR21" i="3"/>
  <c r="AS21" i="3"/>
  <c r="AT21" i="3"/>
  <c r="AU21" i="3"/>
  <c r="AV21" i="3"/>
  <c r="AW21" i="3"/>
  <c r="AX21" i="3"/>
  <c r="AY21" i="3"/>
  <c r="AZ21" i="3"/>
  <c r="BA21" i="3"/>
  <c r="BB21" i="3"/>
  <c r="BC21" i="3"/>
  <c r="BD21" i="3"/>
  <c r="BE21" i="3"/>
  <c r="BF21" i="3"/>
  <c r="BG21" i="3"/>
  <c r="BH21" i="3"/>
  <c r="BI21" i="3"/>
  <c r="BJ21" i="3"/>
  <c r="BK21" i="3"/>
  <c r="BL21" i="3"/>
  <c r="BM21" i="3"/>
  <c r="BN21" i="3"/>
  <c r="BO21" i="3"/>
  <c r="BP21" i="3"/>
  <c r="BQ21" i="3"/>
  <c r="BR21" i="3"/>
  <c r="BS21" i="3"/>
  <c r="BT21" i="3"/>
  <c r="BU21" i="3"/>
  <c r="BV21" i="3"/>
  <c r="BW21" i="3"/>
  <c r="BX21" i="3"/>
  <c r="BY21" i="3"/>
  <c r="BZ21" i="3"/>
  <c r="CA21" i="3"/>
  <c r="CB21" i="3"/>
  <c r="CC21" i="3"/>
  <c r="CD21" i="3"/>
  <c r="CE21" i="3"/>
  <c r="CF21" i="3"/>
  <c r="CG21" i="3"/>
  <c r="CH21" i="3"/>
  <c r="CI21" i="3"/>
  <c r="CJ21" i="3"/>
  <c r="CK21" i="3"/>
  <c r="CL21" i="3"/>
  <c r="CM21" i="3"/>
  <c r="CN21" i="3"/>
  <c r="CO21" i="3"/>
  <c r="CP21" i="3"/>
  <c r="CQ21" i="3"/>
  <c r="CR21" i="3"/>
  <c r="CS21" i="3"/>
  <c r="CT21" i="3"/>
  <c r="CU21" i="3"/>
  <c r="CV21" i="3"/>
  <c r="CW21" i="3"/>
  <c r="CX21" i="3"/>
  <c r="CY21" i="3"/>
  <c r="CZ21" i="3"/>
  <c r="DA21" i="3"/>
  <c r="DB21" i="3"/>
  <c r="DC21" i="3"/>
  <c r="DD21" i="3"/>
  <c r="DE21" i="3"/>
  <c r="DF21" i="3"/>
  <c r="DG21" i="3"/>
  <c r="DH21" i="3"/>
  <c r="DI21" i="3"/>
  <c r="DJ21" i="3"/>
  <c r="DK21" i="3"/>
  <c r="DL21" i="3"/>
  <c r="DM21" i="3"/>
  <c r="DN21" i="3"/>
  <c r="DO21" i="3"/>
  <c r="DP21" i="3"/>
  <c r="DQ21" i="3"/>
  <c r="DR21" i="3"/>
  <c r="DS21" i="3"/>
  <c r="DT21" i="3"/>
  <c r="DU21" i="3"/>
  <c r="DV21" i="3"/>
  <c r="DW21" i="3"/>
  <c r="DX21" i="3"/>
  <c r="DY21" i="3"/>
  <c r="DZ21" i="3"/>
  <c r="EA21" i="3"/>
  <c r="EB21" i="3"/>
  <c r="EC21" i="3"/>
  <c r="ED21" i="3"/>
  <c r="EE21" i="3"/>
  <c r="EF21" i="3"/>
  <c r="EG21" i="3"/>
  <c r="EH21" i="3"/>
  <c r="EI21" i="3"/>
  <c r="EJ21" i="3"/>
  <c r="EK21" i="3"/>
  <c r="EL21" i="3"/>
  <c r="EM21" i="3"/>
  <c r="EN21" i="3"/>
  <c r="EO21" i="3"/>
  <c r="EP21" i="3"/>
  <c r="EQ21" i="3"/>
  <c r="ER21" i="3"/>
  <c r="ES21" i="3"/>
  <c r="ET21" i="3"/>
  <c r="EU21" i="3"/>
  <c r="EV21" i="3"/>
  <c r="EW21" i="3"/>
  <c r="EX21" i="3"/>
  <c r="EY21" i="3"/>
  <c r="EZ21" i="3"/>
  <c r="FA21" i="3"/>
  <c r="FB21" i="3"/>
  <c r="FC21" i="3"/>
  <c r="FD21" i="3"/>
  <c r="FE21" i="3"/>
  <c r="FF21" i="3"/>
  <c r="FG21" i="3"/>
  <c r="FH21" i="3"/>
  <c r="FI21" i="3"/>
  <c r="FJ21" i="3"/>
  <c r="FK21" i="3"/>
  <c r="FL21" i="3"/>
  <c r="FM21" i="3"/>
  <c r="FN21" i="3"/>
  <c r="FO21" i="3"/>
  <c r="FP21" i="3"/>
  <c r="FQ21" i="3"/>
  <c r="FR21" i="3"/>
  <c r="FS21" i="3"/>
  <c r="FT21" i="3"/>
  <c r="FU21" i="3"/>
  <c r="FV21" i="3"/>
  <c r="FW21" i="3"/>
  <c r="FX21" i="3"/>
  <c r="FY21" i="3"/>
  <c r="FZ21" i="3"/>
  <c r="GA21" i="3"/>
  <c r="GB21" i="3"/>
  <c r="GC21" i="3"/>
  <c r="GD21" i="3"/>
  <c r="GE21" i="3"/>
  <c r="GF21" i="3"/>
  <c r="GG21" i="3"/>
  <c r="GH21" i="3"/>
  <c r="GI21" i="3"/>
  <c r="GJ21" i="3"/>
  <c r="GK21" i="3"/>
  <c r="GL21" i="3"/>
  <c r="GM21" i="3"/>
  <c r="GN21" i="3"/>
  <c r="GO21" i="3"/>
  <c r="GP21" i="3"/>
  <c r="GQ21" i="3"/>
  <c r="GR21" i="3"/>
  <c r="GS21" i="3"/>
  <c r="GT21" i="3"/>
  <c r="GU21" i="3"/>
  <c r="GV21" i="3"/>
  <c r="GW21" i="3"/>
  <c r="GX21" i="3"/>
  <c r="GY21" i="3"/>
  <c r="GZ21" i="3"/>
  <c r="HA21" i="3"/>
  <c r="HB21" i="3"/>
  <c r="HC21" i="3"/>
  <c r="HD21" i="3"/>
  <c r="HE21" i="3"/>
  <c r="HF21" i="3"/>
  <c r="HG21" i="3"/>
  <c r="HH21" i="3"/>
  <c r="HI21" i="3"/>
  <c r="HJ21" i="3"/>
  <c r="HK21" i="3"/>
  <c r="HL21" i="3"/>
  <c r="HM21" i="3"/>
  <c r="HN21" i="3"/>
  <c r="HO21" i="3"/>
  <c r="HP21" i="3"/>
  <c r="HQ21" i="3"/>
  <c r="HR21" i="3"/>
  <c r="HS21" i="3"/>
  <c r="HT21" i="3"/>
  <c r="HU21" i="3"/>
  <c r="HV21" i="3"/>
  <c r="HW21" i="3"/>
  <c r="HX21" i="3"/>
  <c r="HY21" i="3"/>
  <c r="HZ21" i="3"/>
  <c r="IA21" i="3"/>
  <c r="IB21" i="3"/>
  <c r="IC21" i="3"/>
  <c r="B22" i="3"/>
  <c r="C22" i="3"/>
  <c r="D22" i="3"/>
  <c r="E22" i="3"/>
  <c r="F22" i="3"/>
  <c r="G22" i="3"/>
  <c r="H22" i="3"/>
  <c r="I22" i="3"/>
  <c r="J22" i="3"/>
  <c r="K22" i="3"/>
  <c r="L22" i="3"/>
  <c r="M22" i="3"/>
  <c r="N22" i="3"/>
  <c r="O22" i="3"/>
  <c r="P22" i="3"/>
  <c r="Q22" i="3"/>
  <c r="R22" i="3"/>
  <c r="S22" i="3"/>
  <c r="T22" i="3"/>
  <c r="U22" i="3"/>
  <c r="V22" i="3"/>
  <c r="W22" i="3"/>
  <c r="X22" i="3"/>
  <c r="Y22" i="3"/>
  <c r="Z22" i="3"/>
  <c r="AA22" i="3"/>
  <c r="AB22" i="3"/>
  <c r="AC22" i="3"/>
  <c r="AD22" i="3"/>
  <c r="AE22" i="3"/>
  <c r="AF22" i="3"/>
  <c r="AG22" i="3"/>
  <c r="AH22" i="3"/>
  <c r="AI22" i="3"/>
  <c r="AJ22" i="3"/>
  <c r="AK22" i="3"/>
  <c r="AL22" i="3"/>
  <c r="AM22" i="3"/>
  <c r="AN22" i="3"/>
  <c r="AO22" i="3"/>
  <c r="AP22" i="3"/>
  <c r="AQ22" i="3"/>
  <c r="AR22" i="3"/>
  <c r="AS22" i="3"/>
  <c r="AT22" i="3"/>
  <c r="AU22" i="3"/>
  <c r="AV22" i="3"/>
  <c r="AW22" i="3"/>
  <c r="AX22" i="3"/>
  <c r="AY22" i="3"/>
  <c r="AZ22" i="3"/>
  <c r="BA22" i="3"/>
  <c r="BB22" i="3"/>
  <c r="BC22" i="3"/>
  <c r="BD22" i="3"/>
  <c r="BE22" i="3"/>
  <c r="BF22" i="3"/>
  <c r="BG22" i="3"/>
  <c r="BH22" i="3"/>
  <c r="BI22" i="3"/>
  <c r="BJ22" i="3"/>
  <c r="BK22" i="3"/>
  <c r="BL22" i="3"/>
  <c r="BM22" i="3"/>
  <c r="BN22" i="3"/>
  <c r="BO22" i="3"/>
  <c r="BP22" i="3"/>
  <c r="BQ22" i="3"/>
  <c r="BR22" i="3"/>
  <c r="BS22" i="3"/>
  <c r="BT22" i="3"/>
  <c r="BU22" i="3"/>
  <c r="BV22" i="3"/>
  <c r="BW22" i="3"/>
  <c r="BX22" i="3"/>
  <c r="BY22" i="3"/>
  <c r="BZ22" i="3"/>
  <c r="CA22" i="3"/>
  <c r="CB22" i="3"/>
  <c r="CC22" i="3"/>
  <c r="CD22" i="3"/>
  <c r="CE22" i="3"/>
  <c r="CF22" i="3"/>
  <c r="CG22" i="3"/>
  <c r="CH22" i="3"/>
  <c r="CI22" i="3"/>
  <c r="CJ22" i="3"/>
  <c r="CK22" i="3"/>
  <c r="CL22" i="3"/>
  <c r="CM22" i="3"/>
  <c r="CN22" i="3"/>
  <c r="CO22" i="3"/>
  <c r="CP22" i="3"/>
  <c r="CQ22" i="3"/>
  <c r="CR22" i="3"/>
  <c r="CS22" i="3"/>
  <c r="CT22" i="3"/>
  <c r="CU22" i="3"/>
  <c r="CV22" i="3"/>
  <c r="CW22" i="3"/>
  <c r="CX22" i="3"/>
  <c r="CY22" i="3"/>
  <c r="CZ22" i="3"/>
  <c r="DA22" i="3"/>
  <c r="DB22" i="3"/>
  <c r="DC22" i="3"/>
  <c r="DD22" i="3"/>
  <c r="DE22" i="3"/>
  <c r="DF22" i="3"/>
  <c r="DG22" i="3"/>
  <c r="DH22" i="3"/>
  <c r="DI22" i="3"/>
  <c r="DJ22" i="3"/>
  <c r="DK22" i="3"/>
  <c r="DL22" i="3"/>
  <c r="DM22" i="3"/>
  <c r="DN22" i="3"/>
  <c r="DO22" i="3"/>
  <c r="DP22" i="3"/>
  <c r="DQ22" i="3"/>
  <c r="DR22" i="3"/>
  <c r="DS22" i="3"/>
  <c r="DT22" i="3"/>
  <c r="DU22" i="3"/>
  <c r="DV22" i="3"/>
  <c r="DW22" i="3"/>
  <c r="DX22" i="3"/>
  <c r="DY22" i="3"/>
  <c r="DZ22" i="3"/>
  <c r="EA22" i="3"/>
  <c r="EB22" i="3"/>
  <c r="EC22" i="3"/>
  <c r="ED22" i="3"/>
  <c r="EE22" i="3"/>
  <c r="EF22" i="3"/>
  <c r="EG22" i="3"/>
  <c r="EH22" i="3"/>
  <c r="EI22" i="3"/>
  <c r="EJ22" i="3"/>
  <c r="EK22" i="3"/>
  <c r="EL22" i="3"/>
  <c r="EM22" i="3"/>
  <c r="EN22" i="3"/>
  <c r="EO22" i="3"/>
  <c r="EP22" i="3"/>
  <c r="EQ22" i="3"/>
  <c r="ER22" i="3"/>
  <c r="ES22" i="3"/>
  <c r="ET22" i="3"/>
  <c r="EU22" i="3"/>
  <c r="EV22" i="3"/>
  <c r="EW22" i="3"/>
  <c r="EX22" i="3"/>
  <c r="EY22" i="3"/>
  <c r="EZ22" i="3"/>
  <c r="FA22" i="3"/>
  <c r="FB22" i="3"/>
  <c r="FC22" i="3"/>
  <c r="FD22" i="3"/>
  <c r="FE22" i="3"/>
  <c r="FF22" i="3"/>
  <c r="FG22" i="3"/>
  <c r="FH22" i="3"/>
  <c r="FI22" i="3"/>
  <c r="FJ22" i="3"/>
  <c r="FK22" i="3"/>
  <c r="FL22" i="3"/>
  <c r="FM22" i="3"/>
  <c r="FN22" i="3"/>
  <c r="FO22" i="3"/>
  <c r="FP22" i="3"/>
  <c r="FQ22" i="3"/>
  <c r="FR22" i="3"/>
  <c r="FS22" i="3"/>
  <c r="FT22" i="3"/>
  <c r="FU22" i="3"/>
  <c r="FV22" i="3"/>
  <c r="FW22" i="3"/>
  <c r="FX22" i="3"/>
  <c r="FY22" i="3"/>
  <c r="FZ22" i="3"/>
  <c r="GA22" i="3"/>
  <c r="GB22" i="3"/>
  <c r="GC22" i="3"/>
  <c r="GD22" i="3"/>
  <c r="GE22" i="3"/>
  <c r="GF22" i="3"/>
  <c r="GG22" i="3"/>
  <c r="GH22" i="3"/>
  <c r="GI22" i="3"/>
  <c r="GJ22" i="3"/>
  <c r="GK22" i="3"/>
  <c r="GL22" i="3"/>
  <c r="GM22" i="3"/>
  <c r="GN22" i="3"/>
  <c r="GO22" i="3"/>
  <c r="GP22" i="3"/>
  <c r="GQ22" i="3"/>
  <c r="GR22" i="3"/>
  <c r="GS22" i="3"/>
  <c r="GT22" i="3"/>
  <c r="GU22" i="3"/>
  <c r="GV22" i="3"/>
  <c r="GW22" i="3"/>
  <c r="GX22" i="3"/>
  <c r="GY22" i="3"/>
  <c r="GZ22" i="3"/>
  <c r="HA22" i="3"/>
  <c r="HB22" i="3"/>
  <c r="HC22" i="3"/>
  <c r="HD22" i="3"/>
  <c r="HE22" i="3"/>
  <c r="HF22" i="3"/>
  <c r="HG22" i="3"/>
  <c r="HH22" i="3"/>
  <c r="HI22" i="3"/>
  <c r="HJ22" i="3"/>
  <c r="HK22" i="3"/>
  <c r="HL22" i="3"/>
  <c r="HM22" i="3"/>
  <c r="HN22" i="3"/>
  <c r="HO22" i="3"/>
  <c r="HP22" i="3"/>
  <c r="HQ22" i="3"/>
  <c r="HR22" i="3"/>
  <c r="HS22" i="3"/>
  <c r="HT22" i="3"/>
  <c r="HU22" i="3"/>
  <c r="HV22" i="3"/>
  <c r="HW22" i="3"/>
  <c r="HX22" i="3"/>
  <c r="HY22" i="3"/>
  <c r="HZ22" i="3"/>
  <c r="IA22" i="3"/>
  <c r="IB22" i="3"/>
  <c r="IC22" i="3"/>
  <c r="B23" i="3"/>
  <c r="C23" i="3"/>
  <c r="D23" i="3"/>
  <c r="E23" i="3"/>
  <c r="F23" i="3"/>
  <c r="G23" i="3"/>
  <c r="H23" i="3"/>
  <c r="I23" i="3"/>
  <c r="J23" i="3"/>
  <c r="K23" i="3"/>
  <c r="L23" i="3"/>
  <c r="M23" i="3"/>
  <c r="N23" i="3"/>
  <c r="O23" i="3"/>
  <c r="P23" i="3"/>
  <c r="Q23" i="3"/>
  <c r="R23" i="3"/>
  <c r="S23" i="3"/>
  <c r="T23" i="3"/>
  <c r="U23" i="3"/>
  <c r="V23" i="3"/>
  <c r="W23" i="3"/>
  <c r="X23" i="3"/>
  <c r="Y23" i="3"/>
  <c r="Z23" i="3"/>
  <c r="AA23" i="3"/>
  <c r="AB23" i="3"/>
  <c r="AC23" i="3"/>
  <c r="AD23" i="3"/>
  <c r="AE23" i="3"/>
  <c r="AF23" i="3"/>
  <c r="AG23" i="3"/>
  <c r="AH23" i="3"/>
  <c r="AI23" i="3"/>
  <c r="AJ23" i="3"/>
  <c r="AK23" i="3"/>
  <c r="AL23" i="3"/>
  <c r="AM23" i="3"/>
  <c r="AN23" i="3"/>
  <c r="AO23" i="3"/>
  <c r="AP23" i="3"/>
  <c r="AQ23" i="3"/>
  <c r="AR23" i="3"/>
  <c r="AS23" i="3"/>
  <c r="AT23" i="3"/>
  <c r="AU23" i="3"/>
  <c r="AV23" i="3"/>
  <c r="AW23" i="3"/>
  <c r="AX23" i="3"/>
  <c r="AY23" i="3"/>
  <c r="AZ23" i="3"/>
  <c r="BA23" i="3"/>
  <c r="BB23" i="3"/>
  <c r="BC23" i="3"/>
  <c r="BD23" i="3"/>
  <c r="BE23" i="3"/>
  <c r="BF23" i="3"/>
  <c r="BG23" i="3"/>
  <c r="BH23" i="3"/>
  <c r="BI23" i="3"/>
  <c r="BJ23" i="3"/>
  <c r="BK23" i="3"/>
  <c r="BL23" i="3"/>
  <c r="BM23" i="3"/>
  <c r="BN23" i="3"/>
  <c r="BO23" i="3"/>
  <c r="BP23" i="3"/>
  <c r="BQ23" i="3"/>
  <c r="BR23" i="3"/>
  <c r="BS23" i="3"/>
  <c r="BT23" i="3"/>
  <c r="BU23" i="3"/>
  <c r="BV23" i="3"/>
  <c r="BW23" i="3"/>
  <c r="BX23" i="3"/>
  <c r="BY23" i="3"/>
  <c r="BZ23" i="3"/>
  <c r="CA23" i="3"/>
  <c r="CB23" i="3"/>
  <c r="CC23" i="3"/>
  <c r="CD23" i="3"/>
  <c r="CE23" i="3"/>
  <c r="CF23" i="3"/>
  <c r="CG23" i="3"/>
  <c r="CH23" i="3"/>
  <c r="CI23" i="3"/>
  <c r="CJ23" i="3"/>
  <c r="CK23" i="3"/>
  <c r="CL23" i="3"/>
  <c r="CM23" i="3"/>
  <c r="CN23" i="3"/>
  <c r="CO23" i="3"/>
  <c r="CP23" i="3"/>
  <c r="CQ23" i="3"/>
  <c r="CR23" i="3"/>
  <c r="CS23" i="3"/>
  <c r="CT23" i="3"/>
  <c r="CU23" i="3"/>
  <c r="CV23" i="3"/>
  <c r="CW23" i="3"/>
  <c r="CX23" i="3"/>
  <c r="CY23" i="3"/>
  <c r="CZ23" i="3"/>
  <c r="DA23" i="3"/>
  <c r="DB23" i="3"/>
  <c r="DC23" i="3"/>
  <c r="DD23" i="3"/>
  <c r="DE23" i="3"/>
  <c r="DF23" i="3"/>
  <c r="DG23" i="3"/>
  <c r="DH23" i="3"/>
  <c r="DI23" i="3"/>
  <c r="DJ23" i="3"/>
  <c r="DK23" i="3"/>
  <c r="DL23" i="3"/>
  <c r="DM23" i="3"/>
  <c r="DN23" i="3"/>
  <c r="DO23" i="3"/>
  <c r="DP23" i="3"/>
  <c r="DQ23" i="3"/>
  <c r="DR23" i="3"/>
  <c r="DS23" i="3"/>
  <c r="DT23" i="3"/>
  <c r="DU23" i="3"/>
  <c r="DV23" i="3"/>
  <c r="DW23" i="3"/>
  <c r="DX23" i="3"/>
  <c r="DY23" i="3"/>
  <c r="DZ23" i="3"/>
  <c r="EA23" i="3"/>
  <c r="EB23" i="3"/>
  <c r="EC23" i="3"/>
  <c r="ED23" i="3"/>
  <c r="EE23" i="3"/>
  <c r="EF23" i="3"/>
  <c r="EG23" i="3"/>
  <c r="EH23" i="3"/>
  <c r="EI23" i="3"/>
  <c r="EJ23" i="3"/>
  <c r="EK23" i="3"/>
  <c r="EL23" i="3"/>
  <c r="EM23" i="3"/>
  <c r="EN23" i="3"/>
  <c r="EO23" i="3"/>
  <c r="EP23" i="3"/>
  <c r="EQ23" i="3"/>
  <c r="ER23" i="3"/>
  <c r="ES23" i="3"/>
  <c r="ET23" i="3"/>
  <c r="EU23" i="3"/>
  <c r="EV23" i="3"/>
  <c r="EW23" i="3"/>
  <c r="EX23" i="3"/>
  <c r="EY23" i="3"/>
  <c r="EZ23" i="3"/>
  <c r="FA23" i="3"/>
  <c r="FB23" i="3"/>
  <c r="FC23" i="3"/>
  <c r="FD23" i="3"/>
  <c r="FE23" i="3"/>
  <c r="FF23" i="3"/>
  <c r="FG23" i="3"/>
  <c r="FH23" i="3"/>
  <c r="FI23" i="3"/>
  <c r="FJ23" i="3"/>
  <c r="FK23" i="3"/>
  <c r="FL23" i="3"/>
  <c r="FM23" i="3"/>
  <c r="FN23" i="3"/>
  <c r="FO23" i="3"/>
  <c r="FP23" i="3"/>
  <c r="FQ23" i="3"/>
  <c r="FR23" i="3"/>
  <c r="FS23" i="3"/>
  <c r="FT23" i="3"/>
  <c r="FU23" i="3"/>
  <c r="FV23" i="3"/>
  <c r="FW23" i="3"/>
  <c r="FX23" i="3"/>
  <c r="FY23" i="3"/>
  <c r="FZ23" i="3"/>
  <c r="GA23" i="3"/>
  <c r="GB23" i="3"/>
  <c r="GC23" i="3"/>
  <c r="GD23" i="3"/>
  <c r="GE23" i="3"/>
  <c r="GF23" i="3"/>
  <c r="GG23" i="3"/>
  <c r="GH23" i="3"/>
  <c r="GI23" i="3"/>
  <c r="GJ23" i="3"/>
  <c r="GK23" i="3"/>
  <c r="GL23" i="3"/>
  <c r="GM23" i="3"/>
  <c r="GN23" i="3"/>
  <c r="GO23" i="3"/>
  <c r="GP23" i="3"/>
  <c r="GQ23" i="3"/>
  <c r="GR23" i="3"/>
  <c r="GS23" i="3"/>
  <c r="GT23" i="3"/>
  <c r="GU23" i="3"/>
  <c r="GV23" i="3"/>
  <c r="GW23" i="3"/>
  <c r="GX23" i="3"/>
  <c r="GY23" i="3"/>
  <c r="GZ23" i="3"/>
  <c r="HA23" i="3"/>
  <c r="HB23" i="3"/>
  <c r="HC23" i="3"/>
  <c r="HD23" i="3"/>
  <c r="HE23" i="3"/>
  <c r="HF23" i="3"/>
  <c r="HG23" i="3"/>
  <c r="HH23" i="3"/>
  <c r="HI23" i="3"/>
  <c r="HJ23" i="3"/>
  <c r="HK23" i="3"/>
  <c r="HL23" i="3"/>
  <c r="HM23" i="3"/>
  <c r="HN23" i="3"/>
  <c r="HO23" i="3"/>
  <c r="HP23" i="3"/>
  <c r="HQ23" i="3"/>
  <c r="HR23" i="3"/>
  <c r="HS23" i="3"/>
  <c r="HT23" i="3"/>
  <c r="HU23" i="3"/>
  <c r="HV23" i="3"/>
  <c r="HW23" i="3"/>
  <c r="HX23" i="3"/>
  <c r="HY23" i="3"/>
  <c r="HZ23" i="3"/>
  <c r="IA23" i="3"/>
  <c r="IB23" i="3"/>
  <c r="IC23" i="3"/>
  <c r="B24" i="3"/>
  <c r="C24" i="3"/>
  <c r="D24" i="3"/>
  <c r="E24" i="3"/>
  <c r="F24" i="3"/>
  <c r="G24" i="3"/>
  <c r="H24" i="3"/>
  <c r="I24" i="3"/>
  <c r="J24" i="3"/>
  <c r="K24" i="3"/>
  <c r="L24" i="3"/>
  <c r="M24" i="3"/>
  <c r="N24" i="3"/>
  <c r="O24" i="3"/>
  <c r="P24" i="3"/>
  <c r="Q24" i="3"/>
  <c r="R24" i="3"/>
  <c r="S24" i="3"/>
  <c r="T24" i="3"/>
  <c r="U24" i="3"/>
  <c r="V24" i="3"/>
  <c r="W24" i="3"/>
  <c r="X24" i="3"/>
  <c r="Y24" i="3"/>
  <c r="Z24" i="3"/>
  <c r="AA24" i="3"/>
  <c r="AB24" i="3"/>
  <c r="AC24" i="3"/>
  <c r="AD24" i="3"/>
  <c r="AE24" i="3"/>
  <c r="AF24" i="3"/>
  <c r="AG24" i="3"/>
  <c r="AH24" i="3"/>
  <c r="AI24" i="3"/>
  <c r="AJ24" i="3"/>
  <c r="AK24" i="3"/>
  <c r="AL24" i="3"/>
  <c r="AM24" i="3"/>
  <c r="AN24" i="3"/>
  <c r="AO24" i="3"/>
  <c r="AP24" i="3"/>
  <c r="AQ24" i="3"/>
  <c r="AR24" i="3"/>
  <c r="AS24" i="3"/>
  <c r="AT24" i="3"/>
  <c r="AU24" i="3"/>
  <c r="AV24" i="3"/>
  <c r="AW24" i="3"/>
  <c r="AX24" i="3"/>
  <c r="AY24" i="3"/>
  <c r="AZ24" i="3"/>
  <c r="BA24" i="3"/>
  <c r="BB24" i="3"/>
  <c r="BC24" i="3"/>
  <c r="BD24" i="3"/>
  <c r="BE24" i="3"/>
  <c r="BF24" i="3"/>
  <c r="BG24" i="3"/>
  <c r="BH24" i="3"/>
  <c r="BI24" i="3"/>
  <c r="BJ24" i="3"/>
  <c r="BK24" i="3"/>
  <c r="BL24" i="3"/>
  <c r="BM24" i="3"/>
  <c r="BN24" i="3"/>
  <c r="BO24" i="3"/>
  <c r="BP24" i="3"/>
  <c r="BQ24" i="3"/>
  <c r="BR24" i="3"/>
  <c r="BS24" i="3"/>
  <c r="BT24" i="3"/>
  <c r="BU24" i="3"/>
  <c r="BV24" i="3"/>
  <c r="BW24" i="3"/>
  <c r="BX24" i="3"/>
  <c r="BY24" i="3"/>
  <c r="BZ24" i="3"/>
  <c r="CA24" i="3"/>
  <c r="CB24" i="3"/>
  <c r="CC24" i="3"/>
  <c r="CD24" i="3"/>
  <c r="CE24" i="3"/>
  <c r="CF24" i="3"/>
  <c r="CG24" i="3"/>
  <c r="CH24" i="3"/>
  <c r="CI24" i="3"/>
  <c r="CJ24" i="3"/>
  <c r="CK24" i="3"/>
  <c r="CL24" i="3"/>
  <c r="CM24" i="3"/>
  <c r="CN24" i="3"/>
  <c r="CO24" i="3"/>
  <c r="CP24" i="3"/>
  <c r="CQ24" i="3"/>
  <c r="CR24" i="3"/>
  <c r="CS24" i="3"/>
  <c r="CT24" i="3"/>
  <c r="CU24" i="3"/>
  <c r="CV24" i="3"/>
  <c r="CW24" i="3"/>
  <c r="CX24" i="3"/>
  <c r="CY24" i="3"/>
  <c r="CZ24" i="3"/>
  <c r="DA24" i="3"/>
  <c r="DB24" i="3"/>
  <c r="DC24" i="3"/>
  <c r="DD24" i="3"/>
  <c r="DE24" i="3"/>
  <c r="DF24" i="3"/>
  <c r="DG24" i="3"/>
  <c r="DH24" i="3"/>
  <c r="DI24" i="3"/>
  <c r="DJ24" i="3"/>
  <c r="DK24" i="3"/>
  <c r="DL24" i="3"/>
  <c r="DM24" i="3"/>
  <c r="DN24" i="3"/>
  <c r="DO24" i="3"/>
  <c r="DP24" i="3"/>
  <c r="DQ24" i="3"/>
  <c r="DR24" i="3"/>
  <c r="DS24" i="3"/>
  <c r="DT24" i="3"/>
  <c r="DU24" i="3"/>
  <c r="DV24" i="3"/>
  <c r="DW24" i="3"/>
  <c r="DX24" i="3"/>
  <c r="DY24" i="3"/>
  <c r="DZ24" i="3"/>
  <c r="EA24" i="3"/>
  <c r="EB24" i="3"/>
  <c r="EC24" i="3"/>
  <c r="ED24" i="3"/>
  <c r="EE24" i="3"/>
  <c r="EF24" i="3"/>
  <c r="EG24" i="3"/>
  <c r="EH24" i="3"/>
  <c r="EI24" i="3"/>
  <c r="EJ24" i="3"/>
  <c r="EK24" i="3"/>
  <c r="EL24" i="3"/>
  <c r="EM24" i="3"/>
  <c r="EN24" i="3"/>
  <c r="EO24" i="3"/>
  <c r="EP24" i="3"/>
  <c r="EQ24" i="3"/>
  <c r="ER24" i="3"/>
  <c r="ES24" i="3"/>
  <c r="ET24" i="3"/>
  <c r="EU24" i="3"/>
  <c r="EV24" i="3"/>
  <c r="EW24" i="3"/>
  <c r="EX24" i="3"/>
  <c r="EY24" i="3"/>
  <c r="EZ24" i="3"/>
  <c r="FA24" i="3"/>
  <c r="FB24" i="3"/>
  <c r="FC24" i="3"/>
  <c r="FD24" i="3"/>
  <c r="FE24" i="3"/>
  <c r="FF24" i="3"/>
  <c r="FG24" i="3"/>
  <c r="FH24" i="3"/>
  <c r="FI24" i="3"/>
  <c r="FJ24" i="3"/>
  <c r="FK24" i="3"/>
  <c r="FL24" i="3"/>
  <c r="FM24" i="3"/>
  <c r="FN24" i="3"/>
  <c r="FO24" i="3"/>
  <c r="FP24" i="3"/>
  <c r="FQ24" i="3"/>
  <c r="FR24" i="3"/>
  <c r="FS24" i="3"/>
  <c r="FT24" i="3"/>
  <c r="FU24" i="3"/>
  <c r="FV24" i="3"/>
  <c r="FW24" i="3"/>
  <c r="FX24" i="3"/>
  <c r="FY24" i="3"/>
  <c r="FZ24" i="3"/>
  <c r="GA24" i="3"/>
  <c r="GB24" i="3"/>
  <c r="GC24" i="3"/>
  <c r="GD24" i="3"/>
  <c r="GE24" i="3"/>
  <c r="GF24" i="3"/>
  <c r="GG24" i="3"/>
  <c r="GH24" i="3"/>
  <c r="GI24" i="3"/>
  <c r="GJ24" i="3"/>
  <c r="GK24" i="3"/>
  <c r="GL24" i="3"/>
  <c r="GM24" i="3"/>
  <c r="GN24" i="3"/>
  <c r="GO24" i="3"/>
  <c r="GP24" i="3"/>
  <c r="GQ24" i="3"/>
  <c r="GR24" i="3"/>
  <c r="GS24" i="3"/>
  <c r="GT24" i="3"/>
  <c r="GU24" i="3"/>
  <c r="GV24" i="3"/>
  <c r="GW24" i="3"/>
  <c r="GX24" i="3"/>
  <c r="GY24" i="3"/>
  <c r="GZ24" i="3"/>
  <c r="HA24" i="3"/>
  <c r="HB24" i="3"/>
  <c r="HC24" i="3"/>
  <c r="HD24" i="3"/>
  <c r="HE24" i="3"/>
  <c r="HF24" i="3"/>
  <c r="HG24" i="3"/>
  <c r="HH24" i="3"/>
  <c r="HI24" i="3"/>
  <c r="HJ24" i="3"/>
  <c r="HK24" i="3"/>
  <c r="HL24" i="3"/>
  <c r="HM24" i="3"/>
  <c r="HN24" i="3"/>
  <c r="HO24" i="3"/>
  <c r="HP24" i="3"/>
  <c r="HQ24" i="3"/>
  <c r="HR24" i="3"/>
  <c r="HS24" i="3"/>
  <c r="HT24" i="3"/>
  <c r="HU24" i="3"/>
  <c r="HV24" i="3"/>
  <c r="HW24" i="3"/>
  <c r="HX24" i="3"/>
  <c r="HY24" i="3"/>
  <c r="HZ24" i="3"/>
  <c r="IA24" i="3"/>
  <c r="IB24" i="3"/>
  <c r="IC24" i="3"/>
  <c r="B25" i="3"/>
  <c r="C25" i="3"/>
  <c r="D25" i="3"/>
  <c r="E25" i="3"/>
  <c r="F25" i="3"/>
  <c r="G25" i="3"/>
  <c r="H25" i="3"/>
  <c r="I25" i="3"/>
  <c r="J25" i="3"/>
  <c r="K25" i="3"/>
  <c r="L25" i="3"/>
  <c r="M25" i="3"/>
  <c r="N25" i="3"/>
  <c r="O25" i="3"/>
  <c r="P25" i="3"/>
  <c r="Q25" i="3"/>
  <c r="R25" i="3"/>
  <c r="S25" i="3"/>
  <c r="T25" i="3"/>
  <c r="U25" i="3"/>
  <c r="V25" i="3"/>
  <c r="W25" i="3"/>
  <c r="X25" i="3"/>
  <c r="Y25" i="3"/>
  <c r="Z25" i="3"/>
  <c r="AA25" i="3"/>
  <c r="AB25" i="3"/>
  <c r="AC25" i="3"/>
  <c r="AD25" i="3"/>
  <c r="AE25" i="3"/>
  <c r="AF25" i="3"/>
  <c r="AG25" i="3"/>
  <c r="AH25" i="3"/>
  <c r="AI25" i="3"/>
  <c r="AJ25" i="3"/>
  <c r="AK25" i="3"/>
  <c r="AL25" i="3"/>
  <c r="AM25" i="3"/>
  <c r="AN25" i="3"/>
  <c r="AO25" i="3"/>
  <c r="AP25" i="3"/>
  <c r="AQ25" i="3"/>
  <c r="AR25" i="3"/>
  <c r="AS25" i="3"/>
  <c r="AT25" i="3"/>
  <c r="AU25" i="3"/>
  <c r="AV25" i="3"/>
  <c r="AW25" i="3"/>
  <c r="AX25" i="3"/>
  <c r="AY25" i="3"/>
  <c r="AZ25" i="3"/>
  <c r="BA25" i="3"/>
  <c r="BB25" i="3"/>
  <c r="BC25" i="3"/>
  <c r="BD25" i="3"/>
  <c r="BE25" i="3"/>
  <c r="BF25" i="3"/>
  <c r="BG25" i="3"/>
  <c r="BH25" i="3"/>
  <c r="BI25" i="3"/>
  <c r="BJ25" i="3"/>
  <c r="BK25" i="3"/>
  <c r="BL25" i="3"/>
  <c r="BM25" i="3"/>
  <c r="BN25" i="3"/>
  <c r="BO25" i="3"/>
  <c r="BP25" i="3"/>
  <c r="BQ25" i="3"/>
  <c r="BR25" i="3"/>
  <c r="BS25" i="3"/>
  <c r="BT25" i="3"/>
  <c r="BU25" i="3"/>
  <c r="BV25" i="3"/>
  <c r="BW25" i="3"/>
  <c r="BX25" i="3"/>
  <c r="BY25" i="3"/>
  <c r="BZ25" i="3"/>
  <c r="CA25" i="3"/>
  <c r="CB25" i="3"/>
  <c r="CC25" i="3"/>
  <c r="CD25" i="3"/>
  <c r="CE25" i="3"/>
  <c r="CF25" i="3"/>
  <c r="CG25" i="3"/>
  <c r="CH25" i="3"/>
  <c r="CI25" i="3"/>
  <c r="CJ25" i="3"/>
  <c r="CK25" i="3"/>
  <c r="CL25" i="3"/>
  <c r="CM25" i="3"/>
  <c r="CN25" i="3"/>
  <c r="CO25" i="3"/>
  <c r="CP25" i="3"/>
  <c r="CQ25" i="3"/>
  <c r="CR25" i="3"/>
  <c r="CS25" i="3"/>
  <c r="CT25" i="3"/>
  <c r="CU25" i="3"/>
  <c r="CV25" i="3"/>
  <c r="CW25" i="3"/>
  <c r="CX25" i="3"/>
  <c r="CY25" i="3"/>
  <c r="CZ25" i="3"/>
  <c r="DA25" i="3"/>
  <c r="DB25" i="3"/>
  <c r="DC25" i="3"/>
  <c r="DD25" i="3"/>
  <c r="DE25" i="3"/>
  <c r="DF25" i="3"/>
  <c r="DG25" i="3"/>
  <c r="DH25" i="3"/>
  <c r="DI25" i="3"/>
  <c r="DJ25" i="3"/>
  <c r="DK25" i="3"/>
  <c r="DL25" i="3"/>
  <c r="DM25" i="3"/>
  <c r="DN25" i="3"/>
  <c r="DO25" i="3"/>
  <c r="DP25" i="3"/>
  <c r="DQ25" i="3"/>
  <c r="DR25" i="3"/>
  <c r="DS25" i="3"/>
  <c r="DT25" i="3"/>
  <c r="DU25" i="3"/>
  <c r="DV25" i="3"/>
  <c r="DW25" i="3"/>
  <c r="DX25" i="3"/>
  <c r="DY25" i="3"/>
  <c r="DZ25" i="3"/>
  <c r="EA25" i="3"/>
  <c r="EB25" i="3"/>
  <c r="EC25" i="3"/>
  <c r="ED25" i="3"/>
  <c r="EE25" i="3"/>
  <c r="EF25" i="3"/>
  <c r="EG25" i="3"/>
  <c r="EH25" i="3"/>
  <c r="EI25" i="3"/>
  <c r="EJ25" i="3"/>
  <c r="EK25" i="3"/>
  <c r="EL25" i="3"/>
  <c r="EM25" i="3"/>
  <c r="EN25" i="3"/>
  <c r="EO25" i="3"/>
  <c r="EP25" i="3"/>
  <c r="EQ25" i="3"/>
  <c r="ER25" i="3"/>
  <c r="ES25" i="3"/>
  <c r="ET25" i="3"/>
  <c r="EU25" i="3"/>
  <c r="EV25" i="3"/>
  <c r="EW25" i="3"/>
  <c r="EX25" i="3"/>
  <c r="EY25" i="3"/>
  <c r="EZ25" i="3"/>
  <c r="FA25" i="3"/>
  <c r="FB25" i="3"/>
  <c r="FC25" i="3"/>
  <c r="FD25" i="3"/>
  <c r="FE25" i="3"/>
  <c r="FF25" i="3"/>
  <c r="FG25" i="3"/>
  <c r="FH25" i="3"/>
  <c r="FI25" i="3"/>
  <c r="FJ25" i="3"/>
  <c r="FK25" i="3"/>
  <c r="FL25" i="3"/>
  <c r="FM25" i="3"/>
  <c r="FN25" i="3"/>
  <c r="FO25" i="3"/>
  <c r="FP25" i="3"/>
  <c r="FQ25" i="3"/>
  <c r="FR25" i="3"/>
  <c r="FS25" i="3"/>
  <c r="FT25" i="3"/>
  <c r="FU25" i="3"/>
  <c r="FV25" i="3"/>
  <c r="FW25" i="3"/>
  <c r="FX25" i="3"/>
  <c r="FY25" i="3"/>
  <c r="FZ25" i="3"/>
  <c r="GA25" i="3"/>
  <c r="GB25" i="3"/>
  <c r="GC25" i="3"/>
  <c r="GD25" i="3"/>
  <c r="GE25" i="3"/>
  <c r="GF25" i="3"/>
  <c r="GG25" i="3"/>
  <c r="GH25" i="3"/>
  <c r="GI25" i="3"/>
  <c r="GJ25" i="3"/>
  <c r="GK25" i="3"/>
  <c r="GL25" i="3"/>
  <c r="GM25" i="3"/>
  <c r="GN25" i="3"/>
  <c r="GO25" i="3"/>
  <c r="GP25" i="3"/>
  <c r="GQ25" i="3"/>
  <c r="GR25" i="3"/>
  <c r="GS25" i="3"/>
  <c r="GT25" i="3"/>
  <c r="GU25" i="3"/>
  <c r="GV25" i="3"/>
  <c r="GW25" i="3"/>
  <c r="GX25" i="3"/>
  <c r="GY25" i="3"/>
  <c r="GZ25" i="3"/>
  <c r="HA25" i="3"/>
  <c r="HB25" i="3"/>
  <c r="HC25" i="3"/>
  <c r="HD25" i="3"/>
  <c r="HE25" i="3"/>
  <c r="HF25" i="3"/>
  <c r="HG25" i="3"/>
  <c r="HH25" i="3"/>
  <c r="HI25" i="3"/>
  <c r="HJ25" i="3"/>
  <c r="HK25" i="3"/>
  <c r="HL25" i="3"/>
  <c r="HM25" i="3"/>
  <c r="HN25" i="3"/>
  <c r="HO25" i="3"/>
  <c r="HP25" i="3"/>
  <c r="HQ25" i="3"/>
  <c r="HR25" i="3"/>
  <c r="HS25" i="3"/>
  <c r="HT25" i="3"/>
  <c r="HU25" i="3"/>
  <c r="HV25" i="3"/>
  <c r="HW25" i="3"/>
  <c r="HX25" i="3"/>
  <c r="HY25" i="3"/>
  <c r="HZ25" i="3"/>
  <c r="IA25" i="3"/>
  <c r="IB25" i="3"/>
  <c r="IC25" i="3"/>
  <c r="B26" i="3"/>
  <c r="C26" i="3"/>
  <c r="D26" i="3"/>
  <c r="E26" i="3"/>
  <c r="F26" i="3"/>
  <c r="G26" i="3"/>
  <c r="H26" i="3"/>
  <c r="I26" i="3"/>
  <c r="J26" i="3"/>
  <c r="K26" i="3"/>
  <c r="L26" i="3"/>
  <c r="M26" i="3"/>
  <c r="N26" i="3"/>
  <c r="O26" i="3"/>
  <c r="P26" i="3"/>
  <c r="Q26" i="3"/>
  <c r="R26" i="3"/>
  <c r="S26" i="3"/>
  <c r="T26" i="3"/>
  <c r="U26" i="3"/>
  <c r="V26" i="3"/>
  <c r="W26" i="3"/>
  <c r="X26" i="3"/>
  <c r="Y26" i="3"/>
  <c r="Z26" i="3"/>
  <c r="AA26" i="3"/>
  <c r="AB26" i="3"/>
  <c r="AC26" i="3"/>
  <c r="AD26" i="3"/>
  <c r="AE26" i="3"/>
  <c r="AF26" i="3"/>
  <c r="AG26" i="3"/>
  <c r="AH26" i="3"/>
  <c r="AI26" i="3"/>
  <c r="AJ26" i="3"/>
  <c r="AK26" i="3"/>
  <c r="AL26" i="3"/>
  <c r="AM26" i="3"/>
  <c r="AN26" i="3"/>
  <c r="AO26" i="3"/>
  <c r="AP26" i="3"/>
  <c r="AQ26" i="3"/>
  <c r="AR26" i="3"/>
  <c r="AS26" i="3"/>
  <c r="AT26" i="3"/>
  <c r="AU26" i="3"/>
  <c r="AV26" i="3"/>
  <c r="AW26" i="3"/>
  <c r="AX26" i="3"/>
  <c r="AY26" i="3"/>
  <c r="AZ26" i="3"/>
  <c r="BA26" i="3"/>
  <c r="BB26" i="3"/>
  <c r="BC26" i="3"/>
  <c r="BD26" i="3"/>
  <c r="BE26" i="3"/>
  <c r="BF26" i="3"/>
  <c r="BG26" i="3"/>
  <c r="BH26" i="3"/>
  <c r="BI26" i="3"/>
  <c r="BJ26" i="3"/>
  <c r="BK26" i="3"/>
  <c r="BL26" i="3"/>
  <c r="BM26" i="3"/>
  <c r="BN26" i="3"/>
  <c r="BO26" i="3"/>
  <c r="BP26" i="3"/>
  <c r="BQ26" i="3"/>
  <c r="BR26" i="3"/>
  <c r="BS26" i="3"/>
  <c r="BT26" i="3"/>
  <c r="BU26" i="3"/>
  <c r="BV26" i="3"/>
  <c r="BW26" i="3"/>
  <c r="BX26" i="3"/>
  <c r="BY26" i="3"/>
  <c r="BZ26" i="3"/>
  <c r="CA26" i="3"/>
  <c r="CB26" i="3"/>
  <c r="CC26" i="3"/>
  <c r="CD26" i="3"/>
  <c r="CE26" i="3"/>
  <c r="CF26" i="3"/>
  <c r="CG26" i="3"/>
  <c r="CH26" i="3"/>
  <c r="CI26" i="3"/>
  <c r="CJ26" i="3"/>
  <c r="CK26" i="3"/>
  <c r="CL26" i="3"/>
  <c r="CM26" i="3"/>
  <c r="CN26" i="3"/>
  <c r="CO26" i="3"/>
  <c r="CP26" i="3"/>
  <c r="CQ26" i="3"/>
  <c r="CR26" i="3"/>
  <c r="CS26" i="3"/>
  <c r="CT26" i="3"/>
  <c r="CU26" i="3"/>
  <c r="CV26" i="3"/>
  <c r="CW26" i="3"/>
  <c r="CX26" i="3"/>
  <c r="CY26" i="3"/>
  <c r="CZ26" i="3"/>
  <c r="DA26" i="3"/>
  <c r="DB26" i="3"/>
  <c r="DC26" i="3"/>
  <c r="DD26" i="3"/>
  <c r="DE26" i="3"/>
  <c r="DF26" i="3"/>
  <c r="DG26" i="3"/>
  <c r="DH26" i="3"/>
  <c r="DI26" i="3"/>
  <c r="DJ26" i="3"/>
  <c r="DK26" i="3"/>
  <c r="DL26" i="3"/>
  <c r="DM26" i="3"/>
  <c r="DN26" i="3"/>
  <c r="DO26" i="3"/>
  <c r="DP26" i="3"/>
  <c r="DQ26" i="3"/>
  <c r="DR26" i="3"/>
  <c r="DS26" i="3"/>
  <c r="DT26" i="3"/>
  <c r="DU26" i="3"/>
  <c r="DV26" i="3"/>
  <c r="DW26" i="3"/>
  <c r="DX26" i="3"/>
  <c r="DY26" i="3"/>
  <c r="DZ26" i="3"/>
  <c r="EA26" i="3"/>
  <c r="EB26" i="3"/>
  <c r="EC26" i="3"/>
  <c r="ED26" i="3"/>
  <c r="EE26" i="3"/>
  <c r="EF26" i="3"/>
  <c r="EG26" i="3"/>
  <c r="EH26" i="3"/>
  <c r="EI26" i="3"/>
  <c r="EJ26" i="3"/>
  <c r="EK26" i="3"/>
  <c r="EL26" i="3"/>
  <c r="EM26" i="3"/>
  <c r="EN26" i="3"/>
  <c r="EO26" i="3"/>
  <c r="EP26" i="3"/>
  <c r="EQ26" i="3"/>
  <c r="ER26" i="3"/>
  <c r="ES26" i="3"/>
  <c r="ET26" i="3"/>
  <c r="EU26" i="3"/>
  <c r="EV26" i="3"/>
  <c r="EW26" i="3"/>
  <c r="EX26" i="3"/>
  <c r="EY26" i="3"/>
  <c r="EZ26" i="3"/>
  <c r="FA26" i="3"/>
  <c r="FB26" i="3"/>
  <c r="FC26" i="3"/>
  <c r="FD26" i="3"/>
  <c r="FE26" i="3"/>
  <c r="FF26" i="3"/>
  <c r="FG26" i="3"/>
  <c r="FH26" i="3"/>
  <c r="FI26" i="3"/>
  <c r="FJ26" i="3"/>
  <c r="FK26" i="3"/>
  <c r="FL26" i="3"/>
  <c r="FM26" i="3"/>
  <c r="FN26" i="3"/>
  <c r="FO26" i="3"/>
  <c r="FP26" i="3"/>
  <c r="FQ26" i="3"/>
  <c r="FR26" i="3"/>
  <c r="FS26" i="3"/>
  <c r="FT26" i="3"/>
  <c r="FU26" i="3"/>
  <c r="FV26" i="3"/>
  <c r="FW26" i="3"/>
  <c r="FX26" i="3"/>
  <c r="FY26" i="3"/>
  <c r="FZ26" i="3"/>
  <c r="GA26" i="3"/>
  <c r="GB26" i="3"/>
  <c r="GC26" i="3"/>
  <c r="GD26" i="3"/>
  <c r="GE26" i="3"/>
  <c r="GF26" i="3"/>
  <c r="GG26" i="3"/>
  <c r="GH26" i="3"/>
  <c r="GI26" i="3"/>
  <c r="GJ26" i="3"/>
  <c r="GK26" i="3"/>
  <c r="GL26" i="3"/>
  <c r="GM26" i="3"/>
  <c r="GN26" i="3"/>
  <c r="GO26" i="3"/>
  <c r="GP26" i="3"/>
  <c r="GQ26" i="3"/>
  <c r="GR26" i="3"/>
  <c r="GS26" i="3"/>
  <c r="GT26" i="3"/>
  <c r="GU26" i="3"/>
  <c r="GV26" i="3"/>
  <c r="GW26" i="3"/>
  <c r="GX26" i="3"/>
  <c r="GY26" i="3"/>
  <c r="GZ26" i="3"/>
  <c r="HA26" i="3"/>
  <c r="HB26" i="3"/>
  <c r="HC26" i="3"/>
  <c r="HD26" i="3"/>
  <c r="HE26" i="3"/>
  <c r="HF26" i="3"/>
  <c r="HG26" i="3"/>
  <c r="HH26" i="3"/>
  <c r="HI26" i="3"/>
  <c r="HJ26" i="3"/>
  <c r="HK26" i="3"/>
  <c r="HL26" i="3"/>
  <c r="HM26" i="3"/>
  <c r="HN26" i="3"/>
  <c r="HO26" i="3"/>
  <c r="HP26" i="3"/>
  <c r="HQ26" i="3"/>
  <c r="HR26" i="3"/>
  <c r="HS26" i="3"/>
  <c r="HT26" i="3"/>
  <c r="HU26" i="3"/>
  <c r="HV26" i="3"/>
  <c r="HW26" i="3"/>
  <c r="HX26" i="3"/>
  <c r="HY26" i="3"/>
  <c r="HZ26" i="3"/>
  <c r="IA26" i="3"/>
  <c r="IB26" i="3"/>
  <c r="IC26" i="3"/>
  <c r="B27" i="3"/>
  <c r="C27" i="3"/>
  <c r="D27" i="3"/>
  <c r="E27" i="3"/>
  <c r="F27" i="3"/>
  <c r="G27" i="3"/>
  <c r="H27" i="3"/>
  <c r="I27" i="3"/>
  <c r="J27" i="3"/>
  <c r="K27" i="3"/>
  <c r="L27" i="3"/>
  <c r="M27" i="3"/>
  <c r="N27" i="3"/>
  <c r="O27" i="3"/>
  <c r="P27" i="3"/>
  <c r="Q27" i="3"/>
  <c r="R27" i="3"/>
  <c r="S27" i="3"/>
  <c r="T27" i="3"/>
  <c r="U27" i="3"/>
  <c r="V27" i="3"/>
  <c r="W27" i="3"/>
  <c r="X27" i="3"/>
  <c r="Y27" i="3"/>
  <c r="Z27" i="3"/>
  <c r="AA27" i="3"/>
  <c r="AB27" i="3"/>
  <c r="AC27" i="3"/>
  <c r="AD27" i="3"/>
  <c r="AE27" i="3"/>
  <c r="AF27" i="3"/>
  <c r="AG27" i="3"/>
  <c r="AH27" i="3"/>
  <c r="AI27" i="3"/>
  <c r="AJ27" i="3"/>
  <c r="AK27" i="3"/>
  <c r="AL27" i="3"/>
  <c r="AM27" i="3"/>
  <c r="AN27" i="3"/>
  <c r="AO27" i="3"/>
  <c r="AP27" i="3"/>
  <c r="AQ27" i="3"/>
  <c r="AR27" i="3"/>
  <c r="AS27" i="3"/>
  <c r="AT27" i="3"/>
  <c r="AU27" i="3"/>
  <c r="AV27" i="3"/>
  <c r="AW27" i="3"/>
  <c r="AX27" i="3"/>
  <c r="AY27" i="3"/>
  <c r="AZ27" i="3"/>
  <c r="BA27" i="3"/>
  <c r="BB27" i="3"/>
  <c r="BC27" i="3"/>
  <c r="BD27" i="3"/>
  <c r="BE27" i="3"/>
  <c r="BF27" i="3"/>
  <c r="BG27" i="3"/>
  <c r="BH27" i="3"/>
  <c r="BI27" i="3"/>
  <c r="BJ27" i="3"/>
  <c r="BK27" i="3"/>
  <c r="BL27" i="3"/>
  <c r="BM27" i="3"/>
  <c r="BN27" i="3"/>
  <c r="BO27" i="3"/>
  <c r="BP27" i="3"/>
  <c r="BQ27" i="3"/>
  <c r="BR27" i="3"/>
  <c r="BS27" i="3"/>
  <c r="BT27" i="3"/>
  <c r="BU27" i="3"/>
  <c r="BV27" i="3"/>
  <c r="BW27" i="3"/>
  <c r="BX27" i="3"/>
  <c r="BY27" i="3"/>
  <c r="BZ27" i="3"/>
  <c r="CA27" i="3"/>
  <c r="CB27" i="3"/>
  <c r="CC27" i="3"/>
  <c r="CD27" i="3"/>
  <c r="CE27" i="3"/>
  <c r="CF27" i="3"/>
  <c r="CG27" i="3"/>
  <c r="CH27" i="3"/>
  <c r="CI27" i="3"/>
  <c r="CJ27" i="3"/>
  <c r="CK27" i="3"/>
  <c r="CL27" i="3"/>
  <c r="CM27" i="3"/>
  <c r="CN27" i="3"/>
  <c r="CO27" i="3"/>
  <c r="CP27" i="3"/>
  <c r="CQ27" i="3"/>
  <c r="CR27" i="3"/>
  <c r="CS27" i="3"/>
  <c r="CT27" i="3"/>
  <c r="CU27" i="3"/>
  <c r="CV27" i="3"/>
  <c r="CW27" i="3"/>
  <c r="CX27" i="3"/>
  <c r="CY27" i="3"/>
  <c r="CZ27" i="3"/>
  <c r="DA27" i="3"/>
  <c r="DB27" i="3"/>
  <c r="DC27" i="3"/>
  <c r="DD27" i="3"/>
  <c r="DE27" i="3"/>
  <c r="DF27" i="3"/>
  <c r="DG27" i="3"/>
  <c r="DH27" i="3"/>
  <c r="DI27" i="3"/>
  <c r="DJ27" i="3"/>
  <c r="DK27" i="3"/>
  <c r="DL27" i="3"/>
  <c r="DM27" i="3"/>
  <c r="DN27" i="3"/>
  <c r="DO27" i="3"/>
  <c r="DP27" i="3"/>
  <c r="DQ27" i="3"/>
  <c r="DR27" i="3"/>
  <c r="DS27" i="3"/>
  <c r="DT27" i="3"/>
  <c r="DU27" i="3"/>
  <c r="DV27" i="3"/>
  <c r="DW27" i="3"/>
  <c r="DX27" i="3"/>
  <c r="DY27" i="3"/>
  <c r="DZ27" i="3"/>
  <c r="EA27" i="3"/>
  <c r="EB27" i="3"/>
  <c r="EC27" i="3"/>
  <c r="ED27" i="3"/>
  <c r="EE27" i="3"/>
  <c r="EF27" i="3"/>
  <c r="EG27" i="3"/>
  <c r="EH27" i="3"/>
  <c r="EI27" i="3"/>
  <c r="EJ27" i="3"/>
  <c r="EK27" i="3"/>
  <c r="EL27" i="3"/>
  <c r="EM27" i="3"/>
  <c r="EN27" i="3"/>
  <c r="EO27" i="3"/>
  <c r="EP27" i="3"/>
  <c r="EQ27" i="3"/>
  <c r="ER27" i="3"/>
  <c r="ES27" i="3"/>
  <c r="ET27" i="3"/>
  <c r="EU27" i="3"/>
  <c r="EV27" i="3"/>
  <c r="EW27" i="3"/>
  <c r="EX27" i="3"/>
  <c r="EY27" i="3"/>
  <c r="EZ27" i="3"/>
  <c r="FA27" i="3"/>
  <c r="FB27" i="3"/>
  <c r="FC27" i="3"/>
  <c r="FD27" i="3"/>
  <c r="FE27" i="3"/>
  <c r="FF27" i="3"/>
  <c r="FG27" i="3"/>
  <c r="FH27" i="3"/>
  <c r="FI27" i="3"/>
  <c r="FJ27" i="3"/>
  <c r="FK27" i="3"/>
  <c r="FL27" i="3"/>
  <c r="FM27" i="3"/>
  <c r="FN27" i="3"/>
  <c r="FO27" i="3"/>
  <c r="FP27" i="3"/>
  <c r="FQ27" i="3"/>
  <c r="FR27" i="3"/>
  <c r="FS27" i="3"/>
  <c r="FT27" i="3"/>
  <c r="FU27" i="3"/>
  <c r="FV27" i="3"/>
  <c r="FW27" i="3"/>
  <c r="FX27" i="3"/>
  <c r="FY27" i="3"/>
  <c r="FZ27" i="3"/>
  <c r="GA27" i="3"/>
  <c r="GB27" i="3"/>
  <c r="GC27" i="3"/>
  <c r="GD27" i="3"/>
  <c r="GE27" i="3"/>
  <c r="GF27" i="3"/>
  <c r="GG27" i="3"/>
  <c r="GH27" i="3"/>
  <c r="GI27" i="3"/>
  <c r="GJ27" i="3"/>
  <c r="GK27" i="3"/>
  <c r="GL27" i="3"/>
  <c r="IC27" i="3" s="1"/>
  <c r="GM27" i="3"/>
  <c r="GN27" i="3"/>
  <c r="GO27" i="3"/>
  <c r="GP27" i="3"/>
  <c r="GQ27" i="3"/>
  <c r="GR27" i="3"/>
  <c r="GS27" i="3"/>
  <c r="GT27" i="3"/>
  <c r="GU27" i="3"/>
  <c r="GV27" i="3"/>
  <c r="GW27" i="3"/>
  <c r="GX27" i="3"/>
  <c r="GY27" i="3"/>
  <c r="GZ27" i="3"/>
  <c r="HA27" i="3"/>
  <c r="HB27" i="3"/>
  <c r="HC27" i="3"/>
  <c r="HD27" i="3"/>
  <c r="HE27" i="3"/>
  <c r="HF27" i="3"/>
  <c r="HG27" i="3"/>
  <c r="HH27" i="3"/>
  <c r="HI27" i="3"/>
  <c r="HJ27" i="3"/>
  <c r="HK27" i="3"/>
  <c r="HL27" i="3"/>
  <c r="HM27" i="3"/>
  <c r="HN27" i="3"/>
  <c r="HO27" i="3"/>
  <c r="HP27" i="3"/>
  <c r="HQ27" i="3"/>
  <c r="HR27" i="3"/>
  <c r="HS27" i="3"/>
  <c r="HT27" i="3"/>
  <c r="HU27" i="3"/>
  <c r="HV27" i="3"/>
  <c r="HW27" i="3"/>
  <c r="HX27" i="3"/>
  <c r="HY27" i="3"/>
  <c r="HZ27" i="3"/>
  <c r="IA27" i="3"/>
  <c r="IB27" i="3"/>
  <c r="B28" i="3"/>
  <c r="C28" i="3"/>
  <c r="D28" i="3"/>
  <c r="E28" i="3"/>
  <c r="F28" i="3"/>
  <c r="G28" i="3"/>
  <c r="H28" i="3"/>
  <c r="I28" i="3"/>
  <c r="J28" i="3"/>
  <c r="K28" i="3"/>
  <c r="L28" i="3"/>
  <c r="M28" i="3"/>
  <c r="N28" i="3"/>
  <c r="O28" i="3"/>
  <c r="P28" i="3"/>
  <c r="Q28" i="3"/>
  <c r="R28" i="3"/>
  <c r="S28" i="3"/>
  <c r="T28" i="3"/>
  <c r="U28" i="3"/>
  <c r="V28" i="3"/>
  <c r="W28" i="3"/>
  <c r="X28" i="3"/>
  <c r="Y28" i="3"/>
  <c r="Z28" i="3"/>
  <c r="AA28" i="3"/>
  <c r="AB28" i="3"/>
  <c r="AC28" i="3"/>
  <c r="AD28" i="3"/>
  <c r="AE28" i="3"/>
  <c r="AF28" i="3"/>
  <c r="AG28" i="3"/>
  <c r="AH28" i="3"/>
  <c r="AI28" i="3"/>
  <c r="AJ28" i="3"/>
  <c r="AK28" i="3"/>
  <c r="AL28" i="3"/>
  <c r="AM28" i="3"/>
  <c r="AN28" i="3"/>
  <c r="AO28" i="3"/>
  <c r="AP28" i="3"/>
  <c r="AQ28" i="3"/>
  <c r="AR28" i="3"/>
  <c r="AS28" i="3"/>
  <c r="AT28" i="3"/>
  <c r="AU28" i="3"/>
  <c r="AV28" i="3"/>
  <c r="AW28" i="3"/>
  <c r="AX28" i="3"/>
  <c r="AY28" i="3"/>
  <c r="AZ28" i="3"/>
  <c r="BA28" i="3"/>
  <c r="BB28" i="3"/>
  <c r="BC28" i="3"/>
  <c r="BD28" i="3"/>
  <c r="BE28" i="3"/>
  <c r="BF28" i="3"/>
  <c r="BG28" i="3"/>
  <c r="BH28" i="3"/>
  <c r="BI28" i="3"/>
  <c r="BJ28" i="3"/>
  <c r="BK28" i="3"/>
  <c r="BL28" i="3"/>
  <c r="BM28" i="3"/>
  <c r="BN28" i="3"/>
  <c r="BO28" i="3"/>
  <c r="BP28" i="3"/>
  <c r="BQ28" i="3"/>
  <c r="BR28" i="3"/>
  <c r="BS28" i="3"/>
  <c r="BT28" i="3"/>
  <c r="BU28" i="3"/>
  <c r="BV28" i="3"/>
  <c r="BW28" i="3"/>
  <c r="BX28" i="3"/>
  <c r="BY28" i="3"/>
  <c r="BZ28" i="3"/>
  <c r="CA28" i="3"/>
  <c r="CB28" i="3"/>
  <c r="CC28" i="3"/>
  <c r="CD28" i="3"/>
  <c r="CE28" i="3"/>
  <c r="CF28" i="3"/>
  <c r="CG28" i="3"/>
  <c r="CH28" i="3"/>
  <c r="CI28" i="3"/>
  <c r="CJ28" i="3"/>
  <c r="CK28" i="3"/>
  <c r="CL28" i="3"/>
  <c r="CM28" i="3"/>
  <c r="CN28" i="3"/>
  <c r="CO28" i="3"/>
  <c r="CP28" i="3"/>
  <c r="CQ28" i="3"/>
  <c r="CR28" i="3"/>
  <c r="CS28" i="3"/>
  <c r="CT28" i="3"/>
  <c r="CU28" i="3"/>
  <c r="CV28" i="3"/>
  <c r="CW28" i="3"/>
  <c r="CX28" i="3"/>
  <c r="CY28" i="3"/>
  <c r="CZ28" i="3"/>
  <c r="DA28" i="3"/>
  <c r="DB28" i="3"/>
  <c r="DC28" i="3"/>
  <c r="DD28" i="3"/>
  <c r="DE28" i="3"/>
  <c r="DF28" i="3"/>
  <c r="DG28" i="3"/>
  <c r="DH28" i="3"/>
  <c r="DI28" i="3"/>
  <c r="DJ28" i="3"/>
  <c r="DK28" i="3"/>
  <c r="DL28" i="3"/>
  <c r="DM28" i="3"/>
  <c r="DN28" i="3"/>
  <c r="DO28" i="3"/>
  <c r="DP28" i="3"/>
  <c r="DQ28" i="3"/>
  <c r="DR28" i="3"/>
  <c r="DS28" i="3"/>
  <c r="DT28" i="3"/>
  <c r="DU28" i="3"/>
  <c r="DV28" i="3"/>
  <c r="DW28" i="3"/>
  <c r="DX28" i="3"/>
  <c r="DY28" i="3"/>
  <c r="DZ28" i="3"/>
  <c r="EA28" i="3"/>
  <c r="EB28" i="3"/>
  <c r="EC28" i="3"/>
  <c r="ED28" i="3"/>
  <c r="EE28" i="3"/>
  <c r="EF28" i="3"/>
  <c r="EG28" i="3"/>
  <c r="EH28" i="3"/>
  <c r="EI28" i="3"/>
  <c r="EJ28" i="3"/>
  <c r="EK28" i="3"/>
  <c r="EL28" i="3"/>
  <c r="EM28" i="3"/>
  <c r="EN28" i="3"/>
  <c r="EO28" i="3"/>
  <c r="EP28" i="3"/>
  <c r="EQ28" i="3"/>
  <c r="ER28" i="3"/>
  <c r="ES28" i="3"/>
  <c r="ET28" i="3"/>
  <c r="EU28" i="3"/>
  <c r="EV28" i="3"/>
  <c r="EW28" i="3"/>
  <c r="EX28" i="3"/>
  <c r="EY28" i="3"/>
  <c r="EZ28" i="3"/>
  <c r="FA28" i="3"/>
  <c r="FB28" i="3"/>
  <c r="FC28" i="3"/>
  <c r="FD28" i="3"/>
  <c r="FE28" i="3"/>
  <c r="FF28" i="3"/>
  <c r="FG28" i="3"/>
  <c r="FH28" i="3"/>
  <c r="FI28" i="3"/>
  <c r="FJ28" i="3"/>
  <c r="FK28" i="3"/>
  <c r="FL28" i="3"/>
  <c r="FM28" i="3"/>
  <c r="FN28" i="3"/>
  <c r="FO28" i="3"/>
  <c r="FP28" i="3"/>
  <c r="FQ28" i="3"/>
  <c r="FR28" i="3"/>
  <c r="FS28" i="3"/>
  <c r="FT28" i="3"/>
  <c r="FU28" i="3"/>
  <c r="FV28" i="3"/>
  <c r="FW28" i="3"/>
  <c r="FX28" i="3"/>
  <c r="FY28" i="3"/>
  <c r="FZ28" i="3"/>
  <c r="GA28" i="3"/>
  <c r="GB28" i="3"/>
  <c r="GC28" i="3"/>
  <c r="GD28" i="3"/>
  <c r="GE28" i="3"/>
  <c r="GF28" i="3"/>
  <c r="GG28" i="3"/>
  <c r="GH28" i="3"/>
  <c r="GI28" i="3"/>
  <c r="GJ28" i="3"/>
  <c r="GK28" i="3"/>
  <c r="GL28" i="3"/>
  <c r="GM28" i="3"/>
  <c r="GN28" i="3"/>
  <c r="GO28" i="3"/>
  <c r="GP28" i="3"/>
  <c r="IC28" i="3" s="1"/>
  <c r="GQ28" i="3"/>
  <c r="GR28" i="3"/>
  <c r="GS28" i="3"/>
  <c r="GT28" i="3"/>
  <c r="GU28" i="3"/>
  <c r="GV28" i="3"/>
  <c r="GW28" i="3"/>
  <c r="GX28" i="3"/>
  <c r="GY28" i="3"/>
  <c r="GZ28" i="3"/>
  <c r="HA28" i="3"/>
  <c r="HB28" i="3"/>
  <c r="HC28" i="3"/>
  <c r="HD28" i="3"/>
  <c r="HE28" i="3"/>
  <c r="HF28" i="3"/>
  <c r="HG28" i="3"/>
  <c r="HH28" i="3"/>
  <c r="HI28" i="3"/>
  <c r="HJ28" i="3"/>
  <c r="HK28" i="3"/>
  <c r="HL28" i="3"/>
  <c r="HM28" i="3"/>
  <c r="HN28" i="3"/>
  <c r="HO28" i="3"/>
  <c r="HP28" i="3"/>
  <c r="HQ28" i="3"/>
  <c r="HR28" i="3"/>
  <c r="HS28" i="3"/>
  <c r="HT28" i="3"/>
  <c r="HU28" i="3"/>
  <c r="HV28" i="3"/>
  <c r="HW28" i="3"/>
  <c r="HX28" i="3"/>
  <c r="HY28" i="3"/>
  <c r="HZ28" i="3"/>
  <c r="IA28" i="3"/>
  <c r="IB28" i="3"/>
  <c r="B29" i="3"/>
  <c r="C29" i="3"/>
  <c r="D29" i="3"/>
  <c r="E29" i="3"/>
  <c r="F29" i="3"/>
  <c r="G29" i="3"/>
  <c r="H29" i="3"/>
  <c r="I29" i="3"/>
  <c r="J29" i="3"/>
  <c r="K29" i="3"/>
  <c r="L29" i="3"/>
  <c r="M29" i="3"/>
  <c r="N29" i="3"/>
  <c r="O29" i="3"/>
  <c r="P29" i="3"/>
  <c r="Q29" i="3"/>
  <c r="R29" i="3"/>
  <c r="S29" i="3"/>
  <c r="T29" i="3"/>
  <c r="U29" i="3"/>
  <c r="V29" i="3"/>
  <c r="W29" i="3"/>
  <c r="X29" i="3"/>
  <c r="Y29" i="3"/>
  <c r="Z29" i="3"/>
  <c r="AA29" i="3"/>
  <c r="AB29" i="3"/>
  <c r="AC29" i="3"/>
  <c r="AD29" i="3"/>
  <c r="AE29" i="3"/>
  <c r="AF29" i="3"/>
  <c r="AG29" i="3"/>
  <c r="AH29" i="3"/>
  <c r="AI29" i="3"/>
  <c r="AJ29" i="3"/>
  <c r="AK29" i="3"/>
  <c r="AL29" i="3"/>
  <c r="AM29" i="3"/>
  <c r="AN29" i="3"/>
  <c r="AO29" i="3"/>
  <c r="AP29" i="3"/>
  <c r="AQ29" i="3"/>
  <c r="AR29" i="3"/>
  <c r="AS29" i="3"/>
  <c r="AT29" i="3"/>
  <c r="AU29" i="3"/>
  <c r="AV29" i="3"/>
  <c r="AW29" i="3"/>
  <c r="AX29" i="3"/>
  <c r="AY29" i="3"/>
  <c r="AZ29" i="3"/>
  <c r="BA29" i="3"/>
  <c r="BB29" i="3"/>
  <c r="BC29" i="3"/>
  <c r="BD29" i="3"/>
  <c r="BE29" i="3"/>
  <c r="BF29" i="3"/>
  <c r="BG29" i="3"/>
  <c r="BH29" i="3"/>
  <c r="BI29" i="3"/>
  <c r="BJ29" i="3"/>
  <c r="BK29" i="3"/>
  <c r="BL29" i="3"/>
  <c r="BM29" i="3"/>
  <c r="BN29" i="3"/>
  <c r="BO29" i="3"/>
  <c r="BP29" i="3"/>
  <c r="BQ29" i="3"/>
  <c r="BR29" i="3"/>
  <c r="BS29" i="3"/>
  <c r="BT29" i="3"/>
  <c r="BU29" i="3"/>
  <c r="BV29" i="3"/>
  <c r="BW29" i="3"/>
  <c r="BX29" i="3"/>
  <c r="BY29" i="3"/>
  <c r="BZ29" i="3"/>
  <c r="CA29" i="3"/>
  <c r="CB29" i="3"/>
  <c r="CC29" i="3"/>
  <c r="CD29" i="3"/>
  <c r="CE29" i="3"/>
  <c r="CF29" i="3"/>
  <c r="CG29" i="3"/>
  <c r="CH29" i="3"/>
  <c r="CI29" i="3"/>
  <c r="CJ29" i="3"/>
  <c r="CK29" i="3"/>
  <c r="CL29" i="3"/>
  <c r="CM29" i="3"/>
  <c r="CN29" i="3"/>
  <c r="CO29" i="3"/>
  <c r="CP29" i="3"/>
  <c r="CQ29" i="3"/>
  <c r="CR29" i="3"/>
  <c r="CS29" i="3"/>
  <c r="CT29" i="3"/>
  <c r="CU29" i="3"/>
  <c r="CV29" i="3"/>
  <c r="CW29" i="3"/>
  <c r="CX29" i="3"/>
  <c r="CY29" i="3"/>
  <c r="CZ29" i="3"/>
  <c r="DA29" i="3"/>
  <c r="DB29" i="3"/>
  <c r="DC29" i="3"/>
  <c r="DD29" i="3"/>
  <c r="DE29" i="3"/>
  <c r="DF29" i="3"/>
  <c r="DG29" i="3"/>
  <c r="DH29" i="3"/>
  <c r="DI29" i="3"/>
  <c r="DJ29" i="3"/>
  <c r="DK29" i="3"/>
  <c r="DL29" i="3"/>
  <c r="DM29" i="3"/>
  <c r="DN29" i="3"/>
  <c r="DO29" i="3"/>
  <c r="DP29" i="3"/>
  <c r="DQ29" i="3"/>
  <c r="DR29" i="3"/>
  <c r="DS29" i="3"/>
  <c r="DT29" i="3"/>
  <c r="DU29" i="3"/>
  <c r="DV29" i="3"/>
  <c r="DW29" i="3"/>
  <c r="DX29" i="3"/>
  <c r="DY29" i="3"/>
  <c r="DZ29" i="3"/>
  <c r="EA29" i="3"/>
  <c r="EB29" i="3"/>
  <c r="EC29" i="3"/>
  <c r="ED29" i="3"/>
  <c r="EE29" i="3"/>
  <c r="EF29" i="3"/>
  <c r="EG29" i="3"/>
  <c r="EH29" i="3"/>
  <c r="EI29" i="3"/>
  <c r="EJ29" i="3"/>
  <c r="EK29" i="3"/>
  <c r="EL29" i="3"/>
  <c r="EM29" i="3"/>
  <c r="EN29" i="3"/>
  <c r="EO29" i="3"/>
  <c r="EP29" i="3"/>
  <c r="EQ29" i="3"/>
  <c r="ER29" i="3"/>
  <c r="ES29" i="3"/>
  <c r="ET29" i="3"/>
  <c r="EU29" i="3"/>
  <c r="EV29" i="3"/>
  <c r="EW29" i="3"/>
  <c r="EX29" i="3"/>
  <c r="IC29" i="3" s="1"/>
  <c r="EY29" i="3"/>
  <c r="EZ29" i="3"/>
  <c r="FA29" i="3"/>
  <c r="FB29" i="3"/>
  <c r="FC29" i="3"/>
  <c r="FD29" i="3"/>
  <c r="FE29" i="3"/>
  <c r="FF29" i="3"/>
  <c r="FG29" i="3"/>
  <c r="FH29" i="3"/>
  <c r="FI29" i="3"/>
  <c r="FJ29" i="3"/>
  <c r="FK29" i="3"/>
  <c r="FL29" i="3"/>
  <c r="FM29" i="3"/>
  <c r="FN29" i="3"/>
  <c r="FO29" i="3"/>
  <c r="FP29" i="3"/>
  <c r="FQ29" i="3"/>
  <c r="FR29" i="3"/>
  <c r="FS29" i="3"/>
  <c r="FT29" i="3"/>
  <c r="FU29" i="3"/>
  <c r="FV29" i="3"/>
  <c r="FW29" i="3"/>
  <c r="FX29" i="3"/>
  <c r="FY29" i="3"/>
  <c r="FZ29" i="3"/>
  <c r="GA29" i="3"/>
  <c r="GB29" i="3"/>
  <c r="GC29" i="3"/>
  <c r="GD29" i="3"/>
  <c r="GE29" i="3"/>
  <c r="GF29" i="3"/>
  <c r="GG29" i="3"/>
  <c r="GH29" i="3"/>
  <c r="GI29" i="3"/>
  <c r="GJ29" i="3"/>
  <c r="GK29" i="3"/>
  <c r="GL29" i="3"/>
  <c r="GM29" i="3"/>
  <c r="GN29" i="3"/>
  <c r="GO29" i="3"/>
  <c r="GP29" i="3"/>
  <c r="GQ29" i="3"/>
  <c r="GR29" i="3"/>
  <c r="GS29" i="3"/>
  <c r="GT29" i="3"/>
  <c r="GU29" i="3"/>
  <c r="GV29" i="3"/>
  <c r="GW29" i="3"/>
  <c r="GX29" i="3"/>
  <c r="GY29" i="3"/>
  <c r="GZ29" i="3"/>
  <c r="HA29" i="3"/>
  <c r="HB29" i="3"/>
  <c r="HC29" i="3"/>
  <c r="HD29" i="3"/>
  <c r="HE29" i="3"/>
  <c r="HF29" i="3"/>
  <c r="HG29" i="3"/>
  <c r="HH29" i="3"/>
  <c r="HI29" i="3"/>
  <c r="HJ29" i="3"/>
  <c r="HK29" i="3"/>
  <c r="HL29" i="3"/>
  <c r="HM29" i="3"/>
  <c r="HN29" i="3"/>
  <c r="HO29" i="3"/>
  <c r="HP29" i="3"/>
  <c r="HQ29" i="3"/>
  <c r="HR29" i="3"/>
  <c r="HS29" i="3"/>
  <c r="HT29" i="3"/>
  <c r="HU29" i="3"/>
  <c r="HV29" i="3"/>
  <c r="HW29" i="3"/>
  <c r="HX29" i="3"/>
  <c r="HY29" i="3"/>
  <c r="HZ29" i="3"/>
  <c r="IA29" i="3"/>
  <c r="IB29" i="3"/>
  <c r="B30" i="3"/>
  <c r="C30" i="3"/>
  <c r="D30" i="3"/>
  <c r="E30" i="3"/>
  <c r="F30" i="3"/>
  <c r="G30" i="3"/>
  <c r="H30" i="3"/>
  <c r="I30" i="3"/>
  <c r="J30" i="3"/>
  <c r="K30" i="3"/>
  <c r="L30" i="3"/>
  <c r="M30" i="3"/>
  <c r="N30" i="3"/>
  <c r="O30" i="3"/>
  <c r="P30" i="3"/>
  <c r="Q30" i="3"/>
  <c r="R30" i="3"/>
  <c r="S30" i="3"/>
  <c r="T30" i="3"/>
  <c r="U30" i="3"/>
  <c r="V30" i="3"/>
  <c r="W30" i="3"/>
  <c r="X30" i="3"/>
  <c r="Y30" i="3"/>
  <c r="Z30" i="3"/>
  <c r="AA30" i="3"/>
  <c r="AB30" i="3"/>
  <c r="AC30" i="3"/>
  <c r="AD30" i="3"/>
  <c r="AE30" i="3"/>
  <c r="AF30" i="3"/>
  <c r="AG30" i="3"/>
  <c r="AH30" i="3"/>
  <c r="AI30" i="3"/>
  <c r="AJ30" i="3"/>
  <c r="AK30" i="3"/>
  <c r="AL30" i="3"/>
  <c r="AM30" i="3"/>
  <c r="AN30" i="3"/>
  <c r="AO30" i="3"/>
  <c r="AP30" i="3"/>
  <c r="AQ30" i="3"/>
  <c r="AR30" i="3"/>
  <c r="AS30" i="3"/>
  <c r="AT30" i="3"/>
  <c r="AU30" i="3"/>
  <c r="AV30" i="3"/>
  <c r="AW30" i="3"/>
  <c r="AX30" i="3"/>
  <c r="AY30" i="3"/>
  <c r="AZ30" i="3"/>
  <c r="BA30" i="3"/>
  <c r="BB30" i="3"/>
  <c r="BC30" i="3"/>
  <c r="BD30" i="3"/>
  <c r="BE30" i="3"/>
  <c r="BF30" i="3"/>
  <c r="BG30" i="3"/>
  <c r="BH30" i="3"/>
  <c r="BI30" i="3"/>
  <c r="BJ30" i="3"/>
  <c r="BK30" i="3"/>
  <c r="BL30" i="3"/>
  <c r="BM30" i="3"/>
  <c r="BN30" i="3"/>
  <c r="BO30" i="3"/>
  <c r="BP30" i="3"/>
  <c r="BQ30" i="3"/>
  <c r="BR30" i="3"/>
  <c r="BS30" i="3"/>
  <c r="BT30" i="3"/>
  <c r="BU30" i="3"/>
  <c r="BV30" i="3"/>
  <c r="BW30" i="3"/>
  <c r="BX30" i="3"/>
  <c r="BY30" i="3"/>
  <c r="BZ30" i="3"/>
  <c r="CA30" i="3"/>
  <c r="CB30" i="3"/>
  <c r="CC30" i="3"/>
  <c r="CD30" i="3"/>
  <c r="IC30" i="3" s="1"/>
  <c r="CE30" i="3"/>
  <c r="CF30" i="3"/>
  <c r="CG30" i="3"/>
  <c r="CH30" i="3"/>
  <c r="CI30" i="3"/>
  <c r="CJ30" i="3"/>
  <c r="CK30" i="3"/>
  <c r="CL30" i="3"/>
  <c r="CM30" i="3"/>
  <c r="CN30" i="3"/>
  <c r="CO30" i="3"/>
  <c r="CP30" i="3"/>
  <c r="CQ30" i="3"/>
  <c r="CR30" i="3"/>
  <c r="CS30" i="3"/>
  <c r="CT30" i="3"/>
  <c r="CU30" i="3"/>
  <c r="CV30" i="3"/>
  <c r="CW30" i="3"/>
  <c r="CX30" i="3"/>
  <c r="CY30" i="3"/>
  <c r="CZ30" i="3"/>
  <c r="DA30" i="3"/>
  <c r="DB30" i="3"/>
  <c r="DC30" i="3"/>
  <c r="DD30" i="3"/>
  <c r="DE30" i="3"/>
  <c r="DF30" i="3"/>
  <c r="DG30" i="3"/>
  <c r="DH30" i="3"/>
  <c r="DI30" i="3"/>
  <c r="DJ30" i="3"/>
  <c r="DK30" i="3"/>
  <c r="DL30" i="3"/>
  <c r="DM30" i="3"/>
  <c r="DN30" i="3"/>
  <c r="DO30" i="3"/>
  <c r="DP30" i="3"/>
  <c r="DQ30" i="3"/>
  <c r="DR30" i="3"/>
  <c r="DS30" i="3"/>
  <c r="DT30" i="3"/>
  <c r="DU30" i="3"/>
  <c r="DV30" i="3"/>
  <c r="DW30" i="3"/>
  <c r="DX30" i="3"/>
  <c r="DY30" i="3"/>
  <c r="DZ30" i="3"/>
  <c r="EA30" i="3"/>
  <c r="EB30" i="3"/>
  <c r="EC30" i="3"/>
  <c r="ED30" i="3"/>
  <c r="EE30" i="3"/>
  <c r="EF30" i="3"/>
  <c r="EG30" i="3"/>
  <c r="EH30" i="3"/>
  <c r="EI30" i="3"/>
  <c r="EJ30" i="3"/>
  <c r="EK30" i="3"/>
  <c r="EL30" i="3"/>
  <c r="EM30" i="3"/>
  <c r="EN30" i="3"/>
  <c r="EO30" i="3"/>
  <c r="EP30" i="3"/>
  <c r="EQ30" i="3"/>
  <c r="ER30" i="3"/>
  <c r="ES30" i="3"/>
  <c r="ET30" i="3"/>
  <c r="EU30" i="3"/>
  <c r="EV30" i="3"/>
  <c r="EW30" i="3"/>
  <c r="EX30" i="3"/>
  <c r="EY30" i="3"/>
  <c r="EZ30" i="3"/>
  <c r="FA30" i="3"/>
  <c r="FB30" i="3"/>
  <c r="FC30" i="3"/>
  <c r="FD30" i="3"/>
  <c r="FE30" i="3"/>
  <c r="FF30" i="3"/>
  <c r="FG30" i="3"/>
  <c r="FH30" i="3"/>
  <c r="FI30" i="3"/>
  <c r="FJ30" i="3"/>
  <c r="FK30" i="3"/>
  <c r="FL30" i="3"/>
  <c r="FM30" i="3"/>
  <c r="FN30" i="3"/>
  <c r="FO30" i="3"/>
  <c r="FP30" i="3"/>
  <c r="FQ30" i="3"/>
  <c r="FR30" i="3"/>
  <c r="FS30" i="3"/>
  <c r="FT30" i="3"/>
  <c r="FU30" i="3"/>
  <c r="FV30" i="3"/>
  <c r="FW30" i="3"/>
  <c r="FX30" i="3"/>
  <c r="FY30" i="3"/>
  <c r="FZ30" i="3"/>
  <c r="GA30" i="3"/>
  <c r="GB30" i="3"/>
  <c r="GC30" i="3"/>
  <c r="GD30" i="3"/>
  <c r="GE30" i="3"/>
  <c r="GF30" i="3"/>
  <c r="GG30" i="3"/>
  <c r="GH30" i="3"/>
  <c r="GI30" i="3"/>
  <c r="GJ30" i="3"/>
  <c r="GK30" i="3"/>
  <c r="GL30" i="3"/>
  <c r="GM30" i="3"/>
  <c r="GN30" i="3"/>
  <c r="GO30" i="3"/>
  <c r="GP30" i="3"/>
  <c r="GQ30" i="3"/>
  <c r="GR30" i="3"/>
  <c r="GS30" i="3"/>
  <c r="GT30" i="3"/>
  <c r="GU30" i="3"/>
  <c r="GV30" i="3"/>
  <c r="GW30" i="3"/>
  <c r="GX30" i="3"/>
  <c r="GY30" i="3"/>
  <c r="GZ30" i="3"/>
  <c r="HA30" i="3"/>
  <c r="HB30" i="3"/>
  <c r="HC30" i="3"/>
  <c r="HD30" i="3"/>
  <c r="HE30" i="3"/>
  <c r="HF30" i="3"/>
  <c r="HG30" i="3"/>
  <c r="HH30" i="3"/>
  <c r="HI30" i="3"/>
  <c r="HJ30" i="3"/>
  <c r="HK30" i="3"/>
  <c r="HL30" i="3"/>
  <c r="HM30" i="3"/>
  <c r="HN30" i="3"/>
  <c r="HO30" i="3"/>
  <c r="HP30" i="3"/>
  <c r="HQ30" i="3"/>
  <c r="HR30" i="3"/>
  <c r="HS30" i="3"/>
  <c r="HT30" i="3"/>
  <c r="HU30" i="3"/>
  <c r="HV30" i="3"/>
  <c r="HW30" i="3"/>
  <c r="HX30" i="3"/>
  <c r="HY30" i="3"/>
  <c r="HZ30" i="3"/>
  <c r="IA30" i="3"/>
  <c r="IB30" i="3"/>
  <c r="B31" i="3"/>
  <c r="C31" i="3"/>
  <c r="D31" i="3"/>
  <c r="E31" i="3"/>
  <c r="F31" i="3"/>
  <c r="G31" i="3"/>
  <c r="H31" i="3"/>
  <c r="I31" i="3"/>
  <c r="J31" i="3"/>
  <c r="K31" i="3"/>
  <c r="L31" i="3"/>
  <c r="M31" i="3"/>
  <c r="N31" i="3"/>
  <c r="O31" i="3"/>
  <c r="P31" i="3"/>
  <c r="Q31" i="3"/>
  <c r="R31" i="3"/>
  <c r="S31" i="3"/>
  <c r="T31" i="3"/>
  <c r="U31" i="3"/>
  <c r="V31" i="3"/>
  <c r="W31" i="3"/>
  <c r="X31" i="3"/>
  <c r="Y31" i="3"/>
  <c r="Z31" i="3"/>
  <c r="AA31" i="3"/>
  <c r="AB31" i="3"/>
  <c r="AC31" i="3"/>
  <c r="AD31" i="3"/>
  <c r="AE31" i="3"/>
  <c r="AF31" i="3"/>
  <c r="AG31" i="3"/>
  <c r="AH31" i="3"/>
  <c r="AI31" i="3"/>
  <c r="AJ31" i="3"/>
  <c r="AK31" i="3"/>
  <c r="AL31" i="3"/>
  <c r="AM31" i="3"/>
  <c r="AN31" i="3"/>
  <c r="AO31" i="3"/>
  <c r="AP31" i="3"/>
  <c r="AQ31" i="3"/>
  <c r="AR31" i="3"/>
  <c r="AS31" i="3"/>
  <c r="AT31" i="3"/>
  <c r="AU31" i="3"/>
  <c r="AV31" i="3"/>
  <c r="AW31" i="3"/>
  <c r="AX31" i="3"/>
  <c r="AY31" i="3"/>
  <c r="AZ31" i="3"/>
  <c r="BA31" i="3"/>
  <c r="BB31" i="3"/>
  <c r="BC31" i="3"/>
  <c r="BD31" i="3"/>
  <c r="BE31" i="3"/>
  <c r="BF31" i="3"/>
  <c r="BG31" i="3"/>
  <c r="BH31" i="3"/>
  <c r="BI31" i="3"/>
  <c r="BJ31" i="3"/>
  <c r="BK31" i="3"/>
  <c r="BL31" i="3"/>
  <c r="BM31" i="3"/>
  <c r="BN31" i="3"/>
  <c r="BO31" i="3"/>
  <c r="BP31" i="3"/>
  <c r="BQ31" i="3"/>
  <c r="BR31" i="3"/>
  <c r="BS31" i="3"/>
  <c r="BT31" i="3"/>
  <c r="BU31" i="3"/>
  <c r="BV31" i="3"/>
  <c r="BW31" i="3"/>
  <c r="BX31" i="3"/>
  <c r="BY31" i="3"/>
  <c r="BZ31" i="3"/>
  <c r="CA31" i="3"/>
  <c r="CB31" i="3"/>
  <c r="CC31" i="3"/>
  <c r="CD31" i="3"/>
  <c r="CE31" i="3"/>
  <c r="CF31" i="3"/>
  <c r="CG31" i="3"/>
  <c r="CH31" i="3"/>
  <c r="CI31" i="3"/>
  <c r="CJ31" i="3"/>
  <c r="CK31" i="3"/>
  <c r="CL31" i="3"/>
  <c r="CM31" i="3"/>
  <c r="CN31" i="3"/>
  <c r="CO31" i="3"/>
  <c r="CP31" i="3"/>
  <c r="CQ31" i="3"/>
  <c r="CR31" i="3"/>
  <c r="CS31" i="3"/>
  <c r="CT31" i="3"/>
  <c r="CU31" i="3"/>
  <c r="CV31" i="3"/>
  <c r="CW31" i="3"/>
  <c r="CX31" i="3"/>
  <c r="CY31" i="3"/>
  <c r="CZ31" i="3"/>
  <c r="DA31" i="3"/>
  <c r="DB31" i="3"/>
  <c r="DC31" i="3"/>
  <c r="DD31" i="3"/>
  <c r="DE31" i="3"/>
  <c r="DF31" i="3"/>
  <c r="IC31" i="3" s="1"/>
  <c r="DG31" i="3"/>
  <c r="DH31" i="3"/>
  <c r="DI31" i="3"/>
  <c r="DJ31" i="3"/>
  <c r="DK31" i="3"/>
  <c r="DL31" i="3"/>
  <c r="DM31" i="3"/>
  <c r="DN31" i="3"/>
  <c r="DO31" i="3"/>
  <c r="DP31" i="3"/>
  <c r="DQ31" i="3"/>
  <c r="DR31" i="3"/>
  <c r="DS31" i="3"/>
  <c r="DT31" i="3"/>
  <c r="DU31" i="3"/>
  <c r="DV31" i="3"/>
  <c r="DW31" i="3"/>
  <c r="DX31" i="3"/>
  <c r="DY31" i="3"/>
  <c r="DZ31" i="3"/>
  <c r="EA31" i="3"/>
  <c r="EB31" i="3"/>
  <c r="EC31" i="3"/>
  <c r="ED31" i="3"/>
  <c r="EE31" i="3"/>
  <c r="EF31" i="3"/>
  <c r="EG31" i="3"/>
  <c r="EH31" i="3"/>
  <c r="EI31" i="3"/>
  <c r="EJ31" i="3"/>
  <c r="EK31" i="3"/>
  <c r="EL31" i="3"/>
  <c r="EM31" i="3"/>
  <c r="EN31" i="3"/>
  <c r="EO31" i="3"/>
  <c r="EP31" i="3"/>
  <c r="EQ31" i="3"/>
  <c r="ER31" i="3"/>
  <c r="ES31" i="3"/>
  <c r="ET31" i="3"/>
  <c r="EU31" i="3"/>
  <c r="EV31" i="3"/>
  <c r="EW31" i="3"/>
  <c r="EX31" i="3"/>
  <c r="EY31" i="3"/>
  <c r="EZ31" i="3"/>
  <c r="FA31" i="3"/>
  <c r="FB31" i="3"/>
  <c r="FC31" i="3"/>
  <c r="FD31" i="3"/>
  <c r="FE31" i="3"/>
  <c r="FF31" i="3"/>
  <c r="FG31" i="3"/>
  <c r="FH31" i="3"/>
  <c r="FI31" i="3"/>
  <c r="FJ31" i="3"/>
  <c r="FK31" i="3"/>
  <c r="FL31" i="3"/>
  <c r="FM31" i="3"/>
  <c r="FN31" i="3"/>
  <c r="FO31" i="3"/>
  <c r="FP31" i="3"/>
  <c r="FQ31" i="3"/>
  <c r="FR31" i="3"/>
  <c r="FS31" i="3"/>
  <c r="FT31" i="3"/>
  <c r="FU31" i="3"/>
  <c r="FV31" i="3"/>
  <c r="FW31" i="3"/>
  <c r="FX31" i="3"/>
  <c r="FY31" i="3"/>
  <c r="FZ31" i="3"/>
  <c r="GA31" i="3"/>
  <c r="GB31" i="3"/>
  <c r="GC31" i="3"/>
  <c r="GD31" i="3"/>
  <c r="GE31" i="3"/>
  <c r="GF31" i="3"/>
  <c r="GG31" i="3"/>
  <c r="GH31" i="3"/>
  <c r="GI31" i="3"/>
  <c r="GJ31" i="3"/>
  <c r="GK31" i="3"/>
  <c r="GL31" i="3"/>
  <c r="GM31" i="3"/>
  <c r="GN31" i="3"/>
  <c r="GO31" i="3"/>
  <c r="GP31" i="3"/>
  <c r="GQ31" i="3"/>
  <c r="GR31" i="3"/>
  <c r="GS31" i="3"/>
  <c r="GT31" i="3"/>
  <c r="GU31" i="3"/>
  <c r="GV31" i="3"/>
  <c r="GW31" i="3"/>
  <c r="GX31" i="3"/>
  <c r="GY31" i="3"/>
  <c r="GZ31" i="3"/>
  <c r="HA31" i="3"/>
  <c r="HB31" i="3"/>
  <c r="HC31" i="3"/>
  <c r="HD31" i="3"/>
  <c r="HE31" i="3"/>
  <c r="HF31" i="3"/>
  <c r="HG31" i="3"/>
  <c r="HH31" i="3"/>
  <c r="HI31" i="3"/>
  <c r="HJ31" i="3"/>
  <c r="HK31" i="3"/>
  <c r="HL31" i="3"/>
  <c r="HM31" i="3"/>
  <c r="HN31" i="3"/>
  <c r="HO31" i="3"/>
  <c r="HP31" i="3"/>
  <c r="HQ31" i="3"/>
  <c r="HR31" i="3"/>
  <c r="HS31" i="3"/>
  <c r="HT31" i="3"/>
  <c r="HU31" i="3"/>
  <c r="HV31" i="3"/>
  <c r="HW31" i="3"/>
  <c r="HX31" i="3"/>
  <c r="HY31" i="3"/>
  <c r="HZ31" i="3"/>
  <c r="IA31" i="3"/>
  <c r="IB31" i="3"/>
  <c r="B32" i="3"/>
  <c r="C32" i="3"/>
  <c r="D32" i="3"/>
  <c r="E32" i="3"/>
  <c r="F32" i="3"/>
  <c r="G32" i="3"/>
  <c r="H32" i="3"/>
  <c r="I32" i="3"/>
  <c r="J32" i="3"/>
  <c r="K32" i="3"/>
  <c r="L32" i="3"/>
  <c r="M32" i="3"/>
  <c r="N32" i="3"/>
  <c r="O32" i="3"/>
  <c r="P32" i="3"/>
  <c r="Q32" i="3"/>
  <c r="R32" i="3"/>
  <c r="IC32" i="3" s="1"/>
  <c r="S32" i="3"/>
  <c r="T32" i="3"/>
  <c r="U32" i="3"/>
  <c r="V32" i="3"/>
  <c r="W32" i="3"/>
  <c r="X32" i="3"/>
  <c r="Y32" i="3"/>
  <c r="Z32" i="3"/>
  <c r="AA32" i="3"/>
  <c r="AB32" i="3"/>
  <c r="AC32" i="3"/>
  <c r="AD32" i="3"/>
  <c r="AE32" i="3"/>
  <c r="AF32" i="3"/>
  <c r="AG32" i="3"/>
  <c r="AH32" i="3"/>
  <c r="AI32" i="3"/>
  <c r="AJ32" i="3"/>
  <c r="AK32" i="3"/>
  <c r="AL32" i="3"/>
  <c r="AM32" i="3"/>
  <c r="AN32" i="3"/>
  <c r="AO32" i="3"/>
  <c r="AP32" i="3"/>
  <c r="AQ32" i="3"/>
  <c r="AR32" i="3"/>
  <c r="AS32" i="3"/>
  <c r="AT32" i="3"/>
  <c r="AU32" i="3"/>
  <c r="AV32" i="3"/>
  <c r="AW32" i="3"/>
  <c r="AX32" i="3"/>
  <c r="AY32" i="3"/>
  <c r="AZ32" i="3"/>
  <c r="BA32" i="3"/>
  <c r="BB32" i="3"/>
  <c r="BC32" i="3"/>
  <c r="BD32" i="3"/>
  <c r="BE32" i="3"/>
  <c r="BF32" i="3"/>
  <c r="BG32" i="3"/>
  <c r="BH32" i="3"/>
  <c r="BI32" i="3"/>
  <c r="BJ32" i="3"/>
  <c r="BK32" i="3"/>
  <c r="BL32" i="3"/>
  <c r="BM32" i="3"/>
  <c r="BN32" i="3"/>
  <c r="BO32" i="3"/>
  <c r="BP32" i="3"/>
  <c r="BQ32" i="3"/>
  <c r="BR32" i="3"/>
  <c r="BS32" i="3"/>
  <c r="BT32" i="3"/>
  <c r="BU32" i="3"/>
  <c r="BV32" i="3"/>
  <c r="BW32" i="3"/>
  <c r="BX32" i="3"/>
  <c r="BY32" i="3"/>
  <c r="BZ32" i="3"/>
  <c r="CA32" i="3"/>
  <c r="CB32" i="3"/>
  <c r="CC32" i="3"/>
  <c r="CD32" i="3"/>
  <c r="CE32" i="3"/>
  <c r="CF32" i="3"/>
  <c r="CG32" i="3"/>
  <c r="CH32" i="3"/>
  <c r="CI32" i="3"/>
  <c r="CJ32" i="3"/>
  <c r="CK32" i="3"/>
  <c r="CL32" i="3"/>
  <c r="CM32" i="3"/>
  <c r="CN32" i="3"/>
  <c r="CO32" i="3"/>
  <c r="CP32" i="3"/>
  <c r="CQ32" i="3"/>
  <c r="CR32" i="3"/>
  <c r="CS32" i="3"/>
  <c r="CT32" i="3"/>
  <c r="CU32" i="3"/>
  <c r="CV32" i="3"/>
  <c r="CW32" i="3"/>
  <c r="CX32" i="3"/>
  <c r="CY32" i="3"/>
  <c r="CZ32" i="3"/>
  <c r="DA32" i="3"/>
  <c r="DB32" i="3"/>
  <c r="DC32" i="3"/>
  <c r="DD32" i="3"/>
  <c r="DE32" i="3"/>
  <c r="DF32" i="3"/>
  <c r="DG32" i="3"/>
  <c r="DH32" i="3"/>
  <c r="DI32" i="3"/>
  <c r="DJ32" i="3"/>
  <c r="DK32" i="3"/>
  <c r="DL32" i="3"/>
  <c r="DM32" i="3"/>
  <c r="DN32" i="3"/>
  <c r="DO32" i="3"/>
  <c r="DP32" i="3"/>
  <c r="DQ32" i="3"/>
  <c r="DR32" i="3"/>
  <c r="DS32" i="3"/>
  <c r="DT32" i="3"/>
  <c r="DU32" i="3"/>
  <c r="DV32" i="3"/>
  <c r="DW32" i="3"/>
  <c r="DX32" i="3"/>
  <c r="DY32" i="3"/>
  <c r="DZ32" i="3"/>
  <c r="EA32" i="3"/>
  <c r="EB32" i="3"/>
  <c r="EC32" i="3"/>
  <c r="ED32" i="3"/>
  <c r="EE32" i="3"/>
  <c r="EF32" i="3"/>
  <c r="EG32" i="3"/>
  <c r="EH32" i="3"/>
  <c r="EI32" i="3"/>
  <c r="EJ32" i="3"/>
  <c r="EK32" i="3"/>
  <c r="EL32" i="3"/>
  <c r="EM32" i="3"/>
  <c r="EN32" i="3"/>
  <c r="EO32" i="3"/>
  <c r="EP32" i="3"/>
  <c r="EQ32" i="3"/>
  <c r="ER32" i="3"/>
  <c r="ES32" i="3"/>
  <c r="ET32" i="3"/>
  <c r="EU32" i="3"/>
  <c r="EV32" i="3"/>
  <c r="EW32" i="3"/>
  <c r="EX32" i="3"/>
  <c r="EY32" i="3"/>
  <c r="EZ32" i="3"/>
  <c r="FA32" i="3"/>
  <c r="FB32" i="3"/>
  <c r="FC32" i="3"/>
  <c r="FD32" i="3"/>
  <c r="FE32" i="3"/>
  <c r="FF32" i="3"/>
  <c r="FG32" i="3"/>
  <c r="FH32" i="3"/>
  <c r="FI32" i="3"/>
  <c r="FJ32" i="3"/>
  <c r="FK32" i="3"/>
  <c r="FL32" i="3"/>
  <c r="FM32" i="3"/>
  <c r="FN32" i="3"/>
  <c r="FO32" i="3"/>
  <c r="FP32" i="3"/>
  <c r="FQ32" i="3"/>
  <c r="FR32" i="3"/>
  <c r="FS32" i="3"/>
  <c r="FT32" i="3"/>
  <c r="FU32" i="3"/>
  <c r="FV32" i="3"/>
  <c r="FW32" i="3"/>
  <c r="FX32" i="3"/>
  <c r="FY32" i="3"/>
  <c r="FZ32" i="3"/>
  <c r="GA32" i="3"/>
  <c r="GB32" i="3"/>
  <c r="GC32" i="3"/>
  <c r="GD32" i="3"/>
  <c r="GE32" i="3"/>
  <c r="GF32" i="3"/>
  <c r="GG32" i="3"/>
  <c r="GH32" i="3"/>
  <c r="GI32" i="3"/>
  <c r="GJ32" i="3"/>
  <c r="GK32" i="3"/>
  <c r="GL32" i="3"/>
  <c r="GM32" i="3"/>
  <c r="GN32" i="3"/>
  <c r="GO32" i="3"/>
  <c r="GP32" i="3"/>
  <c r="GQ32" i="3"/>
  <c r="GR32" i="3"/>
  <c r="GS32" i="3"/>
  <c r="GT32" i="3"/>
  <c r="GU32" i="3"/>
  <c r="GV32" i="3"/>
  <c r="GW32" i="3"/>
  <c r="GX32" i="3"/>
  <c r="GY32" i="3"/>
  <c r="GZ32" i="3"/>
  <c r="HA32" i="3"/>
  <c r="HB32" i="3"/>
  <c r="HC32" i="3"/>
  <c r="HD32" i="3"/>
  <c r="HE32" i="3"/>
  <c r="HF32" i="3"/>
  <c r="HG32" i="3"/>
  <c r="HH32" i="3"/>
  <c r="HI32" i="3"/>
  <c r="HJ32" i="3"/>
  <c r="HK32" i="3"/>
  <c r="HL32" i="3"/>
  <c r="HM32" i="3"/>
  <c r="HN32" i="3"/>
  <c r="HO32" i="3"/>
  <c r="HP32" i="3"/>
  <c r="HQ32" i="3"/>
  <c r="HR32" i="3"/>
  <c r="HS32" i="3"/>
  <c r="HT32" i="3"/>
  <c r="HU32" i="3"/>
  <c r="HV32" i="3"/>
  <c r="HW32" i="3"/>
  <c r="HX32" i="3"/>
  <c r="HY32" i="3"/>
  <c r="HZ32" i="3"/>
  <c r="IA32" i="3"/>
  <c r="IB32" i="3"/>
  <c r="IB2" i="3"/>
  <c r="C2" i="3"/>
  <c r="D2" i="3"/>
  <c r="E2" i="3"/>
  <c r="F2" i="3"/>
  <c r="G2" i="3"/>
  <c r="H2" i="3"/>
  <c r="I2" i="3"/>
  <c r="J2" i="3"/>
  <c r="K2" i="3"/>
  <c r="L2" i="3"/>
  <c r="M2" i="3"/>
  <c r="N2" i="3"/>
  <c r="O2" i="3"/>
  <c r="P2" i="3"/>
  <c r="Q2" i="3"/>
  <c r="R2" i="3"/>
  <c r="S2" i="3"/>
  <c r="T2" i="3"/>
  <c r="U2" i="3"/>
  <c r="V2" i="3"/>
  <c r="W2" i="3"/>
  <c r="X2" i="3"/>
  <c r="Y2" i="3"/>
  <c r="Z2" i="3"/>
  <c r="AA2" i="3"/>
  <c r="AB2" i="3"/>
  <c r="AC2" i="3"/>
  <c r="AD2" i="3"/>
  <c r="AE2" i="3"/>
  <c r="AF2" i="3"/>
  <c r="AG2" i="3"/>
  <c r="AH2" i="3"/>
  <c r="AI2" i="3"/>
  <c r="AJ2" i="3"/>
  <c r="AK2" i="3"/>
  <c r="AL2" i="3"/>
  <c r="AM2" i="3"/>
  <c r="AN2" i="3"/>
  <c r="AO2" i="3"/>
  <c r="AP2" i="3"/>
  <c r="AQ2" i="3"/>
  <c r="AR2" i="3"/>
  <c r="AS2" i="3"/>
  <c r="AT2" i="3"/>
  <c r="AU2" i="3"/>
  <c r="AV2" i="3"/>
  <c r="AW2" i="3"/>
  <c r="AX2" i="3"/>
  <c r="AY2" i="3"/>
  <c r="AZ2" i="3"/>
  <c r="BA2" i="3"/>
  <c r="BB2" i="3"/>
  <c r="BC2" i="3"/>
  <c r="BD2" i="3"/>
  <c r="BE2" i="3"/>
  <c r="BF2" i="3"/>
  <c r="BG2" i="3"/>
  <c r="BH2" i="3"/>
  <c r="BI2" i="3"/>
  <c r="BJ2" i="3"/>
  <c r="BK2" i="3"/>
  <c r="BL2" i="3"/>
  <c r="BM2" i="3"/>
  <c r="BN2" i="3"/>
  <c r="BO2" i="3"/>
  <c r="BP2" i="3"/>
  <c r="BQ2" i="3"/>
  <c r="BR2" i="3"/>
  <c r="BS2" i="3"/>
  <c r="BT2" i="3"/>
  <c r="BU2" i="3"/>
  <c r="BV2" i="3"/>
  <c r="BW2" i="3"/>
  <c r="BX2" i="3"/>
  <c r="BY2" i="3"/>
  <c r="BZ2" i="3"/>
  <c r="CA2" i="3"/>
  <c r="CB2" i="3"/>
  <c r="CC2" i="3"/>
  <c r="CD2" i="3"/>
  <c r="CE2" i="3"/>
  <c r="CF2" i="3"/>
  <c r="CG2" i="3"/>
  <c r="CH2" i="3"/>
  <c r="CI2" i="3"/>
  <c r="CJ2" i="3"/>
  <c r="CK2" i="3"/>
  <c r="CL2" i="3"/>
  <c r="CM2" i="3"/>
  <c r="CN2" i="3"/>
  <c r="CO2" i="3"/>
  <c r="CP2" i="3"/>
  <c r="CQ2" i="3"/>
  <c r="CR2" i="3"/>
  <c r="CS2" i="3"/>
  <c r="CT2" i="3"/>
  <c r="CU2" i="3"/>
  <c r="CV2" i="3"/>
  <c r="CW2" i="3"/>
  <c r="CX2" i="3"/>
  <c r="CY2" i="3"/>
  <c r="CZ2" i="3"/>
  <c r="DA2" i="3"/>
  <c r="DB2" i="3"/>
  <c r="DC2" i="3"/>
  <c r="DD2" i="3"/>
  <c r="DE2" i="3"/>
  <c r="DF2" i="3"/>
  <c r="DG2" i="3"/>
  <c r="DH2" i="3"/>
  <c r="DI2" i="3"/>
  <c r="DJ2" i="3"/>
  <c r="DK2" i="3"/>
  <c r="DL2" i="3"/>
  <c r="DM2" i="3"/>
  <c r="DN2" i="3"/>
  <c r="DO2" i="3"/>
  <c r="DP2" i="3"/>
  <c r="DQ2" i="3"/>
  <c r="DR2" i="3"/>
  <c r="DS2" i="3"/>
  <c r="DT2" i="3"/>
  <c r="DU2" i="3"/>
  <c r="DV2" i="3"/>
  <c r="DW2" i="3"/>
  <c r="DX2" i="3"/>
  <c r="DY2" i="3"/>
  <c r="DZ2" i="3"/>
  <c r="EA2" i="3"/>
  <c r="EB2" i="3"/>
  <c r="EC2" i="3"/>
  <c r="ED2" i="3"/>
  <c r="EE2" i="3"/>
  <c r="EF2" i="3"/>
  <c r="EG2" i="3"/>
  <c r="EH2" i="3"/>
  <c r="EI2" i="3"/>
  <c r="EJ2" i="3"/>
  <c r="EK2" i="3"/>
  <c r="EL2" i="3"/>
  <c r="EM2" i="3"/>
  <c r="EN2" i="3"/>
  <c r="EO2" i="3"/>
  <c r="EP2" i="3"/>
  <c r="EQ2" i="3"/>
  <c r="ER2" i="3"/>
  <c r="ES2" i="3"/>
  <c r="ET2" i="3"/>
  <c r="EU2" i="3"/>
  <c r="EV2" i="3"/>
  <c r="EW2" i="3"/>
  <c r="EX2" i="3"/>
  <c r="EY2" i="3"/>
  <c r="EZ2" i="3"/>
  <c r="FA2" i="3"/>
  <c r="FB2" i="3"/>
  <c r="FC2" i="3"/>
  <c r="FD2" i="3"/>
  <c r="FE2" i="3"/>
  <c r="FF2" i="3"/>
  <c r="FG2" i="3"/>
  <c r="FH2" i="3"/>
  <c r="FI2" i="3"/>
  <c r="FJ2" i="3"/>
  <c r="FK2" i="3"/>
  <c r="FL2" i="3"/>
  <c r="FM2" i="3"/>
  <c r="FN2" i="3"/>
  <c r="FO2" i="3"/>
  <c r="FP2" i="3"/>
  <c r="FQ2" i="3"/>
  <c r="FR2" i="3"/>
  <c r="FS2" i="3"/>
  <c r="FT2" i="3"/>
  <c r="FU2" i="3"/>
  <c r="FV2" i="3"/>
  <c r="FW2" i="3"/>
  <c r="FX2" i="3"/>
  <c r="FY2" i="3"/>
  <c r="FZ2" i="3"/>
  <c r="GA2" i="3"/>
  <c r="GB2" i="3"/>
  <c r="GC2" i="3"/>
  <c r="GD2" i="3"/>
  <c r="GE2" i="3"/>
  <c r="GF2" i="3"/>
  <c r="GG2" i="3"/>
  <c r="GH2" i="3"/>
  <c r="GI2" i="3"/>
  <c r="GJ2" i="3"/>
  <c r="GK2" i="3"/>
  <c r="GL2" i="3"/>
  <c r="GM2" i="3"/>
  <c r="GN2" i="3"/>
  <c r="GO2" i="3"/>
  <c r="GP2" i="3"/>
  <c r="GQ2" i="3"/>
  <c r="GR2" i="3"/>
  <c r="GS2" i="3"/>
  <c r="GT2" i="3"/>
  <c r="GU2" i="3"/>
  <c r="GV2" i="3"/>
  <c r="GW2" i="3"/>
  <c r="GX2" i="3"/>
  <c r="GY2" i="3"/>
  <c r="GZ2" i="3"/>
  <c r="HA2" i="3"/>
  <c r="HB2" i="3"/>
  <c r="HC2" i="3"/>
  <c r="HD2" i="3"/>
  <c r="HE2" i="3"/>
  <c r="HF2" i="3"/>
  <c r="HG2" i="3"/>
  <c r="HH2" i="3"/>
  <c r="HI2" i="3"/>
  <c r="HJ2" i="3"/>
  <c r="HK2" i="3"/>
  <c r="HL2" i="3"/>
  <c r="HM2" i="3"/>
  <c r="HN2" i="3"/>
  <c r="HO2" i="3"/>
  <c r="HP2" i="3"/>
  <c r="HQ2" i="3"/>
  <c r="HR2" i="3"/>
  <c r="HS2" i="3"/>
  <c r="HT2" i="3"/>
  <c r="HU2" i="3"/>
  <c r="HV2" i="3"/>
  <c r="HW2" i="3"/>
  <c r="HX2" i="3"/>
  <c r="HY2" i="3"/>
  <c r="HZ2" i="3"/>
  <c r="IA2" i="3"/>
  <c r="B2" i="3"/>
  <c r="E7" i="5" l="1"/>
  <c r="D7" i="5"/>
  <c r="K7" i="5" s="1"/>
  <c r="E36" i="5"/>
  <c r="L36" i="5" s="1"/>
  <c r="E12" i="5"/>
  <c r="L12" i="5" s="1"/>
  <c r="E10" i="5"/>
  <c r="E9" i="5"/>
  <c r="L9" i="5" s="1"/>
  <c r="L7" i="5"/>
  <c r="L10" i="5"/>
  <c r="E29" i="5"/>
  <c r="E27" i="5"/>
  <c r="E25" i="5"/>
  <c r="E23" i="5"/>
  <c r="E21" i="5"/>
  <c r="E19" i="5"/>
  <c r="E17" i="5"/>
  <c r="E15" i="5"/>
  <c r="E13" i="5"/>
  <c r="I34" i="5"/>
  <c r="E30" i="5"/>
  <c r="E28" i="5"/>
  <c r="E26" i="5"/>
  <c r="E24" i="5"/>
  <c r="E22" i="5"/>
  <c r="E20" i="5"/>
  <c r="E18" i="5"/>
  <c r="E16" i="5"/>
  <c r="E14" i="5"/>
  <c r="E35" i="5"/>
  <c r="D32" i="5"/>
  <c r="K32" i="5" s="1"/>
  <c r="D30" i="5"/>
  <c r="K30" i="5" s="1"/>
  <c r="H26" i="5"/>
  <c r="H20" i="5"/>
  <c r="H14" i="5"/>
  <c r="D8" i="5"/>
  <c r="K8" i="5" s="1"/>
  <c r="E11" i="5"/>
  <c r="H30" i="5"/>
  <c r="H28" i="5"/>
  <c r="H24" i="5"/>
  <c r="H22" i="5"/>
  <c r="H18" i="5"/>
  <c r="H16" i="5"/>
  <c r="H12" i="5"/>
  <c r="D31" i="5"/>
  <c r="K31" i="5" s="1"/>
  <c r="D27" i="5"/>
  <c r="K27" i="5" s="1"/>
  <c r="D25" i="5"/>
  <c r="K25" i="5" s="1"/>
  <c r="D21" i="5"/>
  <c r="K21" i="5" s="1"/>
  <c r="D17" i="5"/>
  <c r="K17" i="5" s="1"/>
  <c r="D13" i="5"/>
  <c r="K13" i="5" s="1"/>
  <c r="D9" i="5"/>
  <c r="K9" i="5" s="1"/>
  <c r="I36" i="5"/>
  <c r="I33" i="5"/>
  <c r="I11" i="5"/>
  <c r="E32" i="5"/>
  <c r="E8" i="5"/>
  <c r="I35" i="5"/>
  <c r="H31" i="5"/>
  <c r="H29" i="5"/>
  <c r="H27" i="5"/>
  <c r="H25" i="5"/>
  <c r="H23" i="5"/>
  <c r="H21" i="5"/>
  <c r="H19" i="5"/>
  <c r="H17" i="5"/>
  <c r="H15" i="5"/>
  <c r="H13" i="5"/>
  <c r="H11" i="5"/>
  <c r="D28" i="5"/>
  <c r="D26" i="5"/>
  <c r="K26" i="5" s="1"/>
  <c r="D24" i="5"/>
  <c r="K24" i="5" s="1"/>
  <c r="D22" i="5"/>
  <c r="K22" i="5" s="1"/>
  <c r="D20" i="5"/>
  <c r="K20" i="5" s="1"/>
  <c r="D18" i="5"/>
  <c r="K18" i="5" s="1"/>
  <c r="D16" i="5"/>
  <c r="K16" i="5" s="1"/>
  <c r="D14" i="5"/>
  <c r="K14" i="5" s="1"/>
  <c r="D12" i="5"/>
  <c r="D10" i="5"/>
  <c r="K10" i="5" s="1"/>
  <c r="H32" i="5"/>
  <c r="D29" i="5"/>
  <c r="K29" i="5" s="1"/>
  <c r="D23" i="5"/>
  <c r="D19" i="5"/>
  <c r="K19" i="5" s="1"/>
  <c r="D15" i="5"/>
  <c r="K15" i="5" s="1"/>
  <c r="D11" i="5"/>
  <c r="K11" i="5" s="1"/>
  <c r="I32" i="5"/>
  <c r="I30" i="5"/>
  <c r="I28" i="5"/>
  <c r="I26" i="5"/>
  <c r="I24" i="5"/>
  <c r="I22" i="5"/>
  <c r="I20" i="5"/>
  <c r="I18" i="5"/>
  <c r="I16" i="5"/>
  <c r="I14" i="5"/>
  <c r="I12" i="5"/>
  <c r="E34" i="5"/>
  <c r="E31" i="5"/>
  <c r="I31" i="5"/>
  <c r="I27" i="5"/>
  <c r="I23" i="5"/>
  <c r="I19" i="5"/>
  <c r="I13" i="5"/>
  <c r="I29" i="5"/>
  <c r="I25" i="5"/>
  <c r="I21" i="5"/>
  <c r="I17" i="5"/>
  <c r="I15" i="5"/>
  <c r="IC2" i="3"/>
  <c r="G16" i="5" l="1"/>
  <c r="G17" i="5"/>
  <c r="G24" i="5"/>
  <c r="N24" i="5" s="1"/>
  <c r="L34" i="5"/>
  <c r="G12" i="5"/>
  <c r="L8" i="5"/>
  <c r="N16" i="5"/>
  <c r="G13" i="5"/>
  <c r="L11" i="5"/>
  <c r="L14" i="5"/>
  <c r="L17" i="5"/>
  <c r="G23" i="5"/>
  <c r="L16" i="5"/>
  <c r="L24" i="5"/>
  <c r="L27" i="5"/>
  <c r="G25" i="5"/>
  <c r="G20" i="5"/>
  <c r="L18" i="5"/>
  <c r="G28" i="5"/>
  <c r="L26" i="5"/>
  <c r="L5" i="5" s="1"/>
  <c r="L13" i="5"/>
  <c r="L21" i="5"/>
  <c r="L29" i="5"/>
  <c r="N17" i="5"/>
  <c r="L22" i="5"/>
  <c r="L30" i="5"/>
  <c r="L25" i="5"/>
  <c r="L32" i="5"/>
  <c r="G22" i="5"/>
  <c r="L19" i="5"/>
  <c r="G35" i="5"/>
  <c r="L31" i="5"/>
  <c r="F27" i="5"/>
  <c r="K23" i="5"/>
  <c r="F16" i="5"/>
  <c r="K12" i="5"/>
  <c r="K5" i="5" s="1"/>
  <c r="F32" i="5"/>
  <c r="K28" i="5"/>
  <c r="G15" i="5"/>
  <c r="G14" i="5"/>
  <c r="G30" i="5"/>
  <c r="L35" i="5"/>
  <c r="L20" i="5"/>
  <c r="L28" i="5"/>
  <c r="L15" i="5"/>
  <c r="L23" i="5"/>
  <c r="F12" i="5"/>
  <c r="G19" i="5"/>
  <c r="G27" i="5"/>
  <c r="G18" i="5"/>
  <c r="G26" i="5"/>
  <c r="G21" i="5"/>
  <c r="G29" i="5"/>
  <c r="F24" i="5"/>
  <c r="F21" i="5"/>
  <c r="F15" i="5"/>
  <c r="F26" i="5"/>
  <c r="F25" i="5"/>
  <c r="G33" i="5"/>
  <c r="G32" i="5"/>
  <c r="F18" i="5"/>
  <c r="G36" i="5"/>
  <c r="G34" i="5"/>
  <c r="G31" i="5"/>
  <c r="F19" i="5"/>
  <c r="F20" i="5"/>
  <c r="F28" i="5"/>
  <c r="F13" i="5"/>
  <c r="F29" i="5"/>
  <c r="F23" i="5"/>
  <c r="F14" i="5"/>
  <c r="F22" i="5"/>
  <c r="F30" i="5"/>
  <c r="F17" i="5"/>
  <c r="F31" i="5"/>
  <c r="F11" i="5"/>
  <c r="G11" i="5"/>
  <c r="M31" i="5" l="1"/>
  <c r="M28" i="5"/>
  <c r="N33" i="5"/>
  <c r="N26" i="5"/>
  <c r="N25" i="5"/>
  <c r="M23" i="5"/>
  <c r="N36" i="5"/>
  <c r="M24" i="5"/>
  <c r="M16" i="5"/>
  <c r="N22" i="5"/>
  <c r="N11" i="5"/>
  <c r="M29" i="5"/>
  <c r="M19" i="5"/>
  <c r="M18" i="5"/>
  <c r="M26" i="5"/>
  <c r="N29" i="5"/>
  <c r="N27" i="5"/>
  <c r="N35" i="5"/>
  <c r="N13" i="5"/>
  <c r="M14" i="5"/>
  <c r="N34" i="5"/>
  <c r="M21" i="5"/>
  <c r="M12" i="5"/>
  <c r="N14" i="5"/>
  <c r="N28" i="5"/>
  <c r="M17" i="5"/>
  <c r="M20" i="5"/>
  <c r="M25" i="5"/>
  <c r="N18" i="5"/>
  <c r="N15" i="5"/>
  <c r="M30" i="5"/>
  <c r="M11" i="5"/>
  <c r="M22" i="5"/>
  <c r="M13" i="5"/>
  <c r="N31" i="5"/>
  <c r="N32" i="5"/>
  <c r="M15" i="5"/>
  <c r="N21" i="5"/>
  <c r="N19" i="5"/>
  <c r="N30" i="5"/>
  <c r="M32" i="5"/>
  <c r="M27" i="5"/>
  <c r="N20" i="5"/>
  <c r="N23" i="5"/>
  <c r="N12" i="5"/>
  <c r="M5" i="5" l="1"/>
  <c r="N5" i="5"/>
</calcChain>
</file>

<file path=xl/sharedStrings.xml><?xml version="1.0" encoding="utf-8"?>
<sst xmlns="http://schemas.openxmlformats.org/spreadsheetml/2006/main" count="14990" uniqueCount="572">
  <si>
    <t>iso_code</t>
  </si>
  <si>
    <t>country</t>
  </si>
  <si>
    <t>year</t>
  </si>
  <si>
    <t>co2</t>
  </si>
  <si>
    <t>consumption_co2</t>
  </si>
  <si>
    <t>co2_growth_prct</t>
  </si>
  <si>
    <t>co2_growth_abs</t>
  </si>
  <si>
    <t>trade_co2</t>
  </si>
  <si>
    <t>co2_per_capita</t>
  </si>
  <si>
    <t>consumption_co2_per_capita</t>
  </si>
  <si>
    <t>share_global_co2</t>
  </si>
  <si>
    <t>cumulative_co2</t>
  </si>
  <si>
    <t>share_global_cumulative_co2</t>
  </si>
  <si>
    <t>co2_per_gdp</t>
  </si>
  <si>
    <t>consumption_co2_per_gdp</t>
  </si>
  <si>
    <t>co2_per_unit_energy</t>
  </si>
  <si>
    <t>coal_co2</t>
  </si>
  <si>
    <t>cement_co2</t>
  </si>
  <si>
    <t>flaring_co2</t>
  </si>
  <si>
    <t>gas_co2</t>
  </si>
  <si>
    <t>oil_co2</t>
  </si>
  <si>
    <t>other_industry_co2</t>
  </si>
  <si>
    <t>cement_co2_per_capita</t>
  </si>
  <si>
    <t>coal_co2_per_capita</t>
  </si>
  <si>
    <t>flaring_co2_per_capita</t>
  </si>
  <si>
    <t>gas_co2_per_capita</t>
  </si>
  <si>
    <t>oil_co2_per_capita</t>
  </si>
  <si>
    <t>other_co2_per_capita</t>
  </si>
  <si>
    <t>trade_co2_share</t>
  </si>
  <si>
    <t>share_global_cement_co2</t>
  </si>
  <si>
    <t>share_global_coal_co2</t>
  </si>
  <si>
    <t>share_global_flaring_co2</t>
  </si>
  <si>
    <t>share_global_gas_co2</t>
  </si>
  <si>
    <t>share_global_oil_co2</t>
  </si>
  <si>
    <t>share_global_other_co2</t>
  </si>
  <si>
    <t>cumulative_cement_co2</t>
  </si>
  <si>
    <t>cumulative_coal_co2</t>
  </si>
  <si>
    <t>cumulative_flaring_co2</t>
  </si>
  <si>
    <t>cumulative_gas_co2</t>
  </si>
  <si>
    <t>cumulative_oil_co2</t>
  </si>
  <si>
    <t>cumulative_other_co2</t>
  </si>
  <si>
    <t>share_global_cumulative_cement_co2</t>
  </si>
  <si>
    <t>share_global_cumulative_coal_co2</t>
  </si>
  <si>
    <t>share_global_cumulative_flaring_co2</t>
  </si>
  <si>
    <t>share_global_cumulative_gas_co2</t>
  </si>
  <si>
    <t>share_global_cumulative_oil_co2</t>
  </si>
  <si>
    <t>share_global_cumulative_other_co2</t>
  </si>
  <si>
    <t>total_ghg</t>
  </si>
  <si>
    <t>ghg_per_capita</t>
  </si>
  <si>
    <t>methane</t>
  </si>
  <si>
    <t>methane_per_capita</t>
  </si>
  <si>
    <t>nitrous_oxide</t>
  </si>
  <si>
    <t>nitrous_oxide_per_capita</t>
  </si>
  <si>
    <t>population</t>
  </si>
  <si>
    <t>gdp</t>
  </si>
  <si>
    <t>primary_energy_consumption</t>
  </si>
  <si>
    <t>energy_per_capita</t>
  </si>
  <si>
    <t>energy_per_gdp</t>
  </si>
  <si>
    <t>AFG</t>
  </si>
  <si>
    <t>Afghanistan</t>
  </si>
  <si>
    <t>Africa</t>
  </si>
  <si>
    <t>ALB</t>
  </si>
  <si>
    <t>Albania</t>
  </si>
  <si>
    <t>DZA</t>
  </si>
  <si>
    <t>Algeria</t>
  </si>
  <si>
    <t>AND</t>
  </si>
  <si>
    <t>Andorra</t>
  </si>
  <si>
    <t>AGO</t>
  </si>
  <si>
    <t>Angola</t>
  </si>
  <si>
    <t>AIA</t>
  </si>
  <si>
    <t>Anguilla</t>
  </si>
  <si>
    <t>ATA</t>
  </si>
  <si>
    <t>Antarctica</t>
  </si>
  <si>
    <t>ATG</t>
  </si>
  <si>
    <t>Antigua and Barbuda</t>
  </si>
  <si>
    <t>ARG</t>
  </si>
  <si>
    <t>Argentina</t>
  </si>
  <si>
    <t>ARM</t>
  </si>
  <si>
    <t>Armenia</t>
  </si>
  <si>
    <t>ABW</t>
  </si>
  <si>
    <t>Aruba</t>
  </si>
  <si>
    <t>Asia</t>
  </si>
  <si>
    <t>Asia (excl. China &amp; India)</t>
  </si>
  <si>
    <t>AUS</t>
  </si>
  <si>
    <t>Australia</t>
  </si>
  <si>
    <t>AUT</t>
  </si>
  <si>
    <t>Austria</t>
  </si>
  <si>
    <t>AZE</t>
  </si>
  <si>
    <t>Azerbaijan</t>
  </si>
  <si>
    <t>BHS</t>
  </si>
  <si>
    <t>Bahamas</t>
  </si>
  <si>
    <t>BHR</t>
  </si>
  <si>
    <t>Bahrain</t>
  </si>
  <si>
    <t>BGD</t>
  </si>
  <si>
    <t>Bangladesh</t>
  </si>
  <si>
    <t>BRB</t>
  </si>
  <si>
    <t>Barbados</t>
  </si>
  <si>
    <t>BLR</t>
  </si>
  <si>
    <t>Belarus</t>
  </si>
  <si>
    <t>BEL</t>
  </si>
  <si>
    <t>Belgium</t>
  </si>
  <si>
    <t>BLZ</t>
  </si>
  <si>
    <t>Belize</t>
  </si>
  <si>
    <t>BEN</t>
  </si>
  <si>
    <t>Benin</t>
  </si>
  <si>
    <t>BMU</t>
  </si>
  <si>
    <t>Bermuda</t>
  </si>
  <si>
    <t>BTN</t>
  </si>
  <si>
    <t>Bhutan</t>
  </si>
  <si>
    <t>BOL</t>
  </si>
  <si>
    <t>Bolivia</t>
  </si>
  <si>
    <t>BES</t>
  </si>
  <si>
    <t>Bonaire Sint Eustatius and Saba</t>
  </si>
  <si>
    <t>BIH</t>
  </si>
  <si>
    <t>Bosnia and Herzegovina</t>
  </si>
  <si>
    <t>BWA</t>
  </si>
  <si>
    <t>Botswana</t>
  </si>
  <si>
    <t>BRA</t>
  </si>
  <si>
    <t>Brazil</t>
  </si>
  <si>
    <t>VGB</t>
  </si>
  <si>
    <t>British Virgin Islands</t>
  </si>
  <si>
    <t>BRN</t>
  </si>
  <si>
    <t>Brunei</t>
  </si>
  <si>
    <t>BGR</t>
  </si>
  <si>
    <t>Bulgaria</t>
  </si>
  <si>
    <t>BFA</t>
  </si>
  <si>
    <t>Burkina Faso</t>
  </si>
  <si>
    <t>BDI</t>
  </si>
  <si>
    <t>Burundi</t>
  </si>
  <si>
    <t>KHM</t>
  </si>
  <si>
    <t>Cambodia</t>
  </si>
  <si>
    <t>CMR</t>
  </si>
  <si>
    <t>Cameroon</t>
  </si>
  <si>
    <t>CAN</t>
  </si>
  <si>
    <t>Canada</t>
  </si>
  <si>
    <t>CPV</t>
  </si>
  <si>
    <t>Cape Verde</t>
  </si>
  <si>
    <t>CAF</t>
  </si>
  <si>
    <t>Central African Republic</t>
  </si>
  <si>
    <t>TCD</t>
  </si>
  <si>
    <t>Chad</t>
  </si>
  <si>
    <t>CHL</t>
  </si>
  <si>
    <t>Chile</t>
  </si>
  <si>
    <t>CHN</t>
  </si>
  <si>
    <t>China</t>
  </si>
  <si>
    <t>CXR</t>
  </si>
  <si>
    <t>Christmas Island</t>
  </si>
  <si>
    <t>COL</t>
  </si>
  <si>
    <t>Colombia</t>
  </si>
  <si>
    <t>COM</t>
  </si>
  <si>
    <t>Comoros</t>
  </si>
  <si>
    <t>COG</t>
  </si>
  <si>
    <t>Congo</t>
  </si>
  <si>
    <t>COK</t>
  </si>
  <si>
    <t>Cook Islands</t>
  </si>
  <si>
    <t>CRI</t>
  </si>
  <si>
    <t>Costa Rica</t>
  </si>
  <si>
    <t>CIV</t>
  </si>
  <si>
    <t>Cote d'Ivoire</t>
  </si>
  <si>
    <t>HRV</t>
  </si>
  <si>
    <t>Croatia</t>
  </si>
  <si>
    <t>CUB</t>
  </si>
  <si>
    <t>Cuba</t>
  </si>
  <si>
    <t>CUW</t>
  </si>
  <si>
    <t>Curacao</t>
  </si>
  <si>
    <t>CYP</t>
  </si>
  <si>
    <t>Cyprus</t>
  </si>
  <si>
    <t>CZE</t>
  </si>
  <si>
    <t>Czechia</t>
  </si>
  <si>
    <t>COD</t>
  </si>
  <si>
    <t>Democratic Republic of Congo</t>
  </si>
  <si>
    <t>DNK</t>
  </si>
  <si>
    <t>Denmark</t>
  </si>
  <si>
    <t>DJI</t>
  </si>
  <si>
    <t>Djibouti</t>
  </si>
  <si>
    <t>DMA</t>
  </si>
  <si>
    <t>Dominica</t>
  </si>
  <si>
    <t>DOM</t>
  </si>
  <si>
    <t>Dominican Republic</t>
  </si>
  <si>
    <t>EU-27</t>
  </si>
  <si>
    <t>EU-28</t>
  </si>
  <si>
    <t>ECU</t>
  </si>
  <si>
    <t>Ecuador</t>
  </si>
  <si>
    <t>EGY</t>
  </si>
  <si>
    <t>Egypt</t>
  </si>
  <si>
    <t>SLV</t>
  </si>
  <si>
    <t>El Salvador</t>
  </si>
  <si>
    <t>GNQ</t>
  </si>
  <si>
    <t>Equatorial Guinea</t>
  </si>
  <si>
    <t>ERI</t>
  </si>
  <si>
    <t>Eritrea</t>
  </si>
  <si>
    <t>EST</t>
  </si>
  <si>
    <t>Estonia</t>
  </si>
  <si>
    <t>SWZ</t>
  </si>
  <si>
    <t>Eswatini</t>
  </si>
  <si>
    <t>ETH</t>
  </si>
  <si>
    <t>Ethiopia</t>
  </si>
  <si>
    <t>Europe</t>
  </si>
  <si>
    <t>Europe (excl. EU-27)</t>
  </si>
  <si>
    <t>Europe (excl. EU-28)</t>
  </si>
  <si>
    <t>FRO</t>
  </si>
  <si>
    <t>Faeroe Islands</t>
  </si>
  <si>
    <t>FJI</t>
  </si>
  <si>
    <t>Fiji</t>
  </si>
  <si>
    <t>FIN</t>
  </si>
  <si>
    <t>Finland</t>
  </si>
  <si>
    <t>FRA</t>
  </si>
  <si>
    <t>France</t>
  </si>
  <si>
    <t>French Equatorial Africa</t>
  </si>
  <si>
    <t>GUF</t>
  </si>
  <si>
    <t>French Guiana</t>
  </si>
  <si>
    <t>PYF</t>
  </si>
  <si>
    <t>French Polynesia</t>
  </si>
  <si>
    <t>French West Africa</t>
  </si>
  <si>
    <t>GAB</t>
  </si>
  <si>
    <t>Gabon</t>
  </si>
  <si>
    <t>GMB</t>
  </si>
  <si>
    <t>Gambia</t>
  </si>
  <si>
    <t>GEO</t>
  </si>
  <si>
    <t>Georgia</t>
  </si>
  <si>
    <t>DEU</t>
  </si>
  <si>
    <t>Germany</t>
  </si>
  <si>
    <t>GHA</t>
  </si>
  <si>
    <t>Ghana</t>
  </si>
  <si>
    <t>GRC</t>
  </si>
  <si>
    <t>Greece</t>
  </si>
  <si>
    <t>GRL</t>
  </si>
  <si>
    <t>Greenland</t>
  </si>
  <si>
    <t>GRD</t>
  </si>
  <si>
    <t>Grenada</t>
  </si>
  <si>
    <t>GLP</t>
  </si>
  <si>
    <t>Guadeloupe</t>
  </si>
  <si>
    <t>GTM</t>
  </si>
  <si>
    <t>Guatemala</t>
  </si>
  <si>
    <t>GIN</t>
  </si>
  <si>
    <t>Guinea</t>
  </si>
  <si>
    <t>GNB</t>
  </si>
  <si>
    <t>Guinea-Bissau</t>
  </si>
  <si>
    <t>GUY</t>
  </si>
  <si>
    <t>Guyana</t>
  </si>
  <si>
    <t>HTI</t>
  </si>
  <si>
    <t>Haiti</t>
  </si>
  <si>
    <t>HND</t>
  </si>
  <si>
    <t>Honduras</t>
  </si>
  <si>
    <t>HKG</t>
  </si>
  <si>
    <t>Hong Kong</t>
  </si>
  <si>
    <t>HUN</t>
  </si>
  <si>
    <t>Hungary</t>
  </si>
  <si>
    <t>ISL</t>
  </si>
  <si>
    <t>Iceland</t>
  </si>
  <si>
    <t>IND</t>
  </si>
  <si>
    <t>India</t>
  </si>
  <si>
    <t>IDN</t>
  </si>
  <si>
    <t>Indonesia</t>
  </si>
  <si>
    <t>International transport</t>
  </si>
  <si>
    <t>IRN</t>
  </si>
  <si>
    <t>Iran</t>
  </si>
  <si>
    <t>IRQ</t>
  </si>
  <si>
    <t>Iraq</t>
  </si>
  <si>
    <t>IRL</t>
  </si>
  <si>
    <t>Ireland</t>
  </si>
  <si>
    <t>ISR</t>
  </si>
  <si>
    <t>Israel</t>
  </si>
  <si>
    <t>ITA</t>
  </si>
  <si>
    <t>Italy</t>
  </si>
  <si>
    <t>JAM</t>
  </si>
  <si>
    <t>Jamaica</t>
  </si>
  <si>
    <t>JPN</t>
  </si>
  <si>
    <t>Japan</t>
  </si>
  <si>
    <t>JOR</t>
  </si>
  <si>
    <t>Jordan</t>
  </si>
  <si>
    <t>KAZ</t>
  </si>
  <si>
    <t>Kazakhstan</t>
  </si>
  <si>
    <t>KEN</t>
  </si>
  <si>
    <t>Kenya</t>
  </si>
  <si>
    <t>KIR</t>
  </si>
  <si>
    <t>Kiribati</t>
  </si>
  <si>
    <t>OWID_KOS</t>
  </si>
  <si>
    <t>Kosovo</t>
  </si>
  <si>
    <t>KWT</t>
  </si>
  <si>
    <t>Kuwait</t>
  </si>
  <si>
    <t>Kuwaiti Oil Fires</t>
  </si>
  <si>
    <t>KGZ</t>
  </si>
  <si>
    <t>Kyrgyzstan</t>
  </si>
  <si>
    <t>LAO</t>
  </si>
  <si>
    <t>Laos</t>
  </si>
  <si>
    <t>LVA</t>
  </si>
  <si>
    <t>Latvia</t>
  </si>
  <si>
    <t>LBN</t>
  </si>
  <si>
    <t>Lebanon</t>
  </si>
  <si>
    <t>Leeward Islands</t>
  </si>
  <si>
    <t>LSO</t>
  </si>
  <si>
    <t>Lesotho</t>
  </si>
  <si>
    <t>LBR</t>
  </si>
  <si>
    <t>Liberia</t>
  </si>
  <si>
    <t>LBY</t>
  </si>
  <si>
    <t>Libya</t>
  </si>
  <si>
    <t>LIE</t>
  </si>
  <si>
    <t>Liechtenstein</t>
  </si>
  <si>
    <t>LTU</t>
  </si>
  <si>
    <t>Lithuania</t>
  </si>
  <si>
    <t>LUX</t>
  </si>
  <si>
    <t>Luxembourg</t>
  </si>
  <si>
    <t>Macao</t>
  </si>
  <si>
    <t>MDG</t>
  </si>
  <si>
    <t>Madagascar</t>
  </si>
  <si>
    <t>MWI</t>
  </si>
  <si>
    <t>Malawi</t>
  </si>
  <si>
    <t>MYS</t>
  </si>
  <si>
    <t>Malaysia</t>
  </si>
  <si>
    <t>MDV</t>
  </si>
  <si>
    <t>Maldives</t>
  </si>
  <si>
    <t>MLI</t>
  </si>
  <si>
    <t>Mali</t>
  </si>
  <si>
    <t>MLT</t>
  </si>
  <si>
    <t>Malta</t>
  </si>
  <si>
    <t>MHL</t>
  </si>
  <si>
    <t>Marshall Islands</t>
  </si>
  <si>
    <t>MTQ</t>
  </si>
  <si>
    <t>Martinique</t>
  </si>
  <si>
    <t>MRT</t>
  </si>
  <si>
    <t>Mauritania</t>
  </si>
  <si>
    <t>MUS</t>
  </si>
  <si>
    <t>Mauritius</t>
  </si>
  <si>
    <t>MYT</t>
  </si>
  <si>
    <t>Mayotte</t>
  </si>
  <si>
    <t>MEX</t>
  </si>
  <si>
    <t>Mexico</t>
  </si>
  <si>
    <t>Micronesia</t>
  </si>
  <si>
    <t>Micronesia (country)</t>
  </si>
  <si>
    <t>MDA</t>
  </si>
  <si>
    <t>Moldova</t>
  </si>
  <si>
    <t>MNG</t>
  </si>
  <si>
    <t>Mongolia</t>
  </si>
  <si>
    <t>MNE</t>
  </si>
  <si>
    <t>Montenegro</t>
  </si>
  <si>
    <t>MSR</t>
  </si>
  <si>
    <t>Montserrat</t>
  </si>
  <si>
    <t>MAR</t>
  </si>
  <si>
    <t>Morocco</t>
  </si>
  <si>
    <t>MOZ</t>
  </si>
  <si>
    <t>Mozambique</t>
  </si>
  <si>
    <t>MMR</t>
  </si>
  <si>
    <t>Myanmar</t>
  </si>
  <si>
    <t>NAM</t>
  </si>
  <si>
    <t>Namibia</t>
  </si>
  <si>
    <t>NRU</t>
  </si>
  <si>
    <t>Nauru</t>
  </si>
  <si>
    <t>NPL</t>
  </si>
  <si>
    <t>Nepal</t>
  </si>
  <si>
    <t>NLD</t>
  </si>
  <si>
    <t>Netherlands</t>
  </si>
  <si>
    <t>NCL</t>
  </si>
  <si>
    <t>New Caledonia</t>
  </si>
  <si>
    <t>NZL</t>
  </si>
  <si>
    <t>New Zealand</t>
  </si>
  <si>
    <t>NIC</t>
  </si>
  <si>
    <t>Nicaragua</t>
  </si>
  <si>
    <t>NER</t>
  </si>
  <si>
    <t>Niger</t>
  </si>
  <si>
    <t>NGA</t>
  </si>
  <si>
    <t>Nigeria</t>
  </si>
  <si>
    <t>NIU</t>
  </si>
  <si>
    <t>Niue</t>
  </si>
  <si>
    <t>North America</t>
  </si>
  <si>
    <t>North America (excl. USA)</t>
  </si>
  <si>
    <t>PRK</t>
  </si>
  <si>
    <t>North Korea</t>
  </si>
  <si>
    <t>MKD</t>
  </si>
  <si>
    <t>North Macedonia</t>
  </si>
  <si>
    <t>NOR</t>
  </si>
  <si>
    <t>Norway</t>
  </si>
  <si>
    <t>Oceania</t>
  </si>
  <si>
    <t>OMN</t>
  </si>
  <si>
    <t>Oman</t>
  </si>
  <si>
    <t>PAK</t>
  </si>
  <si>
    <t>Pakistan</t>
  </si>
  <si>
    <t>PLW</t>
  </si>
  <si>
    <t>Palau</t>
  </si>
  <si>
    <t>PSE</t>
  </si>
  <si>
    <t>Palestine</t>
  </si>
  <si>
    <t>PAN</t>
  </si>
  <si>
    <t>Panama</t>
  </si>
  <si>
    <t>Panama Canal Zone</t>
  </si>
  <si>
    <t>PNG</t>
  </si>
  <si>
    <t>Papua New Guinea</t>
  </si>
  <si>
    <t>PRY</t>
  </si>
  <si>
    <t>Paraguay</t>
  </si>
  <si>
    <t>PER</t>
  </si>
  <si>
    <t>Peru</t>
  </si>
  <si>
    <t>PHL</t>
  </si>
  <si>
    <t>Philippines</t>
  </si>
  <si>
    <t>POL</t>
  </si>
  <si>
    <t>Poland</t>
  </si>
  <si>
    <t>PRT</t>
  </si>
  <si>
    <t>Portugal</t>
  </si>
  <si>
    <t>PRI</t>
  </si>
  <si>
    <t>Puerto Rico</t>
  </si>
  <si>
    <t>QAT</t>
  </si>
  <si>
    <t>Qatar</t>
  </si>
  <si>
    <t>Reunion</t>
  </si>
  <si>
    <t>ROU</t>
  </si>
  <si>
    <t>Romania</t>
  </si>
  <si>
    <t>RUS</t>
  </si>
  <si>
    <t>Russia</t>
  </si>
  <si>
    <t>RWA</t>
  </si>
  <si>
    <t>Rwanda</t>
  </si>
  <si>
    <t>Ryukyu Islands</t>
  </si>
  <si>
    <t>SHN</t>
  </si>
  <si>
    <t>Saint Helena</t>
  </si>
  <si>
    <t>KNA</t>
  </si>
  <si>
    <t>Saint Kitts and Nevis</t>
  </si>
  <si>
    <t>LCA</t>
  </si>
  <si>
    <t>Saint Lucia</t>
  </si>
  <si>
    <t>SPM</t>
  </si>
  <si>
    <t>Saint Pierre and Miquelon</t>
  </si>
  <si>
    <t>VCT</t>
  </si>
  <si>
    <t>Saint Vincent and the Grenadines</t>
  </si>
  <si>
    <t>WSM</t>
  </si>
  <si>
    <t>Samoa</t>
  </si>
  <si>
    <t>STP</t>
  </si>
  <si>
    <t>Sao Tome and Principe</t>
  </si>
  <si>
    <t>SAU</t>
  </si>
  <si>
    <t>Saudi Arabia</t>
  </si>
  <si>
    <t>SEN</t>
  </si>
  <si>
    <t>Senegal</t>
  </si>
  <si>
    <t>SRB</t>
  </si>
  <si>
    <t>Serbia</t>
  </si>
  <si>
    <t>SYC</t>
  </si>
  <si>
    <t>Seychelles</t>
  </si>
  <si>
    <t>SLE</t>
  </si>
  <si>
    <t>Sierra Leone</t>
  </si>
  <si>
    <t>SGP</t>
  </si>
  <si>
    <t>Singapore</t>
  </si>
  <si>
    <t>SXM</t>
  </si>
  <si>
    <t>Sint Maarten (Dutch part)</t>
  </si>
  <si>
    <t>SVK</t>
  </si>
  <si>
    <t>Slovakia</t>
  </si>
  <si>
    <t>SVN</t>
  </si>
  <si>
    <t>Slovenia</t>
  </si>
  <si>
    <t>SLB</t>
  </si>
  <si>
    <t>Solomon Islands</t>
  </si>
  <si>
    <t>SOM</t>
  </si>
  <si>
    <t>Somalia</t>
  </si>
  <si>
    <t>ZAF</t>
  </si>
  <si>
    <t>South Africa</t>
  </si>
  <si>
    <t>South America</t>
  </si>
  <si>
    <t>KOR</t>
  </si>
  <si>
    <t>South Korea</t>
  </si>
  <si>
    <t>SSD</t>
  </si>
  <si>
    <t>South Sudan</t>
  </si>
  <si>
    <t>ESP</t>
  </si>
  <si>
    <t>Spain</t>
  </si>
  <si>
    <t>LKA</t>
  </si>
  <si>
    <t>Sri Lanka</t>
  </si>
  <si>
    <t>St. Kitts-Nevis-Anguilla</t>
  </si>
  <si>
    <t>SDN</t>
  </si>
  <si>
    <t>Sudan</t>
  </si>
  <si>
    <t>SUR</t>
  </si>
  <si>
    <t>Suriname</t>
  </si>
  <si>
    <t>SWE</t>
  </si>
  <si>
    <t>Sweden</t>
  </si>
  <si>
    <t>CHE</t>
  </si>
  <si>
    <t>Switzerland</t>
  </si>
  <si>
    <t>SYR</t>
  </si>
  <si>
    <t>Syria</t>
  </si>
  <si>
    <t>TWN</t>
  </si>
  <si>
    <t>Taiwan</t>
  </si>
  <si>
    <t>TJK</t>
  </si>
  <si>
    <t>Tajikistan</t>
  </si>
  <si>
    <t>TZA</t>
  </si>
  <si>
    <t>Tanzania</t>
  </si>
  <si>
    <t>THA</t>
  </si>
  <si>
    <t>Thailand</t>
  </si>
  <si>
    <t>TLS</t>
  </si>
  <si>
    <t>Timor</t>
  </si>
  <si>
    <t>TGO</t>
  </si>
  <si>
    <t>Togo</t>
  </si>
  <si>
    <t>TON</t>
  </si>
  <si>
    <t>Tonga</t>
  </si>
  <si>
    <t>TTO</t>
  </si>
  <si>
    <t>Trinidad and Tobago</t>
  </si>
  <si>
    <t>TUN</t>
  </si>
  <si>
    <t>Tunisia</t>
  </si>
  <si>
    <t>TUR</t>
  </si>
  <si>
    <t>Turkey</t>
  </si>
  <si>
    <t>TKM</t>
  </si>
  <si>
    <t>Turkmenistan</t>
  </si>
  <si>
    <t>TCA</t>
  </si>
  <si>
    <t>Turks and Caicos Islands</t>
  </si>
  <si>
    <t>TUV</t>
  </si>
  <si>
    <t>Tuvalu</t>
  </si>
  <si>
    <t>UGA</t>
  </si>
  <si>
    <t>Uganda</t>
  </si>
  <si>
    <t>UKR</t>
  </si>
  <si>
    <t>Ukraine</t>
  </si>
  <si>
    <t>ARE</t>
  </si>
  <si>
    <t>United Arab Emirates</t>
  </si>
  <si>
    <t>GBR</t>
  </si>
  <si>
    <t>United Kingdom</t>
  </si>
  <si>
    <t>USA</t>
  </si>
  <si>
    <t>United States</t>
  </si>
  <si>
    <t>URY</t>
  </si>
  <si>
    <t>Uruguay</t>
  </si>
  <si>
    <t>UZB</t>
  </si>
  <si>
    <t>Uzbekistan</t>
  </si>
  <si>
    <t>VUT</t>
  </si>
  <si>
    <t>Vanuatu</t>
  </si>
  <si>
    <t>VEN</t>
  </si>
  <si>
    <t>Venezuela</t>
  </si>
  <si>
    <t>VNM</t>
  </si>
  <si>
    <t>Vietnam</t>
  </si>
  <si>
    <t>Wallis and Futuna</t>
  </si>
  <si>
    <t>OWID_WRL</t>
  </si>
  <si>
    <t>World</t>
  </si>
  <si>
    <t>YEM</t>
  </si>
  <si>
    <t>Yemen</t>
  </si>
  <si>
    <t>ZMB</t>
  </si>
  <si>
    <t>Zambia</t>
  </si>
  <si>
    <t>ZWE</t>
  </si>
  <si>
    <t>Zimbabwe</t>
  </si>
  <si>
    <t>Our complete CO2 and Greenhouse Gas Emissions dataset is available in CSV, XLSX, and JSON formats.</t>
  </si>
  <si>
    <t>https://github.com/owid/co2-data</t>
  </si>
  <si>
    <t>1990 to present data were extracted</t>
  </si>
  <si>
    <t>Delete</t>
  </si>
  <si>
    <t>Deleted</t>
  </si>
  <si>
    <t>Year</t>
  </si>
  <si>
    <t>Total</t>
  </si>
  <si>
    <t>GHG</t>
  </si>
  <si>
    <t>CO2</t>
  </si>
  <si>
    <t>GHG 3-yr Trend</t>
  </si>
  <si>
    <t>CO2 3-yr Trend</t>
  </si>
  <si>
    <t>GHG 1-yr Trend</t>
  </si>
  <si>
    <t>CO2 1-yr Trend</t>
  </si>
  <si>
    <t>Annual Avg.</t>
  </si>
  <si>
    <t>Trend GHG</t>
  </si>
  <si>
    <t>Trend CO2</t>
  </si>
  <si>
    <t>CO2 and Greenhouse Gas Emissions Trends based on Our World in Data (MtCO2e)</t>
  </si>
  <si>
    <t>Downloaded the XLSX format data and then processed it as shown below.  Those records are in the Data tab</t>
  </si>
  <si>
    <t>Columns in original data set</t>
  </si>
  <si>
    <t>Extracted the GHG data by country and year</t>
  </si>
  <si>
    <t>Extracted theCO2 data by country and year</t>
  </si>
  <si>
    <t>GHG Emissions in the GHG tab</t>
  </si>
  <si>
    <t>CO2 Emissions in the CO2 tab</t>
  </si>
  <si>
    <t>Summary tab</t>
  </si>
  <si>
    <t>Listed the World GHG and CO2 by year</t>
  </si>
  <si>
    <t>Calculated the five year average of the annual % trend</t>
  </si>
  <si>
    <t>Calculated the annual % trend</t>
  </si>
  <si>
    <t>Calculated the 3-year % trend</t>
  </si>
  <si>
    <t>Five-Year Averages</t>
  </si>
  <si>
    <t xml:space="preserve">Statewide Greenhouse Gas Emissions: Beginning 1990 </t>
  </si>
  <si>
    <t>Yes</t>
  </si>
  <si>
    <t>https://data.ny.gov/Energy-Environment/Statewide-Greenhouse-Gas-Emissions-Beginning-1990/5i6e-asw6</t>
  </si>
  <si>
    <t>N2O</t>
  </si>
  <si>
    <t>Biogenic CO2</t>
  </si>
  <si>
    <t>CH4</t>
  </si>
  <si>
    <t>SF6</t>
  </si>
  <si>
    <t>CO2e</t>
  </si>
  <si>
    <t>Greenhouse Gas (MMT) per GWP20</t>
  </si>
  <si>
    <t>GHG Change</t>
  </si>
  <si>
    <t xml:space="preserve">NY Total GHG </t>
  </si>
  <si>
    <t>NY Total CO2</t>
  </si>
  <si>
    <t>3-Year Avg.</t>
  </si>
  <si>
    <t>Global 3-yr Change GHG</t>
  </si>
  <si>
    <t>Global 3-yr Change CO2</t>
  </si>
  <si>
    <t>Greenhouse Gas (MMT CO2e AR4 100 yr)</t>
  </si>
  <si>
    <t>HFCs</t>
  </si>
  <si>
    <t>NF3</t>
  </si>
  <si>
    <t>PFCs</t>
  </si>
  <si>
    <t>GHG World</t>
  </si>
  <si>
    <t>CO2 World</t>
  </si>
  <si>
    <t>Updated 10/24/22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</si>
</sst>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%"/>
    <numFmt numFmtId="165" formatCode="0.0"/>
    <numFmt numFmtId="166" formatCode="#,##0.0"/>
  </numFmts>
  <fonts count="7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2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60">
    <xf numFmtId="0" fontId="0" fillId="0" borderId="0" xfId="0"/>
    <xf numFmtId="0" fontId="1" fillId="0" borderId="1" xfId="0" applyFont="1" applyBorder="1" applyAlignment="1">
      <alignment horizontal="center" vertical="top"/>
    </xf>
    <xf numFmtId="0" fontId="4" fillId="0" borderId="0" xfId="2"/>
    <xf numFmtId="0" fontId="5" fillId="0" borderId="1" xfId="0" applyFont="1" applyBorder="1" applyAlignment="1">
      <alignment horizontal="right" vertical="top"/>
    </xf>
    <xf numFmtId="3" fontId="0" fillId="0" borderId="0" xfId="0" applyNumberFormat="1"/>
    <xf numFmtId="0" fontId="0" fillId="0" borderId="1" xfId="0" applyBorder="1"/>
    <xf numFmtId="3" fontId="0" fillId="0" borderId="1" xfId="0" applyNumberFormat="1" applyBorder="1"/>
    <xf numFmtId="0" fontId="3" fillId="0" borderId="0" xfId="0" applyFont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164" fontId="0" fillId="0" borderId="6" xfId="1" applyNumberFormat="1" applyFont="1" applyBorder="1"/>
    <xf numFmtId="164" fontId="0" fillId="0" borderId="3" xfId="1" applyNumberFormat="1" applyFont="1" applyBorder="1"/>
    <xf numFmtId="0" fontId="0" fillId="0" borderId="2" xfId="0" applyBorder="1"/>
    <xf numFmtId="0" fontId="0" fillId="0" borderId="6" xfId="0" applyBorder="1"/>
    <xf numFmtId="0" fontId="0" fillId="0" borderId="3" xfId="0" applyBorder="1"/>
    <xf numFmtId="0" fontId="0" fillId="0" borderId="0" xfId="0" applyBorder="1"/>
    <xf numFmtId="0" fontId="5" fillId="0" borderId="0" xfId="0" applyFont="1" applyFill="1" applyBorder="1" applyAlignment="1">
      <alignment horizontal="left" vertical="top"/>
    </xf>
    <xf numFmtId="10" fontId="0" fillId="0" borderId="1" xfId="1" applyNumberFormat="1" applyFont="1" applyBorder="1"/>
    <xf numFmtId="10" fontId="0" fillId="0" borderId="4" xfId="1" applyNumberFormat="1" applyFont="1" applyBorder="1"/>
    <xf numFmtId="10" fontId="0" fillId="0" borderId="1" xfId="0" applyNumberFormat="1" applyBorder="1"/>
    <xf numFmtId="10" fontId="0" fillId="0" borderId="2" xfId="1" applyNumberFormat="1" applyFont="1" applyBorder="1"/>
    <xf numFmtId="10" fontId="0" fillId="0" borderId="6" xfId="1" applyNumberFormat="1" applyFont="1" applyBorder="1"/>
    <xf numFmtId="10" fontId="0" fillId="0" borderId="5" xfId="1" applyNumberFormat="1" applyFont="1" applyBorder="1"/>
    <xf numFmtId="10" fontId="0" fillId="0" borderId="3" xfId="1" applyNumberFormat="1" applyFont="1" applyBorder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2" fontId="0" fillId="0" borderId="3" xfId="0" applyNumberFormat="1" applyBorder="1"/>
    <xf numFmtId="2" fontId="0" fillId="0" borderId="3" xfId="0" applyNumberFormat="1" applyBorder="1" applyAlignment="1">
      <alignment horizontal="center"/>
    </xf>
    <xf numFmtId="2" fontId="0" fillId="0" borderId="1" xfId="0" applyNumberFormat="1" applyBorder="1"/>
    <xf numFmtId="2" fontId="0" fillId="0" borderId="1" xfId="0" applyNumberForma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0" fillId="0" borderId="19" xfId="0" applyBorder="1"/>
    <xf numFmtId="0" fontId="3" fillId="0" borderId="20" xfId="0" applyFont="1" applyBorder="1" applyAlignment="1">
      <alignment horizontal="center"/>
    </xf>
    <xf numFmtId="0" fontId="0" fillId="0" borderId="21" xfId="0" applyBorder="1"/>
    <xf numFmtId="2" fontId="0" fillId="0" borderId="0" xfId="0" applyNumberFormat="1"/>
    <xf numFmtId="165" fontId="0" fillId="0" borderId="1" xfId="0" applyNumberFormat="1" applyBorder="1"/>
    <xf numFmtId="1" fontId="0" fillId="0" borderId="1" xfId="0" applyNumberFormat="1" applyBorder="1"/>
    <xf numFmtId="2" fontId="0" fillId="0" borderId="22" xfId="0" applyNumberFormat="1" applyBorder="1"/>
    <xf numFmtId="2" fontId="0" fillId="0" borderId="23" xfId="0" applyNumberFormat="1" applyBorder="1"/>
    <xf numFmtId="2" fontId="0" fillId="0" borderId="24" xfId="0" applyNumberFormat="1" applyBorder="1"/>
    <xf numFmtId="2" fontId="0" fillId="0" borderId="25" xfId="0" applyNumberFormat="1" applyBorder="1"/>
    <xf numFmtId="2" fontId="0" fillId="0" borderId="15" xfId="0" applyNumberFormat="1" applyBorder="1"/>
    <xf numFmtId="2" fontId="0" fillId="0" borderId="16" xfId="0" applyNumberFormat="1" applyBorder="1"/>
    <xf numFmtId="2" fontId="0" fillId="0" borderId="16" xfId="0" applyNumberFormat="1" applyBorder="1" applyAlignment="1">
      <alignment horizontal="center"/>
    </xf>
    <xf numFmtId="2" fontId="0" fillId="0" borderId="17" xfId="0" applyNumberFormat="1" applyBorder="1"/>
    <xf numFmtId="0" fontId="3" fillId="0" borderId="1" xfId="0" applyFont="1" applyBorder="1" applyAlignment="1">
      <alignment horizontal="center"/>
    </xf>
    <xf numFmtId="0" fontId="0" fillId="0" borderId="21" xfId="0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166" fontId="0" fillId="0" borderId="0" xfId="0" applyNumberFormat="1"/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NY Emissions &amp; Global Emissions 3-Yr Average Annual Change</a:t>
            </a:r>
          </a:p>
        </c:rich>
      </c:tx>
      <c:layout>
        <c:manualLayout>
          <c:xMode val="edge"/>
          <c:yMode val="edge"/>
          <c:x val="0.18178832718373972"/>
          <c:y val="2.10589651022864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Plot!$E$4</c:f>
              <c:strCache>
                <c:ptCount val="1"/>
                <c:pt idx="0">
                  <c:v>Global 3-yr Change GHG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Plot!$D$6:$D$33</c:f>
              <c:numCache>
                <c:formatCode>General</c:formatCode>
                <c:ptCount val="28"/>
                <c:pt idx="0">
                  <c:v>1993</c:v>
                </c:pt>
                <c:pt idx="1">
                  <c:v>1994</c:v>
                </c:pt>
                <c:pt idx="2">
                  <c:v>1995</c:v>
                </c:pt>
                <c:pt idx="3">
                  <c:v>1996</c:v>
                </c:pt>
                <c:pt idx="4">
                  <c:v>1997</c:v>
                </c:pt>
                <c:pt idx="5">
                  <c:v>1998</c:v>
                </c:pt>
                <c:pt idx="6">
                  <c:v>1999</c:v>
                </c:pt>
                <c:pt idx="7">
                  <c:v>2000</c:v>
                </c:pt>
                <c:pt idx="8">
                  <c:v>2001</c:v>
                </c:pt>
                <c:pt idx="9">
                  <c:v>2002</c:v>
                </c:pt>
                <c:pt idx="10">
                  <c:v>2003</c:v>
                </c:pt>
                <c:pt idx="11">
                  <c:v>2004</c:v>
                </c:pt>
                <c:pt idx="12">
                  <c:v>2005</c:v>
                </c:pt>
                <c:pt idx="13">
                  <c:v>2006</c:v>
                </c:pt>
                <c:pt idx="14">
                  <c:v>2007</c:v>
                </c:pt>
                <c:pt idx="15">
                  <c:v>2008</c:v>
                </c:pt>
                <c:pt idx="16">
                  <c:v>2009</c:v>
                </c:pt>
                <c:pt idx="17">
                  <c:v>2010</c:v>
                </c:pt>
                <c:pt idx="18">
                  <c:v>2011</c:v>
                </c:pt>
                <c:pt idx="19">
                  <c:v>2012</c:v>
                </c:pt>
                <c:pt idx="20">
                  <c:v>2013</c:v>
                </c:pt>
                <c:pt idx="21">
                  <c:v>2014</c:v>
                </c:pt>
                <c:pt idx="22">
                  <c:v>2015</c:v>
                </c:pt>
                <c:pt idx="23">
                  <c:v>2016</c:v>
                </c:pt>
                <c:pt idx="24">
                  <c:v>2017</c:v>
                </c:pt>
                <c:pt idx="25">
                  <c:v>2018</c:v>
                </c:pt>
                <c:pt idx="26">
                  <c:v>2019</c:v>
                </c:pt>
                <c:pt idx="27">
                  <c:v>2020</c:v>
                </c:pt>
              </c:numCache>
            </c:numRef>
          </c:xVal>
          <c:yVal>
            <c:numRef>
              <c:f>Plot!$E$6:$E$33</c:f>
              <c:numCache>
                <c:formatCode>#,##0</c:formatCode>
                <c:ptCount val="28"/>
                <c:pt idx="0">
                  <c:v>68.493666666665376</c:v>
                </c:pt>
                <c:pt idx="1">
                  <c:v>114.84300000000439</c:v>
                </c:pt>
                <c:pt idx="2">
                  <c:v>405.83966666666674</c:v>
                </c:pt>
                <c:pt idx="3">
                  <c:v>483.42233333332842</c:v>
                </c:pt>
                <c:pt idx="4">
                  <c:v>840.71366666667018</c:v>
                </c:pt>
                <c:pt idx="5">
                  <c:v>431.20066666667117</c:v>
                </c:pt>
                <c:pt idx="6">
                  <c:v>307.52333333333081</c:v>
                </c:pt>
                <c:pt idx="7">
                  <c:v>99.433333333334303</c:v>
                </c:pt>
                <c:pt idx="8">
                  <c:v>261.61966666666558</c:v>
                </c:pt>
                <c:pt idx="9">
                  <c:v>579.26433333333262</c:v>
                </c:pt>
                <c:pt idx="10">
                  <c:v>656.1263333333336</c:v>
                </c:pt>
                <c:pt idx="11">
                  <c:v>1257.0796666666647</c:v>
                </c:pt>
                <c:pt idx="12">
                  <c:v>1243.2123333333366</c:v>
                </c:pt>
                <c:pt idx="13">
                  <c:v>1422.756666666668</c:v>
                </c:pt>
                <c:pt idx="14">
                  <c:v>1067.8839999999982</c:v>
                </c:pt>
                <c:pt idx="15">
                  <c:v>856.59133333333011</c:v>
                </c:pt>
                <c:pt idx="16">
                  <c:v>339.10666666666657</c:v>
                </c:pt>
                <c:pt idx="17">
                  <c:v>672.85033333334286</c:v>
                </c:pt>
                <c:pt idx="18">
                  <c:v>634.23566666666738</c:v>
                </c:pt>
                <c:pt idx="19">
                  <c:v>835.89733333332697</c:v>
                </c:pt>
                <c:pt idx="20">
                  <c:v>453.69900000000052</c:v>
                </c:pt>
                <c:pt idx="21">
                  <c:v>613.32400000000052</c:v>
                </c:pt>
                <c:pt idx="22">
                  <c:v>424.8763333333336</c:v>
                </c:pt>
                <c:pt idx="23">
                  <c:v>431.02366666666057</c:v>
                </c:pt>
                <c:pt idx="24">
                  <c:v>456.69933333333756</c:v>
                </c:pt>
                <c:pt idx="25">
                  <c:v>832.08966666666674</c:v>
                </c:pt>
                <c:pt idx="26">
                  <c:v>742.1833333333343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69E-4708-A353-0DD7F4CDEB7A}"/>
            </c:ext>
          </c:extLst>
        </c:ser>
        <c:ser>
          <c:idx val="1"/>
          <c:order val="1"/>
          <c:tx>
            <c:strRef>
              <c:f>Plot!$F$4</c:f>
              <c:strCache>
                <c:ptCount val="1"/>
                <c:pt idx="0">
                  <c:v>NY Total GHG 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Plot!$D$6:$D$33</c:f>
              <c:numCache>
                <c:formatCode>General</c:formatCode>
                <c:ptCount val="28"/>
                <c:pt idx="0">
                  <c:v>1993</c:v>
                </c:pt>
                <c:pt idx="1">
                  <c:v>1994</c:v>
                </c:pt>
                <c:pt idx="2">
                  <c:v>1995</c:v>
                </c:pt>
                <c:pt idx="3">
                  <c:v>1996</c:v>
                </c:pt>
                <c:pt idx="4">
                  <c:v>1997</c:v>
                </c:pt>
                <c:pt idx="5">
                  <c:v>1998</c:v>
                </c:pt>
                <c:pt idx="6">
                  <c:v>1999</c:v>
                </c:pt>
                <c:pt idx="7">
                  <c:v>2000</c:v>
                </c:pt>
                <c:pt idx="8">
                  <c:v>2001</c:v>
                </c:pt>
                <c:pt idx="9">
                  <c:v>2002</c:v>
                </c:pt>
                <c:pt idx="10">
                  <c:v>2003</c:v>
                </c:pt>
                <c:pt idx="11">
                  <c:v>2004</c:v>
                </c:pt>
                <c:pt idx="12">
                  <c:v>2005</c:v>
                </c:pt>
                <c:pt idx="13">
                  <c:v>2006</c:v>
                </c:pt>
                <c:pt idx="14">
                  <c:v>2007</c:v>
                </c:pt>
                <c:pt idx="15">
                  <c:v>2008</c:v>
                </c:pt>
                <c:pt idx="16">
                  <c:v>2009</c:v>
                </c:pt>
                <c:pt idx="17">
                  <c:v>2010</c:v>
                </c:pt>
                <c:pt idx="18">
                  <c:v>2011</c:v>
                </c:pt>
                <c:pt idx="19">
                  <c:v>2012</c:v>
                </c:pt>
                <c:pt idx="20">
                  <c:v>2013</c:v>
                </c:pt>
                <c:pt idx="21">
                  <c:v>2014</c:v>
                </c:pt>
                <c:pt idx="22">
                  <c:v>2015</c:v>
                </c:pt>
                <c:pt idx="23">
                  <c:v>2016</c:v>
                </c:pt>
                <c:pt idx="24">
                  <c:v>2017</c:v>
                </c:pt>
                <c:pt idx="25">
                  <c:v>2018</c:v>
                </c:pt>
                <c:pt idx="26">
                  <c:v>2019</c:v>
                </c:pt>
                <c:pt idx="27">
                  <c:v>2020</c:v>
                </c:pt>
              </c:numCache>
            </c:numRef>
          </c:xVal>
          <c:yVal>
            <c:numRef>
              <c:f>Plot!$F$6:$F$33</c:f>
              <c:numCache>
                <c:formatCode>0</c:formatCode>
                <c:ptCount val="28"/>
                <c:pt idx="0">
                  <c:v>316.184009</c:v>
                </c:pt>
                <c:pt idx="1">
                  <c:v>316.06193500000001</c:v>
                </c:pt>
                <c:pt idx="2">
                  <c:v>322.03207700000007</c:v>
                </c:pt>
                <c:pt idx="3">
                  <c:v>322.15657499999998</c:v>
                </c:pt>
                <c:pt idx="4">
                  <c:v>332.16494300000005</c:v>
                </c:pt>
                <c:pt idx="5">
                  <c:v>328.23645700000009</c:v>
                </c:pt>
                <c:pt idx="6">
                  <c:v>337.40764300000001</c:v>
                </c:pt>
                <c:pt idx="7">
                  <c:v>351.25225599999999</c:v>
                </c:pt>
                <c:pt idx="8">
                  <c:v>336.22945499999992</c:v>
                </c:pt>
                <c:pt idx="9">
                  <c:v>332.19254999999998</c:v>
                </c:pt>
                <c:pt idx="10">
                  <c:v>340.44101700000004</c:v>
                </c:pt>
                <c:pt idx="11">
                  <c:v>344.687364</c:v>
                </c:pt>
                <c:pt idx="12">
                  <c:v>343.27492599999999</c:v>
                </c:pt>
                <c:pt idx="13">
                  <c:v>319.74775900000009</c:v>
                </c:pt>
                <c:pt idx="14">
                  <c:v>327.36134300000003</c:v>
                </c:pt>
                <c:pt idx="15">
                  <c:v>315.66612799999996</c:v>
                </c:pt>
                <c:pt idx="16">
                  <c:v>288.95649399999996</c:v>
                </c:pt>
                <c:pt idx="17">
                  <c:v>293.26207199999993</c:v>
                </c:pt>
                <c:pt idx="18">
                  <c:v>298.33332100000001</c:v>
                </c:pt>
                <c:pt idx="19">
                  <c:v>289.28301700000003</c:v>
                </c:pt>
                <c:pt idx="20">
                  <c:v>292.656971</c:v>
                </c:pt>
                <c:pt idx="21">
                  <c:v>296.171537</c:v>
                </c:pt>
                <c:pt idx="22">
                  <c:v>292.84335499999992</c:v>
                </c:pt>
                <c:pt idx="23">
                  <c:v>278.86246499999999</c:v>
                </c:pt>
                <c:pt idx="24">
                  <c:v>267.13146</c:v>
                </c:pt>
                <c:pt idx="25">
                  <c:v>280.39819699999998</c:v>
                </c:pt>
                <c:pt idx="26">
                  <c:v>274.72979600000002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69E-4708-A353-0DD7F4CDEB7A}"/>
            </c:ext>
          </c:extLst>
        </c:ser>
        <c:ser>
          <c:idx val="2"/>
          <c:order val="2"/>
          <c:tx>
            <c:strRef>
              <c:f>Plot!$G$4</c:f>
              <c:strCache>
                <c:ptCount val="1"/>
                <c:pt idx="0">
                  <c:v>Global 3-yr Change CO2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Plot!$D$6:$D$33</c:f>
              <c:numCache>
                <c:formatCode>General</c:formatCode>
                <c:ptCount val="28"/>
                <c:pt idx="0">
                  <c:v>1993</c:v>
                </c:pt>
                <c:pt idx="1">
                  <c:v>1994</c:v>
                </c:pt>
                <c:pt idx="2">
                  <c:v>1995</c:v>
                </c:pt>
                <c:pt idx="3">
                  <c:v>1996</c:v>
                </c:pt>
                <c:pt idx="4">
                  <c:v>1997</c:v>
                </c:pt>
                <c:pt idx="5">
                  <c:v>1998</c:v>
                </c:pt>
                <c:pt idx="6">
                  <c:v>1999</c:v>
                </c:pt>
                <c:pt idx="7">
                  <c:v>2000</c:v>
                </c:pt>
                <c:pt idx="8">
                  <c:v>2001</c:v>
                </c:pt>
                <c:pt idx="9">
                  <c:v>2002</c:v>
                </c:pt>
                <c:pt idx="10">
                  <c:v>2003</c:v>
                </c:pt>
                <c:pt idx="11">
                  <c:v>2004</c:v>
                </c:pt>
                <c:pt idx="12">
                  <c:v>2005</c:v>
                </c:pt>
                <c:pt idx="13">
                  <c:v>2006</c:v>
                </c:pt>
                <c:pt idx="14">
                  <c:v>2007</c:v>
                </c:pt>
                <c:pt idx="15">
                  <c:v>2008</c:v>
                </c:pt>
                <c:pt idx="16">
                  <c:v>2009</c:v>
                </c:pt>
                <c:pt idx="17">
                  <c:v>2010</c:v>
                </c:pt>
                <c:pt idx="18">
                  <c:v>2011</c:v>
                </c:pt>
                <c:pt idx="19">
                  <c:v>2012</c:v>
                </c:pt>
                <c:pt idx="20">
                  <c:v>2013</c:v>
                </c:pt>
                <c:pt idx="21">
                  <c:v>2014</c:v>
                </c:pt>
                <c:pt idx="22">
                  <c:v>2015</c:v>
                </c:pt>
                <c:pt idx="23">
                  <c:v>2016</c:v>
                </c:pt>
                <c:pt idx="24">
                  <c:v>2017</c:v>
                </c:pt>
                <c:pt idx="25">
                  <c:v>2018</c:v>
                </c:pt>
                <c:pt idx="26">
                  <c:v>2019</c:v>
                </c:pt>
                <c:pt idx="27">
                  <c:v>2020</c:v>
                </c:pt>
              </c:numCache>
            </c:numRef>
          </c:xVal>
          <c:yVal>
            <c:numRef>
              <c:f>Plot!$G$6:$G$33</c:f>
              <c:numCache>
                <c:formatCode>0</c:formatCode>
                <c:ptCount val="28"/>
                <c:pt idx="0">
                  <c:v>17.973999999998341</c:v>
                </c:pt>
                <c:pt idx="1">
                  <c:v>-91.172666666665464</c:v>
                </c:pt>
                <c:pt idx="2">
                  <c:v>294.77333333333081</c:v>
                </c:pt>
                <c:pt idx="3">
                  <c:v>450.48833333333096</c:v>
                </c:pt>
                <c:pt idx="4">
                  <c:v>445.32233333333716</c:v>
                </c:pt>
                <c:pt idx="5">
                  <c:v>250.77533333333122</c:v>
                </c:pt>
                <c:pt idx="6">
                  <c:v>121.33400000000256</c:v>
                </c:pt>
                <c:pt idx="7">
                  <c:v>311.21866666666392</c:v>
                </c:pt>
                <c:pt idx="8">
                  <c:v>414.92800000000352</c:v>
                </c:pt>
                <c:pt idx="9">
                  <c:v>506.74266666666881</c:v>
                </c:pt>
                <c:pt idx="10">
                  <c:v>710.8386666666629</c:v>
                </c:pt>
                <c:pt idx="11">
                  <c:v>1058.8260000000009</c:v>
                </c:pt>
                <c:pt idx="12">
                  <c:v>1187.8619999999974</c:v>
                </c:pt>
                <c:pt idx="13">
                  <c:v>1072.2686666666668</c:v>
                </c:pt>
                <c:pt idx="14">
                  <c:v>955.40300000000207</c:v>
                </c:pt>
                <c:pt idx="15">
                  <c:v>822.22199999999793</c:v>
                </c:pt>
                <c:pt idx="16">
                  <c:v>341.1713333333355</c:v>
                </c:pt>
                <c:pt idx="17">
                  <c:v>616.51966666667067</c:v>
                </c:pt>
                <c:pt idx="18">
                  <c:v>799.66866666666465</c:v>
                </c:pt>
                <c:pt idx="19">
                  <c:v>1122.3436666666603</c:v>
                </c:pt>
                <c:pt idx="20">
                  <c:v>646.5753333333414</c:v>
                </c:pt>
                <c:pt idx="21">
                  <c:v>355.33066666666127</c:v>
                </c:pt>
                <c:pt idx="22">
                  <c:v>174.11066666666738</c:v>
                </c:pt>
                <c:pt idx="23">
                  <c:v>56.47800000001007</c:v>
                </c:pt>
                <c:pt idx="24">
                  <c:v>130.43233333332319</c:v>
                </c:pt>
                <c:pt idx="25">
                  <c:v>383.24500000000262</c:v>
                </c:pt>
                <c:pt idx="26">
                  <c:v>416.68099999999686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69E-4708-A353-0DD7F4CDEB7A}"/>
            </c:ext>
          </c:extLst>
        </c:ser>
        <c:ser>
          <c:idx val="3"/>
          <c:order val="3"/>
          <c:tx>
            <c:strRef>
              <c:f>Plot!$H$4</c:f>
              <c:strCache>
                <c:ptCount val="1"/>
                <c:pt idx="0">
                  <c:v>NY Total CO2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Plot!$D$6:$D$33</c:f>
              <c:numCache>
                <c:formatCode>General</c:formatCode>
                <c:ptCount val="28"/>
                <c:pt idx="0">
                  <c:v>1993</c:v>
                </c:pt>
                <c:pt idx="1">
                  <c:v>1994</c:v>
                </c:pt>
                <c:pt idx="2">
                  <c:v>1995</c:v>
                </c:pt>
                <c:pt idx="3">
                  <c:v>1996</c:v>
                </c:pt>
                <c:pt idx="4">
                  <c:v>1997</c:v>
                </c:pt>
                <c:pt idx="5">
                  <c:v>1998</c:v>
                </c:pt>
                <c:pt idx="6">
                  <c:v>1999</c:v>
                </c:pt>
                <c:pt idx="7">
                  <c:v>2000</c:v>
                </c:pt>
                <c:pt idx="8">
                  <c:v>2001</c:v>
                </c:pt>
                <c:pt idx="9">
                  <c:v>2002</c:v>
                </c:pt>
                <c:pt idx="10">
                  <c:v>2003</c:v>
                </c:pt>
                <c:pt idx="11">
                  <c:v>2004</c:v>
                </c:pt>
                <c:pt idx="12">
                  <c:v>2005</c:v>
                </c:pt>
                <c:pt idx="13">
                  <c:v>2006</c:v>
                </c:pt>
                <c:pt idx="14">
                  <c:v>2007</c:v>
                </c:pt>
                <c:pt idx="15">
                  <c:v>2008</c:v>
                </c:pt>
                <c:pt idx="16">
                  <c:v>2009</c:v>
                </c:pt>
                <c:pt idx="17">
                  <c:v>2010</c:v>
                </c:pt>
                <c:pt idx="18">
                  <c:v>2011</c:v>
                </c:pt>
                <c:pt idx="19">
                  <c:v>2012</c:v>
                </c:pt>
                <c:pt idx="20">
                  <c:v>2013</c:v>
                </c:pt>
                <c:pt idx="21">
                  <c:v>2014</c:v>
                </c:pt>
                <c:pt idx="22">
                  <c:v>2015</c:v>
                </c:pt>
                <c:pt idx="23">
                  <c:v>2016</c:v>
                </c:pt>
                <c:pt idx="24">
                  <c:v>2017</c:v>
                </c:pt>
                <c:pt idx="25">
                  <c:v>2018</c:v>
                </c:pt>
                <c:pt idx="26">
                  <c:v>2019</c:v>
                </c:pt>
                <c:pt idx="27">
                  <c:v>2020</c:v>
                </c:pt>
              </c:numCache>
            </c:numRef>
          </c:xVal>
          <c:yVal>
            <c:numRef>
              <c:f>Plot!$H$6:$H$33</c:f>
              <c:numCache>
                <c:formatCode>0</c:formatCode>
                <c:ptCount val="28"/>
                <c:pt idx="0">
                  <c:v>251.25106400000001</c:v>
                </c:pt>
                <c:pt idx="1">
                  <c:v>251.92882599999999</c:v>
                </c:pt>
                <c:pt idx="2">
                  <c:v>256.03916900000002</c:v>
                </c:pt>
                <c:pt idx="3">
                  <c:v>255.41225900000001</c:v>
                </c:pt>
                <c:pt idx="4">
                  <c:v>259.95811900000001</c:v>
                </c:pt>
                <c:pt idx="5">
                  <c:v>259.09721000000002</c:v>
                </c:pt>
                <c:pt idx="6">
                  <c:v>266.60094400000003</c:v>
                </c:pt>
                <c:pt idx="7">
                  <c:v>279.66895199999999</c:v>
                </c:pt>
                <c:pt idx="8">
                  <c:v>270.22345000000001</c:v>
                </c:pt>
                <c:pt idx="9">
                  <c:v>265.650193</c:v>
                </c:pt>
                <c:pt idx="10">
                  <c:v>273.85046299999999</c:v>
                </c:pt>
                <c:pt idx="11">
                  <c:v>275.51381199999997</c:v>
                </c:pt>
                <c:pt idx="12">
                  <c:v>276.77501000000001</c:v>
                </c:pt>
                <c:pt idx="13">
                  <c:v>253.381677</c:v>
                </c:pt>
                <c:pt idx="14">
                  <c:v>258.73581200000001</c:v>
                </c:pt>
                <c:pt idx="15">
                  <c:v>247.04566700000001</c:v>
                </c:pt>
                <c:pt idx="16">
                  <c:v>227.12497200000001</c:v>
                </c:pt>
                <c:pt idx="17">
                  <c:v>229.20219</c:v>
                </c:pt>
                <c:pt idx="18">
                  <c:v>232.12765300000001</c:v>
                </c:pt>
                <c:pt idx="19">
                  <c:v>223.147986</c:v>
                </c:pt>
                <c:pt idx="20">
                  <c:v>224.40602200000001</c:v>
                </c:pt>
                <c:pt idx="21">
                  <c:v>228.76230100000001</c:v>
                </c:pt>
                <c:pt idx="22">
                  <c:v>224.887362</c:v>
                </c:pt>
                <c:pt idx="23">
                  <c:v>212.57171700000001</c:v>
                </c:pt>
                <c:pt idx="24">
                  <c:v>203.281431</c:v>
                </c:pt>
                <c:pt idx="25">
                  <c:v>215.095528</c:v>
                </c:pt>
                <c:pt idx="26">
                  <c:v>210.09433100000001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769E-4708-A353-0DD7F4CDEB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1810224"/>
        <c:axId val="1151810640"/>
      </c:scatterChart>
      <c:valAx>
        <c:axId val="11518102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1810640"/>
        <c:crosses val="autoZero"/>
        <c:crossBetween val="midCat"/>
      </c:valAx>
      <c:valAx>
        <c:axId val="11518106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181022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Annual Global and NY GHG Emissions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Plot!$E$38</c:f>
              <c:strCache>
                <c:ptCount val="1"/>
                <c:pt idx="0">
                  <c:v>GHG World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Plot!$D$39:$D$66</c:f>
              <c:numCache>
                <c:formatCode>0</c:formatCode>
                <c:ptCount val="28"/>
                <c:pt idx="0">
                  <c:v>1992</c:v>
                </c:pt>
                <c:pt idx="1">
                  <c:v>1993</c:v>
                </c:pt>
                <c:pt idx="2">
                  <c:v>1994</c:v>
                </c:pt>
                <c:pt idx="3">
                  <c:v>1995</c:v>
                </c:pt>
                <c:pt idx="4">
                  <c:v>1996</c:v>
                </c:pt>
                <c:pt idx="5">
                  <c:v>1997</c:v>
                </c:pt>
                <c:pt idx="6">
                  <c:v>1998</c:v>
                </c:pt>
                <c:pt idx="7">
                  <c:v>1999</c:v>
                </c:pt>
                <c:pt idx="8">
                  <c:v>2000</c:v>
                </c:pt>
                <c:pt idx="9">
                  <c:v>2001</c:v>
                </c:pt>
                <c:pt idx="10">
                  <c:v>2002</c:v>
                </c:pt>
                <c:pt idx="11">
                  <c:v>2003</c:v>
                </c:pt>
                <c:pt idx="12">
                  <c:v>2004</c:v>
                </c:pt>
                <c:pt idx="13">
                  <c:v>2005</c:v>
                </c:pt>
                <c:pt idx="14">
                  <c:v>2006</c:v>
                </c:pt>
                <c:pt idx="15">
                  <c:v>2007</c:v>
                </c:pt>
                <c:pt idx="16">
                  <c:v>2008</c:v>
                </c:pt>
                <c:pt idx="17">
                  <c:v>2009</c:v>
                </c:pt>
                <c:pt idx="18">
                  <c:v>2010</c:v>
                </c:pt>
                <c:pt idx="19">
                  <c:v>2011</c:v>
                </c:pt>
                <c:pt idx="20">
                  <c:v>2012</c:v>
                </c:pt>
                <c:pt idx="21">
                  <c:v>2013</c:v>
                </c:pt>
                <c:pt idx="22">
                  <c:v>2014</c:v>
                </c:pt>
                <c:pt idx="23">
                  <c:v>2015</c:v>
                </c:pt>
                <c:pt idx="24">
                  <c:v>2016</c:v>
                </c:pt>
                <c:pt idx="25">
                  <c:v>2017</c:v>
                </c:pt>
                <c:pt idx="26">
                  <c:v>2018</c:v>
                </c:pt>
                <c:pt idx="27">
                  <c:v>2019</c:v>
                </c:pt>
              </c:numCache>
            </c:numRef>
          </c:xVal>
          <c:yVal>
            <c:numRef>
              <c:f>Plot!$E$39:$E$66</c:f>
              <c:numCache>
                <c:formatCode>#,##0</c:formatCode>
                <c:ptCount val="28"/>
                <c:pt idx="0">
                  <c:v>32594.059999999998</c:v>
                </c:pt>
                <c:pt idx="1">
                  <c:v>32662.553666666663</c:v>
                </c:pt>
                <c:pt idx="2">
                  <c:v>32777.396666666667</c:v>
                </c:pt>
                <c:pt idx="3">
                  <c:v>33183.236333333334</c:v>
                </c:pt>
                <c:pt idx="4">
                  <c:v>33666.658666666663</c:v>
                </c:pt>
                <c:pt idx="5">
                  <c:v>34507.372333333333</c:v>
                </c:pt>
                <c:pt idx="6">
                  <c:v>34938.573000000004</c:v>
                </c:pt>
                <c:pt idx="7">
                  <c:v>35246.096333333335</c:v>
                </c:pt>
                <c:pt idx="8">
                  <c:v>35345.529666666669</c:v>
                </c:pt>
                <c:pt idx="9">
                  <c:v>35607.149333333335</c:v>
                </c:pt>
                <c:pt idx="10">
                  <c:v>36186.413666666667</c:v>
                </c:pt>
                <c:pt idx="11">
                  <c:v>36842.54</c:v>
                </c:pt>
                <c:pt idx="12">
                  <c:v>38099.619666666666</c:v>
                </c:pt>
                <c:pt idx="13">
                  <c:v>39342.832000000002</c:v>
                </c:pt>
                <c:pt idx="14">
                  <c:v>40765.58866666667</c:v>
                </c:pt>
                <c:pt idx="15">
                  <c:v>41833.472666666668</c:v>
                </c:pt>
                <c:pt idx="16">
                  <c:v>42690.063999999998</c:v>
                </c:pt>
                <c:pt idx="17">
                  <c:v>43029.170666666665</c:v>
                </c:pt>
                <c:pt idx="18">
                  <c:v>43702.021000000008</c:v>
                </c:pt>
                <c:pt idx="19">
                  <c:v>44336.256666666675</c:v>
                </c:pt>
                <c:pt idx="20">
                  <c:v>45172.154000000002</c:v>
                </c:pt>
                <c:pt idx="21">
                  <c:v>45625.853000000003</c:v>
                </c:pt>
                <c:pt idx="22">
                  <c:v>46239.177000000003</c:v>
                </c:pt>
                <c:pt idx="23">
                  <c:v>46664.053333333337</c:v>
                </c:pt>
                <c:pt idx="24">
                  <c:v>47095.076999999997</c:v>
                </c:pt>
                <c:pt idx="25">
                  <c:v>47551.776333333335</c:v>
                </c:pt>
                <c:pt idx="26">
                  <c:v>48383.866000000002</c:v>
                </c:pt>
                <c:pt idx="27">
                  <c:v>49126.049333333336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59D-4349-8700-61BDA3658C08}"/>
            </c:ext>
          </c:extLst>
        </c:ser>
        <c:ser>
          <c:idx val="1"/>
          <c:order val="1"/>
          <c:tx>
            <c:strRef>
              <c:f>Plot!$F$38</c:f>
              <c:strCache>
                <c:ptCount val="1"/>
                <c:pt idx="0">
                  <c:v>NY Total GHG 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Plot!$D$39:$D$66</c:f>
              <c:numCache>
                <c:formatCode>0</c:formatCode>
                <c:ptCount val="28"/>
                <c:pt idx="0">
                  <c:v>1992</c:v>
                </c:pt>
                <c:pt idx="1">
                  <c:v>1993</c:v>
                </c:pt>
                <c:pt idx="2">
                  <c:v>1994</c:v>
                </c:pt>
                <c:pt idx="3">
                  <c:v>1995</c:v>
                </c:pt>
                <c:pt idx="4">
                  <c:v>1996</c:v>
                </c:pt>
                <c:pt idx="5">
                  <c:v>1997</c:v>
                </c:pt>
                <c:pt idx="6">
                  <c:v>1998</c:v>
                </c:pt>
                <c:pt idx="7">
                  <c:v>1999</c:v>
                </c:pt>
                <c:pt idx="8">
                  <c:v>2000</c:v>
                </c:pt>
                <c:pt idx="9">
                  <c:v>2001</c:v>
                </c:pt>
                <c:pt idx="10">
                  <c:v>2002</c:v>
                </c:pt>
                <c:pt idx="11">
                  <c:v>2003</c:v>
                </c:pt>
                <c:pt idx="12">
                  <c:v>2004</c:v>
                </c:pt>
                <c:pt idx="13">
                  <c:v>2005</c:v>
                </c:pt>
                <c:pt idx="14">
                  <c:v>2006</c:v>
                </c:pt>
                <c:pt idx="15">
                  <c:v>2007</c:v>
                </c:pt>
                <c:pt idx="16">
                  <c:v>2008</c:v>
                </c:pt>
                <c:pt idx="17">
                  <c:v>2009</c:v>
                </c:pt>
                <c:pt idx="18">
                  <c:v>2010</c:v>
                </c:pt>
                <c:pt idx="19">
                  <c:v>2011</c:v>
                </c:pt>
                <c:pt idx="20">
                  <c:v>2012</c:v>
                </c:pt>
                <c:pt idx="21">
                  <c:v>2013</c:v>
                </c:pt>
                <c:pt idx="22">
                  <c:v>2014</c:v>
                </c:pt>
                <c:pt idx="23">
                  <c:v>2015</c:v>
                </c:pt>
                <c:pt idx="24">
                  <c:v>2016</c:v>
                </c:pt>
                <c:pt idx="25">
                  <c:v>2017</c:v>
                </c:pt>
                <c:pt idx="26">
                  <c:v>2018</c:v>
                </c:pt>
                <c:pt idx="27">
                  <c:v>2019</c:v>
                </c:pt>
              </c:numCache>
            </c:numRef>
          </c:xVal>
          <c:yVal>
            <c:numRef>
              <c:f>Plot!$F$39:$F$66</c:f>
              <c:numCache>
                <c:formatCode>#,##0</c:formatCode>
                <c:ptCount val="28"/>
                <c:pt idx="0">
                  <c:v>318.21722199999994</c:v>
                </c:pt>
                <c:pt idx="1">
                  <c:v>316.184009</c:v>
                </c:pt>
                <c:pt idx="2">
                  <c:v>316.06193500000001</c:v>
                </c:pt>
                <c:pt idx="3">
                  <c:v>322.03207700000007</c:v>
                </c:pt>
                <c:pt idx="4">
                  <c:v>322.15657499999998</c:v>
                </c:pt>
                <c:pt idx="5">
                  <c:v>332.16494300000005</c:v>
                </c:pt>
                <c:pt idx="6">
                  <c:v>328.23645700000009</c:v>
                </c:pt>
                <c:pt idx="7">
                  <c:v>337.40764300000001</c:v>
                </c:pt>
                <c:pt idx="8">
                  <c:v>351.25225599999999</c:v>
                </c:pt>
                <c:pt idx="9">
                  <c:v>336.22945499999992</c:v>
                </c:pt>
                <c:pt idx="10">
                  <c:v>332.19254999999998</c:v>
                </c:pt>
                <c:pt idx="11">
                  <c:v>340.44101700000004</c:v>
                </c:pt>
                <c:pt idx="12">
                  <c:v>344.687364</c:v>
                </c:pt>
                <c:pt idx="13">
                  <c:v>343.27492599999999</c:v>
                </c:pt>
                <c:pt idx="14">
                  <c:v>319.74775900000009</c:v>
                </c:pt>
                <c:pt idx="15">
                  <c:v>327.36134300000003</c:v>
                </c:pt>
                <c:pt idx="16">
                  <c:v>315.66612799999996</c:v>
                </c:pt>
                <c:pt idx="17">
                  <c:v>288.95649399999996</c:v>
                </c:pt>
                <c:pt idx="18">
                  <c:v>293.26207199999993</c:v>
                </c:pt>
                <c:pt idx="19">
                  <c:v>298.33332100000001</c:v>
                </c:pt>
                <c:pt idx="20">
                  <c:v>289.28301700000003</c:v>
                </c:pt>
                <c:pt idx="21">
                  <c:v>292.656971</c:v>
                </c:pt>
                <c:pt idx="22">
                  <c:v>296.171537</c:v>
                </c:pt>
                <c:pt idx="23">
                  <c:v>292.84335499999992</c:v>
                </c:pt>
                <c:pt idx="24">
                  <c:v>278.86246499999999</c:v>
                </c:pt>
                <c:pt idx="25">
                  <c:v>267.13146</c:v>
                </c:pt>
                <c:pt idx="26">
                  <c:v>280.39819699999998</c:v>
                </c:pt>
                <c:pt idx="27">
                  <c:v>274.72979600000002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59D-4349-8700-61BDA3658C08}"/>
            </c:ext>
          </c:extLst>
        </c:ser>
        <c:ser>
          <c:idx val="2"/>
          <c:order val="2"/>
          <c:tx>
            <c:strRef>
              <c:f>Plot!$G$38</c:f>
              <c:strCache>
                <c:ptCount val="1"/>
                <c:pt idx="0">
                  <c:v>CO2 World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Plot!$D$39:$D$66</c:f>
              <c:numCache>
                <c:formatCode>0</c:formatCode>
                <c:ptCount val="28"/>
                <c:pt idx="0">
                  <c:v>1992</c:v>
                </c:pt>
                <c:pt idx="1">
                  <c:v>1993</c:v>
                </c:pt>
                <c:pt idx="2">
                  <c:v>1994</c:v>
                </c:pt>
                <c:pt idx="3">
                  <c:v>1995</c:v>
                </c:pt>
                <c:pt idx="4">
                  <c:v>1996</c:v>
                </c:pt>
                <c:pt idx="5">
                  <c:v>1997</c:v>
                </c:pt>
                <c:pt idx="6">
                  <c:v>1998</c:v>
                </c:pt>
                <c:pt idx="7">
                  <c:v>1999</c:v>
                </c:pt>
                <c:pt idx="8">
                  <c:v>2000</c:v>
                </c:pt>
                <c:pt idx="9">
                  <c:v>2001</c:v>
                </c:pt>
                <c:pt idx="10">
                  <c:v>2002</c:v>
                </c:pt>
                <c:pt idx="11">
                  <c:v>2003</c:v>
                </c:pt>
                <c:pt idx="12">
                  <c:v>2004</c:v>
                </c:pt>
                <c:pt idx="13">
                  <c:v>2005</c:v>
                </c:pt>
                <c:pt idx="14">
                  <c:v>2006</c:v>
                </c:pt>
                <c:pt idx="15">
                  <c:v>2007</c:v>
                </c:pt>
                <c:pt idx="16">
                  <c:v>2008</c:v>
                </c:pt>
                <c:pt idx="17">
                  <c:v>2009</c:v>
                </c:pt>
                <c:pt idx="18">
                  <c:v>2010</c:v>
                </c:pt>
                <c:pt idx="19">
                  <c:v>2011</c:v>
                </c:pt>
                <c:pt idx="20">
                  <c:v>2012</c:v>
                </c:pt>
                <c:pt idx="21">
                  <c:v>2013</c:v>
                </c:pt>
                <c:pt idx="22">
                  <c:v>2014</c:v>
                </c:pt>
                <c:pt idx="23">
                  <c:v>2015</c:v>
                </c:pt>
                <c:pt idx="24">
                  <c:v>2016</c:v>
                </c:pt>
                <c:pt idx="25">
                  <c:v>2017</c:v>
                </c:pt>
                <c:pt idx="26">
                  <c:v>2018</c:v>
                </c:pt>
                <c:pt idx="27">
                  <c:v>2019</c:v>
                </c:pt>
              </c:numCache>
            </c:numRef>
          </c:xVal>
          <c:yVal>
            <c:numRef>
              <c:f>Plot!$G$39:$G$66</c:f>
              <c:numCache>
                <c:formatCode>#,##0</c:formatCode>
                <c:ptCount val="28"/>
                <c:pt idx="0">
                  <c:v>22852.433666666668</c:v>
                </c:pt>
                <c:pt idx="1">
                  <c:v>22870.407666666666</c:v>
                </c:pt>
                <c:pt idx="2">
                  <c:v>22779.235000000001</c:v>
                </c:pt>
                <c:pt idx="3">
                  <c:v>23074.008333333331</c:v>
                </c:pt>
                <c:pt idx="4">
                  <c:v>23524.496666666662</c:v>
                </c:pt>
                <c:pt idx="5">
                  <c:v>23969.819</c:v>
                </c:pt>
                <c:pt idx="6">
                  <c:v>24220.594333333331</c:v>
                </c:pt>
                <c:pt idx="7">
                  <c:v>24341.928333333333</c:v>
                </c:pt>
                <c:pt idx="8">
                  <c:v>24653.146999999997</c:v>
                </c:pt>
                <c:pt idx="9">
                  <c:v>25068.075000000001</c:v>
                </c:pt>
                <c:pt idx="10">
                  <c:v>25574.81766666667</c:v>
                </c:pt>
                <c:pt idx="11">
                  <c:v>26285.656333333332</c:v>
                </c:pt>
                <c:pt idx="12">
                  <c:v>27344.482333333333</c:v>
                </c:pt>
                <c:pt idx="13">
                  <c:v>28532.344333333331</c:v>
                </c:pt>
                <c:pt idx="14">
                  <c:v>29604.612999999998</c:v>
                </c:pt>
                <c:pt idx="15">
                  <c:v>30560.016</c:v>
                </c:pt>
                <c:pt idx="16">
                  <c:v>31382.237999999998</c:v>
                </c:pt>
                <c:pt idx="17">
                  <c:v>31723.409333333333</c:v>
                </c:pt>
                <c:pt idx="18">
                  <c:v>32339.929000000004</c:v>
                </c:pt>
                <c:pt idx="19">
                  <c:v>33139.597666666668</c:v>
                </c:pt>
                <c:pt idx="20">
                  <c:v>34261.941333333329</c:v>
                </c:pt>
                <c:pt idx="21">
                  <c:v>34908.51666666667</c:v>
                </c:pt>
                <c:pt idx="22">
                  <c:v>35263.847333333331</c:v>
                </c:pt>
                <c:pt idx="23">
                  <c:v>35437.957999999999</c:v>
                </c:pt>
                <c:pt idx="24">
                  <c:v>35494.436000000009</c:v>
                </c:pt>
                <c:pt idx="25">
                  <c:v>35624.868333333332</c:v>
                </c:pt>
                <c:pt idx="26">
                  <c:v>36008.113333333335</c:v>
                </c:pt>
                <c:pt idx="27">
                  <c:v>36424.794333333331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59D-4349-8700-61BDA3658C08}"/>
            </c:ext>
          </c:extLst>
        </c:ser>
        <c:ser>
          <c:idx val="3"/>
          <c:order val="3"/>
          <c:tx>
            <c:strRef>
              <c:f>Plot!$H$38</c:f>
              <c:strCache>
                <c:ptCount val="1"/>
                <c:pt idx="0">
                  <c:v>NY Total CO2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Plot!$D$39:$D$66</c:f>
              <c:numCache>
                <c:formatCode>0</c:formatCode>
                <c:ptCount val="28"/>
                <c:pt idx="0">
                  <c:v>1992</c:v>
                </c:pt>
                <c:pt idx="1">
                  <c:v>1993</c:v>
                </c:pt>
                <c:pt idx="2">
                  <c:v>1994</c:v>
                </c:pt>
                <c:pt idx="3">
                  <c:v>1995</c:v>
                </c:pt>
                <c:pt idx="4">
                  <c:v>1996</c:v>
                </c:pt>
                <c:pt idx="5">
                  <c:v>1997</c:v>
                </c:pt>
                <c:pt idx="6">
                  <c:v>1998</c:v>
                </c:pt>
                <c:pt idx="7">
                  <c:v>1999</c:v>
                </c:pt>
                <c:pt idx="8">
                  <c:v>2000</c:v>
                </c:pt>
                <c:pt idx="9">
                  <c:v>2001</c:v>
                </c:pt>
                <c:pt idx="10">
                  <c:v>2002</c:v>
                </c:pt>
                <c:pt idx="11">
                  <c:v>2003</c:v>
                </c:pt>
                <c:pt idx="12">
                  <c:v>2004</c:v>
                </c:pt>
                <c:pt idx="13">
                  <c:v>2005</c:v>
                </c:pt>
                <c:pt idx="14">
                  <c:v>2006</c:v>
                </c:pt>
                <c:pt idx="15">
                  <c:v>2007</c:v>
                </c:pt>
                <c:pt idx="16">
                  <c:v>2008</c:v>
                </c:pt>
                <c:pt idx="17">
                  <c:v>2009</c:v>
                </c:pt>
                <c:pt idx="18">
                  <c:v>2010</c:v>
                </c:pt>
                <c:pt idx="19">
                  <c:v>2011</c:v>
                </c:pt>
                <c:pt idx="20">
                  <c:v>2012</c:v>
                </c:pt>
                <c:pt idx="21">
                  <c:v>2013</c:v>
                </c:pt>
                <c:pt idx="22">
                  <c:v>2014</c:v>
                </c:pt>
                <c:pt idx="23">
                  <c:v>2015</c:v>
                </c:pt>
                <c:pt idx="24">
                  <c:v>2016</c:v>
                </c:pt>
                <c:pt idx="25">
                  <c:v>2017</c:v>
                </c:pt>
                <c:pt idx="26">
                  <c:v>2018</c:v>
                </c:pt>
                <c:pt idx="27">
                  <c:v>2019</c:v>
                </c:pt>
              </c:numCache>
            </c:numRef>
          </c:xVal>
          <c:yVal>
            <c:numRef>
              <c:f>Plot!$H$39:$H$66</c:f>
              <c:numCache>
                <c:formatCode>#,##0</c:formatCode>
                <c:ptCount val="28"/>
                <c:pt idx="0">
                  <c:v>254.75700599999999</c:v>
                </c:pt>
                <c:pt idx="1">
                  <c:v>251.25106400000001</c:v>
                </c:pt>
                <c:pt idx="2">
                  <c:v>251.92882599999999</c:v>
                </c:pt>
                <c:pt idx="3">
                  <c:v>256.03916900000002</c:v>
                </c:pt>
                <c:pt idx="4">
                  <c:v>255.41225900000001</c:v>
                </c:pt>
                <c:pt idx="5">
                  <c:v>259.95811900000001</c:v>
                </c:pt>
                <c:pt idx="6">
                  <c:v>259.09721000000002</c:v>
                </c:pt>
                <c:pt idx="7">
                  <c:v>266.60094400000003</c:v>
                </c:pt>
                <c:pt idx="8">
                  <c:v>279.66895199999999</c:v>
                </c:pt>
                <c:pt idx="9">
                  <c:v>270.22345000000001</c:v>
                </c:pt>
                <c:pt idx="10">
                  <c:v>265.650193</c:v>
                </c:pt>
                <c:pt idx="11">
                  <c:v>273.85046299999999</c:v>
                </c:pt>
                <c:pt idx="12">
                  <c:v>275.51381199999997</c:v>
                </c:pt>
                <c:pt idx="13">
                  <c:v>276.77501000000001</c:v>
                </c:pt>
                <c:pt idx="14">
                  <c:v>253.381677</c:v>
                </c:pt>
                <c:pt idx="15">
                  <c:v>258.73581200000001</c:v>
                </c:pt>
                <c:pt idx="16">
                  <c:v>247.04566700000001</c:v>
                </c:pt>
                <c:pt idx="17">
                  <c:v>227.12497200000001</c:v>
                </c:pt>
                <c:pt idx="18">
                  <c:v>229.20219</c:v>
                </c:pt>
                <c:pt idx="19">
                  <c:v>232.12765300000001</c:v>
                </c:pt>
                <c:pt idx="20">
                  <c:v>223.147986</c:v>
                </c:pt>
                <c:pt idx="21">
                  <c:v>224.40602200000001</c:v>
                </c:pt>
                <c:pt idx="22">
                  <c:v>228.76230100000001</c:v>
                </c:pt>
                <c:pt idx="23">
                  <c:v>224.887362</c:v>
                </c:pt>
                <c:pt idx="24">
                  <c:v>212.57171700000001</c:v>
                </c:pt>
                <c:pt idx="25">
                  <c:v>203.281431</c:v>
                </c:pt>
                <c:pt idx="26">
                  <c:v>215.095528</c:v>
                </c:pt>
                <c:pt idx="27">
                  <c:v>210.09433100000001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759D-4349-8700-61BDA3658C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40121104"/>
        <c:axId val="840117776"/>
      </c:scatterChart>
      <c:valAx>
        <c:axId val="8401211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40117776"/>
        <c:crosses val="autoZero"/>
        <c:crossBetween val="midCat"/>
      </c:valAx>
      <c:valAx>
        <c:axId val="8401177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4012110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30480</xdr:colOff>
      <xdr:row>2</xdr:row>
      <xdr:rowOff>0</xdr:rowOff>
    </xdr:from>
    <xdr:to>
      <xdr:col>19</xdr:col>
      <xdr:colOff>243840</xdr:colOff>
      <xdr:row>25</xdr:row>
      <xdr:rowOff>7620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8C320BD-7293-C18A-49D0-20D8286BA5C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304800</xdr:colOff>
      <xdr:row>36</xdr:row>
      <xdr:rowOff>144780</xdr:rowOff>
    </xdr:from>
    <xdr:to>
      <xdr:col>17</xdr:col>
      <xdr:colOff>0</xdr:colOff>
      <xdr:row>51</xdr:row>
      <xdr:rowOff>137160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AB120E33-3472-11AD-5154-165647FCC0C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Statewide_Greenhouse_Gas_Emissions__Beginning_199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Mass"/>
      <sheetName val="Value of Carbon"/>
      <sheetName val="Data"/>
      <sheetName val="SF6"/>
      <sheetName val="Imported"/>
    </sheetNames>
    <sheetDataSet>
      <sheetData sheetId="0">
        <row r="6">
          <cell r="C6">
            <v>252.08461399999999</v>
          </cell>
        </row>
        <row r="7">
          <cell r="C7">
            <v>248.533928</v>
          </cell>
        </row>
        <row r="8">
          <cell r="C8">
            <v>254.75700599999999</v>
          </cell>
        </row>
        <row r="9">
          <cell r="C9">
            <v>251.25106400000001</v>
          </cell>
        </row>
        <row r="10">
          <cell r="C10">
            <v>251.92882599999999</v>
          </cell>
        </row>
        <row r="11">
          <cell r="C11">
            <v>256.03916900000002</v>
          </cell>
        </row>
        <row r="12">
          <cell r="C12">
            <v>255.41225900000001</v>
          </cell>
        </row>
        <row r="13">
          <cell r="C13">
            <v>259.95811900000001</v>
          </cell>
        </row>
        <row r="14">
          <cell r="C14">
            <v>259.09721000000002</v>
          </cell>
        </row>
        <row r="15">
          <cell r="C15">
            <v>266.60094400000003</v>
          </cell>
        </row>
        <row r="16">
          <cell r="C16">
            <v>279.66895199999999</v>
          </cell>
        </row>
        <row r="17">
          <cell r="C17">
            <v>270.22345000000001</v>
          </cell>
        </row>
        <row r="18">
          <cell r="C18">
            <v>265.650193</v>
          </cell>
        </row>
        <row r="19">
          <cell r="C19">
            <v>273.85046299999999</v>
          </cell>
        </row>
        <row r="20">
          <cell r="C20">
            <v>275.51381199999997</v>
          </cell>
        </row>
        <row r="21">
          <cell r="C21">
            <v>276.77501000000001</v>
          </cell>
        </row>
        <row r="22">
          <cell r="C22">
            <v>253.381677</v>
          </cell>
        </row>
        <row r="23">
          <cell r="C23">
            <v>258.73581200000001</v>
          </cell>
        </row>
        <row r="24">
          <cell r="C24">
            <v>247.04566700000001</v>
          </cell>
        </row>
        <row r="25">
          <cell r="C25">
            <v>227.12497200000001</v>
          </cell>
        </row>
        <row r="26">
          <cell r="C26">
            <v>229.20219</v>
          </cell>
        </row>
        <row r="27">
          <cell r="C27">
            <v>232.12765300000001</v>
          </cell>
        </row>
        <row r="28">
          <cell r="C28">
            <v>223.147986</v>
          </cell>
        </row>
        <row r="29">
          <cell r="C29">
            <v>224.40602200000001</v>
          </cell>
        </row>
        <row r="30">
          <cell r="C30">
            <v>228.76230100000001</v>
          </cell>
        </row>
        <row r="31">
          <cell r="C31">
            <v>224.887362</v>
          </cell>
        </row>
        <row r="32">
          <cell r="C32">
            <v>212.57171700000001</v>
          </cell>
        </row>
        <row r="33">
          <cell r="C33">
            <v>203.281431</v>
          </cell>
        </row>
        <row r="34">
          <cell r="C34">
            <v>215.095528</v>
          </cell>
        </row>
        <row r="35">
          <cell r="C35">
            <v>210.09433100000001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github.com/owid/co2-data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github.com/owid/co2-data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s://data.ny.gov/Energy-Environment/Statewide-Greenhouse-Gas-Emissions-Beginning-1990/5i6e-asw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89BF50-D64C-4445-B5C1-2CCDAACB5060}">
  <dimension ref="A1:C76"/>
  <sheetViews>
    <sheetView workbookViewId="0"/>
  </sheetViews>
  <sheetFormatPr defaultRowHeight="14.4" x14ac:dyDescent="0.3"/>
  <cols>
    <col min="1" max="1" width="3.5546875" customWidth="1"/>
    <col min="2" max="2" width="32.88671875" bestFit="1" customWidth="1"/>
  </cols>
  <sheetData>
    <row r="1" spans="1:3" x14ac:dyDescent="0.3">
      <c r="A1" s="2" t="s">
        <v>522</v>
      </c>
    </row>
    <row r="2" spans="1:3" x14ac:dyDescent="0.3">
      <c r="A2" t="s">
        <v>521</v>
      </c>
    </row>
    <row r="3" spans="1:3" x14ac:dyDescent="0.3">
      <c r="A3" t="s">
        <v>538</v>
      </c>
    </row>
    <row r="5" spans="1:3" x14ac:dyDescent="0.3">
      <c r="B5" t="s">
        <v>523</v>
      </c>
    </row>
    <row r="6" spans="1:3" x14ac:dyDescent="0.3">
      <c r="B6" t="s">
        <v>539</v>
      </c>
      <c r="C6" t="s">
        <v>525</v>
      </c>
    </row>
    <row r="7" spans="1:3" x14ac:dyDescent="0.3">
      <c r="B7" s="3" t="s">
        <v>0</v>
      </c>
    </row>
    <row r="8" spans="1:3" x14ac:dyDescent="0.3">
      <c r="B8" s="3" t="s">
        <v>1</v>
      </c>
    </row>
    <row r="9" spans="1:3" x14ac:dyDescent="0.3">
      <c r="B9" s="3" t="s">
        <v>2</v>
      </c>
    </row>
    <row r="10" spans="1:3" x14ac:dyDescent="0.3">
      <c r="B10" s="3" t="s">
        <v>3</v>
      </c>
    </row>
    <row r="11" spans="1:3" x14ac:dyDescent="0.3">
      <c r="B11" s="3" t="s">
        <v>4</v>
      </c>
      <c r="C11" t="s">
        <v>524</v>
      </c>
    </row>
    <row r="12" spans="1:3" x14ac:dyDescent="0.3">
      <c r="B12" s="3" t="s">
        <v>5</v>
      </c>
      <c r="C12" t="s">
        <v>524</v>
      </c>
    </row>
    <row r="13" spans="1:3" x14ac:dyDescent="0.3">
      <c r="B13" s="3" t="s">
        <v>6</v>
      </c>
      <c r="C13" t="s">
        <v>524</v>
      </c>
    </row>
    <row r="14" spans="1:3" x14ac:dyDescent="0.3">
      <c r="B14" s="3" t="s">
        <v>7</v>
      </c>
      <c r="C14" t="s">
        <v>524</v>
      </c>
    </row>
    <row r="15" spans="1:3" x14ac:dyDescent="0.3">
      <c r="B15" s="3" t="s">
        <v>8</v>
      </c>
      <c r="C15" t="s">
        <v>524</v>
      </c>
    </row>
    <row r="16" spans="1:3" x14ac:dyDescent="0.3">
      <c r="B16" s="3" t="s">
        <v>9</v>
      </c>
      <c r="C16" t="s">
        <v>524</v>
      </c>
    </row>
    <row r="17" spans="2:3" x14ac:dyDescent="0.3">
      <c r="B17" s="3" t="s">
        <v>10</v>
      </c>
      <c r="C17" t="s">
        <v>524</v>
      </c>
    </row>
    <row r="18" spans="2:3" x14ac:dyDescent="0.3">
      <c r="B18" s="3" t="s">
        <v>11</v>
      </c>
      <c r="C18" t="s">
        <v>524</v>
      </c>
    </row>
    <row r="19" spans="2:3" x14ac:dyDescent="0.3">
      <c r="B19" s="3" t="s">
        <v>12</v>
      </c>
      <c r="C19" t="s">
        <v>524</v>
      </c>
    </row>
    <row r="20" spans="2:3" x14ac:dyDescent="0.3">
      <c r="B20" s="3" t="s">
        <v>13</v>
      </c>
      <c r="C20" t="s">
        <v>524</v>
      </c>
    </row>
    <row r="21" spans="2:3" x14ac:dyDescent="0.3">
      <c r="B21" s="3" t="s">
        <v>14</v>
      </c>
      <c r="C21" t="s">
        <v>524</v>
      </c>
    </row>
    <row r="22" spans="2:3" x14ac:dyDescent="0.3">
      <c r="B22" s="3" t="s">
        <v>15</v>
      </c>
      <c r="C22" t="s">
        <v>524</v>
      </c>
    </row>
    <row r="23" spans="2:3" x14ac:dyDescent="0.3">
      <c r="B23" s="3" t="s">
        <v>16</v>
      </c>
      <c r="C23" t="s">
        <v>524</v>
      </c>
    </row>
    <row r="24" spans="2:3" x14ac:dyDescent="0.3">
      <c r="B24" s="3" t="s">
        <v>17</v>
      </c>
      <c r="C24" t="s">
        <v>524</v>
      </c>
    </row>
    <row r="25" spans="2:3" x14ac:dyDescent="0.3">
      <c r="B25" s="3" t="s">
        <v>18</v>
      </c>
      <c r="C25" t="s">
        <v>524</v>
      </c>
    </row>
    <row r="26" spans="2:3" x14ac:dyDescent="0.3">
      <c r="B26" s="3" t="s">
        <v>19</v>
      </c>
      <c r="C26" t="s">
        <v>524</v>
      </c>
    </row>
    <row r="27" spans="2:3" x14ac:dyDescent="0.3">
      <c r="B27" s="3" t="s">
        <v>20</v>
      </c>
      <c r="C27" t="s">
        <v>524</v>
      </c>
    </row>
    <row r="28" spans="2:3" x14ac:dyDescent="0.3">
      <c r="B28" s="3" t="s">
        <v>21</v>
      </c>
      <c r="C28" t="s">
        <v>524</v>
      </c>
    </row>
    <row r="29" spans="2:3" x14ac:dyDescent="0.3">
      <c r="B29" s="3" t="s">
        <v>22</v>
      </c>
      <c r="C29" t="s">
        <v>524</v>
      </c>
    </row>
    <row r="30" spans="2:3" x14ac:dyDescent="0.3">
      <c r="B30" s="3" t="s">
        <v>23</v>
      </c>
      <c r="C30" t="s">
        <v>524</v>
      </c>
    </row>
    <row r="31" spans="2:3" x14ac:dyDescent="0.3">
      <c r="B31" s="3" t="s">
        <v>24</v>
      </c>
      <c r="C31" t="s">
        <v>524</v>
      </c>
    </row>
    <row r="32" spans="2:3" x14ac:dyDescent="0.3">
      <c r="B32" s="3" t="s">
        <v>25</v>
      </c>
      <c r="C32" t="s">
        <v>524</v>
      </c>
    </row>
    <row r="33" spans="2:3" x14ac:dyDescent="0.3">
      <c r="B33" s="3" t="s">
        <v>26</v>
      </c>
      <c r="C33" t="s">
        <v>524</v>
      </c>
    </row>
    <row r="34" spans="2:3" x14ac:dyDescent="0.3">
      <c r="B34" s="3" t="s">
        <v>27</v>
      </c>
      <c r="C34" t="s">
        <v>524</v>
      </c>
    </row>
    <row r="35" spans="2:3" x14ac:dyDescent="0.3">
      <c r="B35" s="3" t="s">
        <v>28</v>
      </c>
      <c r="C35" t="s">
        <v>524</v>
      </c>
    </row>
    <row r="36" spans="2:3" x14ac:dyDescent="0.3">
      <c r="B36" s="3" t="s">
        <v>29</v>
      </c>
      <c r="C36" t="s">
        <v>524</v>
      </c>
    </row>
    <row r="37" spans="2:3" x14ac:dyDescent="0.3">
      <c r="B37" s="3" t="s">
        <v>30</v>
      </c>
      <c r="C37" t="s">
        <v>524</v>
      </c>
    </row>
    <row r="38" spans="2:3" x14ac:dyDescent="0.3">
      <c r="B38" s="3" t="s">
        <v>31</v>
      </c>
      <c r="C38" t="s">
        <v>524</v>
      </c>
    </row>
    <row r="39" spans="2:3" x14ac:dyDescent="0.3">
      <c r="B39" s="3" t="s">
        <v>32</v>
      </c>
      <c r="C39" t="s">
        <v>524</v>
      </c>
    </row>
    <row r="40" spans="2:3" x14ac:dyDescent="0.3">
      <c r="B40" s="3" t="s">
        <v>33</v>
      </c>
      <c r="C40" t="s">
        <v>524</v>
      </c>
    </row>
    <row r="41" spans="2:3" x14ac:dyDescent="0.3">
      <c r="B41" s="3" t="s">
        <v>34</v>
      </c>
      <c r="C41" t="s">
        <v>524</v>
      </c>
    </row>
    <row r="42" spans="2:3" x14ac:dyDescent="0.3">
      <c r="B42" s="3" t="s">
        <v>35</v>
      </c>
      <c r="C42" t="s">
        <v>524</v>
      </c>
    </row>
    <row r="43" spans="2:3" x14ac:dyDescent="0.3">
      <c r="B43" s="3" t="s">
        <v>36</v>
      </c>
      <c r="C43" t="s">
        <v>524</v>
      </c>
    </row>
    <row r="44" spans="2:3" x14ac:dyDescent="0.3">
      <c r="B44" s="3" t="s">
        <v>37</v>
      </c>
      <c r="C44" t="s">
        <v>524</v>
      </c>
    </row>
    <row r="45" spans="2:3" x14ac:dyDescent="0.3">
      <c r="B45" s="3" t="s">
        <v>38</v>
      </c>
      <c r="C45" t="s">
        <v>524</v>
      </c>
    </row>
    <row r="46" spans="2:3" x14ac:dyDescent="0.3">
      <c r="B46" s="3" t="s">
        <v>39</v>
      </c>
      <c r="C46" t="s">
        <v>524</v>
      </c>
    </row>
    <row r="47" spans="2:3" x14ac:dyDescent="0.3">
      <c r="B47" s="3" t="s">
        <v>40</v>
      </c>
      <c r="C47" t="s">
        <v>524</v>
      </c>
    </row>
    <row r="48" spans="2:3" x14ac:dyDescent="0.3">
      <c r="B48" s="3" t="s">
        <v>41</v>
      </c>
      <c r="C48" t="s">
        <v>524</v>
      </c>
    </row>
    <row r="49" spans="2:3" x14ac:dyDescent="0.3">
      <c r="B49" s="3" t="s">
        <v>42</v>
      </c>
      <c r="C49" t="s">
        <v>524</v>
      </c>
    </row>
    <row r="50" spans="2:3" x14ac:dyDescent="0.3">
      <c r="B50" s="3" t="s">
        <v>43</v>
      </c>
      <c r="C50" t="s">
        <v>524</v>
      </c>
    </row>
    <row r="51" spans="2:3" x14ac:dyDescent="0.3">
      <c r="B51" s="3" t="s">
        <v>44</v>
      </c>
      <c r="C51" t="s">
        <v>524</v>
      </c>
    </row>
    <row r="52" spans="2:3" x14ac:dyDescent="0.3">
      <c r="B52" s="3" t="s">
        <v>45</v>
      </c>
      <c r="C52" t="s">
        <v>524</v>
      </c>
    </row>
    <row r="53" spans="2:3" x14ac:dyDescent="0.3">
      <c r="B53" s="3" t="s">
        <v>46</v>
      </c>
      <c r="C53" t="s">
        <v>524</v>
      </c>
    </row>
    <row r="54" spans="2:3" x14ac:dyDescent="0.3">
      <c r="B54" s="3" t="s">
        <v>47</v>
      </c>
    </row>
    <row r="55" spans="2:3" x14ac:dyDescent="0.3">
      <c r="B55" s="3" t="s">
        <v>48</v>
      </c>
      <c r="C55" t="s">
        <v>524</v>
      </c>
    </row>
    <row r="56" spans="2:3" x14ac:dyDescent="0.3">
      <c r="B56" s="3" t="s">
        <v>49</v>
      </c>
    </row>
    <row r="57" spans="2:3" x14ac:dyDescent="0.3">
      <c r="B57" s="3" t="s">
        <v>50</v>
      </c>
      <c r="C57" t="s">
        <v>524</v>
      </c>
    </row>
    <row r="58" spans="2:3" x14ac:dyDescent="0.3">
      <c r="B58" s="3" t="s">
        <v>51</v>
      </c>
    </row>
    <row r="59" spans="2:3" x14ac:dyDescent="0.3">
      <c r="B59" s="3" t="s">
        <v>52</v>
      </c>
      <c r="C59" t="s">
        <v>524</v>
      </c>
    </row>
    <row r="60" spans="2:3" x14ac:dyDescent="0.3">
      <c r="B60" s="3" t="s">
        <v>53</v>
      </c>
    </row>
    <row r="61" spans="2:3" x14ac:dyDescent="0.3">
      <c r="B61" s="3" t="s">
        <v>54</v>
      </c>
    </row>
    <row r="62" spans="2:3" x14ac:dyDescent="0.3">
      <c r="B62" s="3" t="s">
        <v>55</v>
      </c>
    </row>
    <row r="63" spans="2:3" x14ac:dyDescent="0.3">
      <c r="B63" s="3" t="s">
        <v>56</v>
      </c>
      <c r="C63" t="s">
        <v>524</v>
      </c>
    </row>
    <row r="64" spans="2:3" x14ac:dyDescent="0.3">
      <c r="B64" s="3" t="s">
        <v>57</v>
      </c>
      <c r="C64" t="s">
        <v>524</v>
      </c>
    </row>
    <row r="66" spans="1:2" x14ac:dyDescent="0.3">
      <c r="A66" t="s">
        <v>542</v>
      </c>
    </row>
    <row r="67" spans="1:2" x14ac:dyDescent="0.3">
      <c r="B67" s="16" t="s">
        <v>540</v>
      </c>
    </row>
    <row r="69" spans="1:2" x14ac:dyDescent="0.3">
      <c r="A69" t="s">
        <v>543</v>
      </c>
    </row>
    <row r="70" spans="1:2" x14ac:dyDescent="0.3">
      <c r="B70" s="16" t="s">
        <v>541</v>
      </c>
    </row>
    <row r="72" spans="1:2" x14ac:dyDescent="0.3">
      <c r="A72" t="s">
        <v>544</v>
      </c>
    </row>
    <row r="73" spans="1:2" x14ac:dyDescent="0.3">
      <c r="B73" t="s">
        <v>545</v>
      </c>
    </row>
    <row r="74" spans="1:2" x14ac:dyDescent="0.3">
      <c r="B74" t="s">
        <v>547</v>
      </c>
    </row>
    <row r="75" spans="1:2" x14ac:dyDescent="0.3">
      <c r="B75" t="s">
        <v>546</v>
      </c>
    </row>
    <row r="76" spans="1:2" x14ac:dyDescent="0.3">
      <c r="B76" t="s">
        <v>548</v>
      </c>
    </row>
  </sheetData>
  <hyperlinks>
    <hyperlink ref="A1" r:id="rId1" xr:uid="{1D1005DF-BA2F-4C6F-827B-8EFFCD67236D}"/>
  </hyperlinks>
  <pageMargins left="0.7" right="0.7" top="0.75" bottom="0.75" header="0.3" footer="0.3"/>
  <pageSetup orientation="portrait" horizontalDpi="4294967293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863168-7714-41E9-A527-FC541707D8EE}">
  <dimension ref="A1:L32"/>
  <sheetViews>
    <sheetView topLeftCell="A10" workbookViewId="0">
      <selection sqref="A1:M32"/>
    </sheetView>
  </sheetViews>
  <sheetFormatPr defaultRowHeight="14.4" x14ac:dyDescent="0.3"/>
  <cols>
    <col min="1" max="1" width="7.21875" bestFit="1" customWidth="1"/>
    <col min="2" max="2" width="5" bestFit="1" customWidth="1"/>
    <col min="3" max="3" width="8.33203125" bestFit="1" customWidth="1"/>
    <col min="4" max="4" width="12.33203125" bestFit="1" customWidth="1"/>
    <col min="5" max="5" width="18" bestFit="1" customWidth="1"/>
    <col min="6" max="6" width="6.5546875" bestFit="1" customWidth="1"/>
    <col min="7" max="7" width="14.77734375" bestFit="1" customWidth="1"/>
    <col min="8" max="8" width="15.21875" bestFit="1" customWidth="1"/>
    <col min="9" max="9" width="8.33203125" bestFit="1" customWidth="1"/>
    <col min="10" max="10" width="12.21875" bestFit="1" customWidth="1"/>
    <col min="11" max="11" width="25.77734375" bestFit="1" customWidth="1"/>
    <col min="12" max="12" width="10.109375" bestFit="1" customWidth="1"/>
  </cols>
  <sheetData>
    <row r="1" spans="1:12" x14ac:dyDescent="0.3">
      <c r="A1" t="s">
        <v>1</v>
      </c>
      <c r="B1" t="s">
        <v>2</v>
      </c>
      <c r="C1" t="s">
        <v>0</v>
      </c>
      <c r="D1" t="s">
        <v>53</v>
      </c>
      <c r="E1" t="s">
        <v>54</v>
      </c>
      <c r="F1" s="4" t="s">
        <v>3</v>
      </c>
      <c r="G1" t="s">
        <v>6</v>
      </c>
      <c r="H1" s="59" t="s">
        <v>5</v>
      </c>
      <c r="I1" t="s">
        <v>49</v>
      </c>
      <c r="J1" t="s">
        <v>51</v>
      </c>
      <c r="K1" t="s">
        <v>55</v>
      </c>
      <c r="L1" t="s">
        <v>47</v>
      </c>
    </row>
    <row r="2" spans="1:12" x14ac:dyDescent="0.3">
      <c r="A2" t="s">
        <v>514</v>
      </c>
      <c r="B2">
        <v>1990</v>
      </c>
      <c r="D2" s="4">
        <v>5327523652</v>
      </c>
      <c r="E2" s="4">
        <v>43018245636096</v>
      </c>
      <c r="F2" s="4">
        <v>22749.574000000001</v>
      </c>
      <c r="G2" s="4">
        <v>342.74200000000002</v>
      </c>
      <c r="H2" s="59">
        <v>1.53</v>
      </c>
      <c r="I2" s="4">
        <v>6909.03</v>
      </c>
      <c r="J2" s="4">
        <v>2368.9699999999998</v>
      </c>
      <c r="K2" s="4">
        <v>95527.289000000004</v>
      </c>
      <c r="L2" s="4">
        <v>32523.58</v>
      </c>
    </row>
    <row r="3" spans="1:12" x14ac:dyDescent="0.3">
      <c r="A3" t="s">
        <v>514</v>
      </c>
      <c r="B3">
        <v>1991</v>
      </c>
      <c r="D3" s="4">
        <v>5414283749</v>
      </c>
      <c r="E3" s="4"/>
      <c r="F3" s="4">
        <v>23238.101999999999</v>
      </c>
      <c r="G3" s="4">
        <v>488.52800000000002</v>
      </c>
      <c r="H3" s="59">
        <v>2.15</v>
      </c>
      <c r="I3" s="4">
        <v>6918.61</v>
      </c>
      <c r="J3" s="4">
        <v>2356.09</v>
      </c>
      <c r="K3" s="4">
        <v>96214.797000000006</v>
      </c>
      <c r="L3" s="4">
        <v>32670.51</v>
      </c>
    </row>
    <row r="4" spans="1:12" x14ac:dyDescent="0.3">
      <c r="A4" t="s">
        <v>514</v>
      </c>
      <c r="B4">
        <v>1992</v>
      </c>
      <c r="D4" s="4">
        <v>5498914070</v>
      </c>
      <c r="E4" s="4"/>
      <c r="F4" s="4">
        <v>22569.625</v>
      </c>
      <c r="G4" s="4">
        <v>-668.47799999999995</v>
      </c>
      <c r="H4" s="59">
        <v>-2.88</v>
      </c>
      <c r="I4" s="4">
        <v>6895.23</v>
      </c>
      <c r="J4" s="4">
        <v>2348.92</v>
      </c>
      <c r="K4" s="4">
        <v>96820.18</v>
      </c>
      <c r="L4" s="4">
        <v>32588.09</v>
      </c>
    </row>
    <row r="5" spans="1:12" x14ac:dyDescent="0.3">
      <c r="A5" t="s">
        <v>514</v>
      </c>
      <c r="B5">
        <v>1993</v>
      </c>
      <c r="D5" s="4">
        <v>5581591553</v>
      </c>
      <c r="E5" s="4"/>
      <c r="F5" s="4">
        <v>22803.495999999999</v>
      </c>
      <c r="G5" s="4">
        <v>233.87100000000001</v>
      </c>
      <c r="H5" s="59">
        <v>1.04</v>
      </c>
      <c r="I5" s="4">
        <v>6914.18</v>
      </c>
      <c r="J5" s="4">
        <v>2332.62</v>
      </c>
      <c r="K5" s="4">
        <v>97580.851999999999</v>
      </c>
      <c r="L5" s="4">
        <v>32729.061000000002</v>
      </c>
    </row>
    <row r="6" spans="1:12" x14ac:dyDescent="0.3">
      <c r="A6" t="s">
        <v>514</v>
      </c>
      <c r="B6">
        <v>1994</v>
      </c>
      <c r="D6" s="4">
        <v>5663144159</v>
      </c>
      <c r="E6" s="4"/>
      <c r="F6" s="4">
        <v>22964.583999999999</v>
      </c>
      <c r="G6" s="4">
        <v>161.08799999999999</v>
      </c>
      <c r="H6" s="59">
        <v>0.71</v>
      </c>
      <c r="I6" s="4">
        <v>6958.84</v>
      </c>
      <c r="J6" s="4">
        <v>2424.1</v>
      </c>
      <c r="K6" s="4">
        <v>98826.327999999994</v>
      </c>
      <c r="L6" s="4">
        <v>33015.038999999997</v>
      </c>
    </row>
    <row r="7" spans="1:12" x14ac:dyDescent="0.3">
      <c r="A7" t="s">
        <v>514</v>
      </c>
      <c r="B7">
        <v>1995</v>
      </c>
      <c r="D7" s="4">
        <v>5744206433</v>
      </c>
      <c r="E7" s="4"/>
      <c r="F7" s="4">
        <v>23453.945</v>
      </c>
      <c r="G7" s="4">
        <v>489.36099999999999</v>
      </c>
      <c r="H7" s="59">
        <v>2.13</v>
      </c>
      <c r="I7" s="4">
        <v>7032.09</v>
      </c>
      <c r="J7" s="4">
        <v>2479.91</v>
      </c>
      <c r="K7" s="4">
        <v>101049.016</v>
      </c>
      <c r="L7" s="4">
        <v>33805.608999999997</v>
      </c>
    </row>
    <row r="8" spans="1:12" x14ac:dyDescent="0.3">
      <c r="A8" t="s">
        <v>514</v>
      </c>
      <c r="B8">
        <v>1996</v>
      </c>
      <c r="D8" s="4">
        <v>5824885327</v>
      </c>
      <c r="E8" s="4"/>
      <c r="F8" s="4">
        <v>24154.960999999999</v>
      </c>
      <c r="G8" s="4">
        <v>701.01700000000005</v>
      </c>
      <c r="H8" s="59">
        <v>2.99</v>
      </c>
      <c r="I8" s="4">
        <v>7037.11</v>
      </c>
      <c r="J8" s="4">
        <v>2493.52</v>
      </c>
      <c r="K8" s="4">
        <v>103942.609</v>
      </c>
      <c r="L8" s="4">
        <v>34179.328000000001</v>
      </c>
    </row>
    <row r="9" spans="1:12" x14ac:dyDescent="0.3">
      <c r="A9" t="s">
        <v>514</v>
      </c>
      <c r="B9">
        <v>1997</v>
      </c>
      <c r="D9" s="4">
        <v>5905038800</v>
      </c>
      <c r="E9" s="4"/>
      <c r="F9" s="4">
        <v>24300.550999999999</v>
      </c>
      <c r="G9" s="4">
        <v>145.589</v>
      </c>
      <c r="H9" s="59">
        <v>0.6</v>
      </c>
      <c r="I9" s="4">
        <v>7268.6</v>
      </c>
      <c r="J9" s="4">
        <v>2480.5700000000002</v>
      </c>
      <c r="K9" s="4">
        <v>104997.43799999999</v>
      </c>
      <c r="L9" s="4">
        <v>35537.18</v>
      </c>
    </row>
    <row r="10" spans="1:12" x14ac:dyDescent="0.3">
      <c r="A10" t="s">
        <v>514</v>
      </c>
      <c r="B10">
        <v>1998</v>
      </c>
      <c r="D10" s="4">
        <v>5984787103</v>
      </c>
      <c r="E10" s="4"/>
      <c r="F10" s="4">
        <v>24206.271000000001</v>
      </c>
      <c r="G10" s="4">
        <v>-94.278999999999996</v>
      </c>
      <c r="H10" s="59">
        <v>-0.39</v>
      </c>
      <c r="I10" s="4">
        <v>7159.87</v>
      </c>
      <c r="J10" s="4">
        <v>2510.94</v>
      </c>
      <c r="K10" s="4">
        <v>105672.414</v>
      </c>
      <c r="L10" s="4">
        <v>35099.211000000003</v>
      </c>
    </row>
    <row r="11" spans="1:12" x14ac:dyDescent="0.3">
      <c r="A11" t="s">
        <v>514</v>
      </c>
      <c r="B11">
        <v>1999</v>
      </c>
      <c r="D11" s="4">
        <v>6064231861</v>
      </c>
      <c r="E11" s="4"/>
      <c r="F11" s="4">
        <v>24518.963</v>
      </c>
      <c r="G11" s="4">
        <v>312.69099999999997</v>
      </c>
      <c r="H11" s="59">
        <v>1.29</v>
      </c>
      <c r="I11" s="4">
        <v>7112.04</v>
      </c>
      <c r="J11" s="4">
        <v>2498.2199999999998</v>
      </c>
      <c r="K11" s="4">
        <v>107512.852</v>
      </c>
      <c r="L11" s="4">
        <v>35101.898000000001</v>
      </c>
    </row>
    <row r="12" spans="1:12" x14ac:dyDescent="0.3">
      <c r="A12" t="s">
        <v>514</v>
      </c>
      <c r="B12">
        <v>2000</v>
      </c>
      <c r="D12" s="4">
        <v>6143769179</v>
      </c>
      <c r="E12" s="4">
        <v>59866659946496</v>
      </c>
      <c r="F12" s="4">
        <v>25234.206999999999</v>
      </c>
      <c r="G12" s="4">
        <v>715.245</v>
      </c>
      <c r="H12" s="59">
        <v>2.92</v>
      </c>
      <c r="I12" s="4">
        <v>7124</v>
      </c>
      <c r="J12" s="4">
        <v>2490.42</v>
      </c>
      <c r="K12" s="4">
        <v>110244.914</v>
      </c>
      <c r="L12" s="4">
        <v>35835.480000000003</v>
      </c>
    </row>
    <row r="13" spans="1:12" x14ac:dyDescent="0.3">
      <c r="A13" t="s">
        <v>514</v>
      </c>
      <c r="B13">
        <v>2001</v>
      </c>
      <c r="D13" s="4">
        <v>6222904741</v>
      </c>
      <c r="E13" s="4"/>
      <c r="F13" s="4">
        <v>25451.055</v>
      </c>
      <c r="G13" s="4">
        <v>216.84700000000001</v>
      </c>
      <c r="H13" s="59">
        <v>0.86</v>
      </c>
      <c r="I13" s="4">
        <v>7062.72</v>
      </c>
      <c r="J13" s="4">
        <v>2512.1799999999998</v>
      </c>
      <c r="K13" s="4">
        <v>111321.266</v>
      </c>
      <c r="L13" s="4">
        <v>35884.07</v>
      </c>
    </row>
    <row r="14" spans="1:12" x14ac:dyDescent="0.3">
      <c r="A14" t="s">
        <v>514</v>
      </c>
      <c r="B14">
        <v>2002</v>
      </c>
      <c r="D14" s="4">
        <v>6302054198</v>
      </c>
      <c r="E14" s="4"/>
      <c r="F14" s="4">
        <v>26039.190999999999</v>
      </c>
      <c r="G14" s="4">
        <v>588.13699999999994</v>
      </c>
      <c r="H14" s="59">
        <v>2.31</v>
      </c>
      <c r="I14" s="4">
        <v>7199.6</v>
      </c>
      <c r="J14" s="4">
        <v>2570.02</v>
      </c>
      <c r="K14" s="4">
        <v>113759.43799999999</v>
      </c>
      <c r="L14" s="4">
        <v>36839.690999999999</v>
      </c>
    </row>
    <row r="15" spans="1:12" x14ac:dyDescent="0.3">
      <c r="A15" t="s">
        <v>514</v>
      </c>
      <c r="B15">
        <v>2003</v>
      </c>
      <c r="D15" s="4">
        <v>6381469104</v>
      </c>
      <c r="E15" s="4"/>
      <c r="F15" s="4">
        <v>27366.723000000002</v>
      </c>
      <c r="G15" s="4">
        <v>1327.5319999999999</v>
      </c>
      <c r="H15" s="59">
        <v>5.0999999999999996</v>
      </c>
      <c r="I15" s="4">
        <v>7262.51</v>
      </c>
      <c r="J15" s="4">
        <v>2604.75</v>
      </c>
      <c r="K15" s="4">
        <v>117802.492</v>
      </c>
      <c r="L15" s="4">
        <v>37803.858999999997</v>
      </c>
    </row>
    <row r="16" spans="1:12" x14ac:dyDescent="0.3">
      <c r="A16" t="s">
        <v>514</v>
      </c>
      <c r="B16">
        <v>2004</v>
      </c>
      <c r="D16" s="4">
        <v>6461446384</v>
      </c>
      <c r="E16" s="4"/>
      <c r="F16" s="4">
        <v>28627.532999999999</v>
      </c>
      <c r="G16" s="4">
        <v>1260.81</v>
      </c>
      <c r="H16" s="59">
        <v>4.6100000000000003</v>
      </c>
      <c r="I16" s="4">
        <v>7505.18</v>
      </c>
      <c r="J16" s="4">
        <v>2687.85</v>
      </c>
      <c r="K16" s="4">
        <v>123603.008</v>
      </c>
      <c r="L16" s="4">
        <v>39655.309000000001</v>
      </c>
    </row>
    <row r="17" spans="1:12" x14ac:dyDescent="0.3">
      <c r="A17" t="s">
        <v>514</v>
      </c>
      <c r="B17">
        <v>2005</v>
      </c>
      <c r="D17" s="4">
        <v>6542196639</v>
      </c>
      <c r="E17" s="4"/>
      <c r="F17" s="4">
        <v>29602.776999999998</v>
      </c>
      <c r="G17" s="4">
        <v>975.24400000000003</v>
      </c>
      <c r="H17" s="59">
        <v>3.41</v>
      </c>
      <c r="I17" s="4">
        <v>7556.28</v>
      </c>
      <c r="J17" s="4">
        <v>2701.33</v>
      </c>
      <c r="K17" s="4">
        <v>127564.92200000001</v>
      </c>
      <c r="L17" s="4">
        <v>40569.328000000001</v>
      </c>
    </row>
    <row r="18" spans="1:12" x14ac:dyDescent="0.3">
      <c r="A18" t="s">
        <v>514</v>
      </c>
      <c r="B18">
        <v>2006</v>
      </c>
      <c r="D18" s="4">
        <v>6623810558</v>
      </c>
      <c r="E18" s="4"/>
      <c r="F18" s="4">
        <v>30583.528999999999</v>
      </c>
      <c r="G18" s="4">
        <v>980.75300000000004</v>
      </c>
      <c r="H18" s="59">
        <v>3.31</v>
      </c>
      <c r="I18" s="4">
        <v>7749.95</v>
      </c>
      <c r="J18" s="4">
        <v>2733.12</v>
      </c>
      <c r="K18" s="4">
        <v>131191.03099999999</v>
      </c>
      <c r="L18" s="4">
        <v>42072.129000000001</v>
      </c>
    </row>
    <row r="19" spans="1:12" x14ac:dyDescent="0.3">
      <c r="A19" t="s">
        <v>514</v>
      </c>
      <c r="B19">
        <v>2007</v>
      </c>
      <c r="D19" s="4">
        <v>6706242339</v>
      </c>
      <c r="E19" s="4"/>
      <c r="F19" s="4">
        <v>31493.741999999998</v>
      </c>
      <c r="G19" s="4">
        <v>910.21100000000001</v>
      </c>
      <c r="H19" s="59">
        <v>2.98</v>
      </c>
      <c r="I19" s="4">
        <v>7729.96</v>
      </c>
      <c r="J19" s="4">
        <v>2802.95</v>
      </c>
      <c r="K19" s="4">
        <v>135253.45300000001</v>
      </c>
      <c r="L19" s="4">
        <v>42858.961000000003</v>
      </c>
    </row>
    <row r="20" spans="1:12" x14ac:dyDescent="0.3">
      <c r="A20" t="s">
        <v>514</v>
      </c>
      <c r="B20">
        <v>2008</v>
      </c>
      <c r="D20" s="4">
        <v>6789387331</v>
      </c>
      <c r="E20" s="4"/>
      <c r="F20" s="4">
        <v>32069.442999999999</v>
      </c>
      <c r="G20" s="4">
        <v>575.702</v>
      </c>
      <c r="H20" s="59">
        <v>1.83</v>
      </c>
      <c r="I20" s="4">
        <v>7782.22</v>
      </c>
      <c r="J20" s="4">
        <v>2775.36</v>
      </c>
      <c r="K20" s="4">
        <v>136813.21900000001</v>
      </c>
      <c r="L20" s="4">
        <v>43139.101999999999</v>
      </c>
    </row>
    <row r="21" spans="1:12" x14ac:dyDescent="0.3">
      <c r="A21" t="s">
        <v>514</v>
      </c>
      <c r="B21">
        <v>2009</v>
      </c>
      <c r="D21" s="4">
        <v>6873068664</v>
      </c>
      <c r="E21" s="4"/>
      <c r="F21" s="4">
        <v>31607.043000000001</v>
      </c>
      <c r="G21" s="4">
        <v>-462.40199999999999</v>
      </c>
      <c r="H21" s="59">
        <v>-1.44</v>
      </c>
      <c r="I21" s="4">
        <v>7812.91</v>
      </c>
      <c r="J21" s="4">
        <v>2769.55</v>
      </c>
      <c r="K21" s="4">
        <v>134727.46900000001</v>
      </c>
      <c r="L21" s="4">
        <v>43089.449000000001</v>
      </c>
    </row>
    <row r="22" spans="1:12" x14ac:dyDescent="0.3">
      <c r="A22" t="s">
        <v>514</v>
      </c>
      <c r="B22">
        <v>2010</v>
      </c>
      <c r="D22" s="4">
        <v>6957128214</v>
      </c>
      <c r="E22" s="4">
        <v>89807296397312</v>
      </c>
      <c r="F22" s="4">
        <v>33343.300999999999</v>
      </c>
      <c r="G22" s="4">
        <v>1736.258</v>
      </c>
      <c r="H22" s="59">
        <v>5.49</v>
      </c>
      <c r="I22" s="4">
        <v>7909.88</v>
      </c>
      <c r="J22" s="4">
        <v>2845.37</v>
      </c>
      <c r="K22" s="4">
        <v>141299.20300000001</v>
      </c>
      <c r="L22" s="4">
        <v>44877.512000000002</v>
      </c>
    </row>
    <row r="23" spans="1:12" x14ac:dyDescent="0.3">
      <c r="A23" t="s">
        <v>514</v>
      </c>
      <c r="B23">
        <v>2011</v>
      </c>
      <c r="D23" s="4">
        <v>7041500268</v>
      </c>
      <c r="E23" s="4"/>
      <c r="F23" s="4">
        <v>34468.449000000001</v>
      </c>
      <c r="G23" s="4">
        <v>1125.1510000000001</v>
      </c>
      <c r="H23" s="59">
        <v>3.37</v>
      </c>
      <c r="I23" s="4">
        <v>8050.43</v>
      </c>
      <c r="J23" s="4">
        <v>2914.6</v>
      </c>
      <c r="K23" s="4">
        <v>144693.84400000001</v>
      </c>
      <c r="L23" s="4">
        <v>45041.809000000001</v>
      </c>
    </row>
    <row r="24" spans="1:12" x14ac:dyDescent="0.3">
      <c r="A24" t="s">
        <v>514</v>
      </c>
      <c r="B24">
        <v>2012</v>
      </c>
      <c r="D24" s="4">
        <v>7126135142</v>
      </c>
      <c r="E24" s="4"/>
      <c r="F24" s="4">
        <v>34974.074000000001</v>
      </c>
      <c r="G24" s="4">
        <v>505.62400000000002</v>
      </c>
      <c r="H24" s="59">
        <v>1.47</v>
      </c>
      <c r="I24" s="4">
        <v>8141.11</v>
      </c>
      <c r="J24" s="4">
        <v>2937.79</v>
      </c>
      <c r="K24" s="4">
        <v>146715.5</v>
      </c>
      <c r="L24" s="4">
        <v>45597.141000000003</v>
      </c>
    </row>
    <row r="25" spans="1:12" x14ac:dyDescent="0.3">
      <c r="A25" t="s">
        <v>514</v>
      </c>
      <c r="B25">
        <v>2013</v>
      </c>
      <c r="D25" s="4">
        <v>7210890646</v>
      </c>
      <c r="E25" s="4"/>
      <c r="F25" s="4">
        <v>35283.027000000002</v>
      </c>
      <c r="G25" s="4">
        <v>308.95</v>
      </c>
      <c r="H25" s="59">
        <v>0.88</v>
      </c>
      <c r="I25" s="4">
        <v>8109.3</v>
      </c>
      <c r="J25" s="4">
        <v>2918.25</v>
      </c>
      <c r="K25" s="4">
        <v>149322.75</v>
      </c>
      <c r="L25" s="4">
        <v>46238.608999999997</v>
      </c>
    </row>
    <row r="26" spans="1:12" x14ac:dyDescent="0.3">
      <c r="A26" t="s">
        <v>514</v>
      </c>
      <c r="B26">
        <v>2014</v>
      </c>
      <c r="D26" s="4">
        <v>7295600711</v>
      </c>
      <c r="E26" s="4"/>
      <c r="F26" s="4">
        <v>35534.440999999999</v>
      </c>
      <c r="G26" s="4">
        <v>251.41800000000001</v>
      </c>
      <c r="H26" s="59">
        <v>0.71</v>
      </c>
      <c r="I26" s="4">
        <v>8266.81</v>
      </c>
      <c r="J26" s="4">
        <v>2963.01</v>
      </c>
      <c r="K26" s="4">
        <v>150977.92199999999</v>
      </c>
      <c r="L26" s="4">
        <v>46881.781000000003</v>
      </c>
    </row>
    <row r="27" spans="1:12" x14ac:dyDescent="0.3">
      <c r="A27" t="s">
        <v>514</v>
      </c>
      <c r="B27">
        <v>2015</v>
      </c>
      <c r="D27" s="4">
        <v>7380108068</v>
      </c>
      <c r="E27" s="4"/>
      <c r="F27" s="4">
        <v>35496.406000000003</v>
      </c>
      <c r="G27" s="4">
        <v>-38.036999999999999</v>
      </c>
      <c r="H27" s="59">
        <v>-0.11</v>
      </c>
      <c r="I27" s="4">
        <v>8315.91</v>
      </c>
      <c r="J27" s="4">
        <v>2995.51</v>
      </c>
      <c r="K27" s="4">
        <v>152260.59400000001</v>
      </c>
      <c r="L27" s="4">
        <v>46871.77</v>
      </c>
    </row>
    <row r="28" spans="1:12" x14ac:dyDescent="0.3">
      <c r="A28" t="s">
        <v>514</v>
      </c>
      <c r="B28">
        <v>2016</v>
      </c>
      <c r="D28" s="4">
        <v>7464334587</v>
      </c>
      <c r="E28" s="4">
        <v>107134276599808</v>
      </c>
      <c r="F28" s="4">
        <v>35452.461000000003</v>
      </c>
      <c r="G28" s="4">
        <v>-43.947000000000003</v>
      </c>
      <c r="H28" s="59">
        <v>-0.12</v>
      </c>
      <c r="I28" s="4">
        <v>8227.18</v>
      </c>
      <c r="J28" s="4">
        <v>3027.26</v>
      </c>
      <c r="K28" s="4">
        <v>154418.78099999999</v>
      </c>
      <c r="L28" s="4">
        <v>47531.68</v>
      </c>
    </row>
    <row r="29" spans="1:12" x14ac:dyDescent="0.3">
      <c r="A29" t="s">
        <v>514</v>
      </c>
      <c r="B29">
        <v>2017</v>
      </c>
      <c r="D29" s="4">
        <v>7548172666</v>
      </c>
      <c r="E29" s="4">
        <v>110430655610880</v>
      </c>
      <c r="F29" s="4">
        <v>35925.737999999998</v>
      </c>
      <c r="G29" s="4">
        <v>473.27800000000002</v>
      </c>
      <c r="H29" s="59">
        <v>1.33</v>
      </c>
      <c r="I29" s="4">
        <v>8333.4</v>
      </c>
      <c r="J29" s="4">
        <v>3087.4</v>
      </c>
      <c r="K29" s="4">
        <v>157406.34400000001</v>
      </c>
      <c r="L29" s="4">
        <v>48251.879000000001</v>
      </c>
    </row>
    <row r="30" spans="1:12" x14ac:dyDescent="0.3">
      <c r="A30" t="s">
        <v>514</v>
      </c>
      <c r="B30">
        <v>2018</v>
      </c>
      <c r="D30" s="4">
        <v>7631081269</v>
      </c>
      <c r="E30" s="4">
        <v>113630171365376</v>
      </c>
      <c r="F30" s="4">
        <v>36646.141000000003</v>
      </c>
      <c r="G30" s="4">
        <v>720.40200000000004</v>
      </c>
      <c r="H30" s="59">
        <v>2.0099999999999998</v>
      </c>
      <c r="I30" s="4">
        <v>8489.9699999999993</v>
      </c>
      <c r="J30" s="4">
        <v>3072.53</v>
      </c>
      <c r="K30" s="4">
        <v>161772.625</v>
      </c>
      <c r="L30" s="4">
        <v>49368.038999999997</v>
      </c>
    </row>
    <row r="31" spans="1:12" x14ac:dyDescent="0.3">
      <c r="A31" t="s">
        <v>514</v>
      </c>
      <c r="B31">
        <v>2019</v>
      </c>
      <c r="D31" s="4">
        <v>7713458496</v>
      </c>
      <c r="E31" s="4"/>
      <c r="F31" s="4">
        <v>36702.504000000001</v>
      </c>
      <c r="G31" s="4">
        <v>56.363</v>
      </c>
      <c r="H31" s="59">
        <v>0.15</v>
      </c>
      <c r="I31" s="4">
        <v>8609.92</v>
      </c>
      <c r="J31" s="4">
        <v>3096.79</v>
      </c>
      <c r="K31" s="4">
        <v>163173.95300000001</v>
      </c>
      <c r="L31" s="4">
        <v>49758.23</v>
      </c>
    </row>
    <row r="32" spans="1:12" x14ac:dyDescent="0.3">
      <c r="A32" t="s">
        <v>514</v>
      </c>
      <c r="B32">
        <v>2020</v>
      </c>
      <c r="D32" s="4">
        <v>7794788860</v>
      </c>
      <c r="E32" s="4"/>
      <c r="F32" s="4">
        <v>34807.258000000002</v>
      </c>
      <c r="G32" s="4">
        <v>-1895.2439999999999</v>
      </c>
      <c r="H32" s="59">
        <v>-5.16</v>
      </c>
      <c r="I32" s="4"/>
      <c r="J32" s="4"/>
      <c r="K32" s="4">
        <v>156669.93799999999</v>
      </c>
      <c r="L32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517"/>
  <sheetViews>
    <sheetView workbookViewId="0">
      <pane xSplit="3" ySplit="1" topLeftCell="D6346" activePane="bottomRight" state="frozen"/>
      <selection pane="topRight" activeCell="D1" sqref="D1"/>
      <selection pane="bottomLeft" activeCell="A2" sqref="A2"/>
      <selection pane="bottomRight" sqref="A1:XFD1048576"/>
    </sheetView>
  </sheetViews>
  <sheetFormatPr defaultRowHeight="14.4" x14ac:dyDescent="0.3"/>
  <cols>
    <col min="1" max="1" width="10.6640625" bestFit="1" customWidth="1"/>
    <col min="2" max="2" width="28.109375" bestFit="1" customWidth="1"/>
    <col min="3" max="3" width="5" bestFit="1" customWidth="1"/>
    <col min="4" max="4" width="10" bestFit="1" customWidth="1"/>
    <col min="5" max="5" width="9" bestFit="1" customWidth="1"/>
    <col min="6" max="6" width="8.5546875" bestFit="1" customWidth="1"/>
    <col min="7" max="7" width="12.44140625" bestFit="1" customWidth="1"/>
    <col min="8" max="8" width="11" bestFit="1" customWidth="1"/>
    <col min="9" max="9" width="12" bestFit="1" customWidth="1"/>
    <col min="10" max="10" width="26.88671875" bestFit="1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47</v>
      </c>
      <c r="F1" s="1" t="s">
        <v>49</v>
      </c>
      <c r="G1" s="1" t="s">
        <v>51</v>
      </c>
      <c r="H1" s="1" t="s">
        <v>53</v>
      </c>
      <c r="I1" s="1" t="s">
        <v>54</v>
      </c>
      <c r="J1" s="1" t="s">
        <v>55</v>
      </c>
    </row>
    <row r="2" spans="1:10" x14ac:dyDescent="0.3">
      <c r="A2" t="s">
        <v>58</v>
      </c>
      <c r="B2" t="s">
        <v>59</v>
      </c>
      <c r="C2">
        <v>1990</v>
      </c>
      <c r="D2">
        <v>2.6030000000000002</v>
      </c>
      <c r="E2">
        <v>15.14</v>
      </c>
      <c r="F2">
        <v>8.9700000000000006</v>
      </c>
      <c r="G2">
        <v>3.25</v>
      </c>
      <c r="H2">
        <v>12412311</v>
      </c>
      <c r="I2">
        <v>13065984000</v>
      </c>
      <c r="J2">
        <v>31.626999999999999</v>
      </c>
    </row>
    <row r="3" spans="1:10" x14ac:dyDescent="0.3">
      <c r="B3" t="s">
        <v>60</v>
      </c>
      <c r="C3">
        <v>1990</v>
      </c>
      <c r="D3">
        <v>659.29499999999996</v>
      </c>
      <c r="H3">
        <v>630349685</v>
      </c>
      <c r="J3">
        <v>2607.4630000000002</v>
      </c>
    </row>
    <row r="4" spans="1:10" x14ac:dyDescent="0.3">
      <c r="A4" t="s">
        <v>61</v>
      </c>
      <c r="B4" t="s">
        <v>62</v>
      </c>
      <c r="C4">
        <v>1990</v>
      </c>
      <c r="D4">
        <v>5.4450000000000003</v>
      </c>
      <c r="E4">
        <v>11.43</v>
      </c>
      <c r="F4">
        <v>3.67</v>
      </c>
      <c r="G4">
        <v>1.59</v>
      </c>
      <c r="H4">
        <v>3286070</v>
      </c>
      <c r="I4">
        <v>12947848774</v>
      </c>
      <c r="J4">
        <v>40.289000000000001</v>
      </c>
    </row>
    <row r="5" spans="1:10" x14ac:dyDescent="0.3">
      <c r="A5" t="s">
        <v>63</v>
      </c>
      <c r="B5" t="s">
        <v>64</v>
      </c>
      <c r="C5">
        <v>1990</v>
      </c>
      <c r="D5">
        <v>76.738</v>
      </c>
      <c r="E5">
        <v>96.03</v>
      </c>
      <c r="F5">
        <v>22.14</v>
      </c>
      <c r="G5">
        <v>5</v>
      </c>
      <c r="H5">
        <v>25758872</v>
      </c>
      <c r="I5">
        <v>117843183304</v>
      </c>
      <c r="J5">
        <v>314.95</v>
      </c>
    </row>
    <row r="6" spans="1:10" x14ac:dyDescent="0.3">
      <c r="A6" t="s">
        <v>65</v>
      </c>
      <c r="B6" t="s">
        <v>66</v>
      </c>
      <c r="C6">
        <v>1990</v>
      </c>
      <c r="D6">
        <v>0.40699999999999997</v>
      </c>
      <c r="E6">
        <v>0.41</v>
      </c>
      <c r="F6">
        <v>0.02</v>
      </c>
      <c r="G6">
        <v>0</v>
      </c>
      <c r="H6">
        <v>54508</v>
      </c>
    </row>
    <row r="7" spans="1:10" x14ac:dyDescent="0.3">
      <c r="A7" t="s">
        <v>67</v>
      </c>
      <c r="B7" t="s">
        <v>68</v>
      </c>
      <c r="C7">
        <v>1990</v>
      </c>
      <c r="D7">
        <v>5.09</v>
      </c>
      <c r="E7">
        <v>150.59</v>
      </c>
      <c r="F7">
        <v>39.07</v>
      </c>
      <c r="G7">
        <v>18.43</v>
      </c>
      <c r="H7">
        <v>11848385</v>
      </c>
      <c r="I7">
        <v>11482502704</v>
      </c>
      <c r="J7">
        <v>23.212</v>
      </c>
    </row>
    <row r="8" spans="1:10" x14ac:dyDescent="0.3">
      <c r="A8" t="s">
        <v>69</v>
      </c>
      <c r="B8" t="s">
        <v>70</v>
      </c>
      <c r="C8">
        <v>1990</v>
      </c>
      <c r="D8">
        <v>5.0999999999999997E-2</v>
      </c>
      <c r="H8">
        <v>8894</v>
      </c>
    </row>
    <row r="9" spans="1:10" x14ac:dyDescent="0.3">
      <c r="A9" t="s">
        <v>71</v>
      </c>
      <c r="B9" t="s">
        <v>72</v>
      </c>
      <c r="C9">
        <v>1990</v>
      </c>
      <c r="D9">
        <v>1.0999999999999999E-2</v>
      </c>
    </row>
    <row r="10" spans="1:10" x14ac:dyDescent="0.3">
      <c r="A10" t="s">
        <v>73</v>
      </c>
      <c r="B10" t="s">
        <v>74</v>
      </c>
      <c r="C10">
        <v>1990</v>
      </c>
      <c r="D10">
        <v>0.22</v>
      </c>
      <c r="E10">
        <v>0.41</v>
      </c>
      <c r="F10">
        <v>0.13</v>
      </c>
      <c r="G10">
        <v>0.02</v>
      </c>
      <c r="H10">
        <v>62533</v>
      </c>
      <c r="J10">
        <v>1.7509999999999999</v>
      </c>
    </row>
    <row r="11" spans="1:10" x14ac:dyDescent="0.3">
      <c r="A11" t="s">
        <v>75</v>
      </c>
      <c r="B11" t="s">
        <v>76</v>
      </c>
      <c r="C11">
        <v>1990</v>
      </c>
      <c r="D11">
        <v>112.07899999999999</v>
      </c>
      <c r="E11">
        <v>329.74</v>
      </c>
      <c r="F11">
        <v>114</v>
      </c>
      <c r="G11">
        <v>37.97</v>
      </c>
      <c r="H11">
        <v>32618648</v>
      </c>
      <c r="I11">
        <v>338751144000</v>
      </c>
      <c r="J11">
        <v>513.20699999999999</v>
      </c>
    </row>
    <row r="12" spans="1:10" x14ac:dyDescent="0.3">
      <c r="A12" t="s">
        <v>77</v>
      </c>
      <c r="B12" t="s">
        <v>78</v>
      </c>
      <c r="C12">
        <v>1990</v>
      </c>
      <c r="D12">
        <v>8.9619999999999997</v>
      </c>
      <c r="E12">
        <v>24.39</v>
      </c>
      <c r="F12">
        <v>3.59</v>
      </c>
      <c r="G12">
        <v>0.87</v>
      </c>
      <c r="H12">
        <v>3538164</v>
      </c>
      <c r="I12">
        <v>32650114827</v>
      </c>
    </row>
    <row r="13" spans="1:10" x14ac:dyDescent="0.3">
      <c r="A13" t="s">
        <v>79</v>
      </c>
      <c r="B13" t="s">
        <v>80</v>
      </c>
      <c r="C13">
        <v>1990</v>
      </c>
      <c r="D13">
        <v>0.48699999999999999</v>
      </c>
      <c r="H13">
        <v>62152</v>
      </c>
      <c r="J13">
        <v>2.294</v>
      </c>
    </row>
    <row r="14" spans="1:10" x14ac:dyDescent="0.3">
      <c r="B14" t="s">
        <v>81</v>
      </c>
      <c r="C14">
        <v>1990</v>
      </c>
      <c r="D14">
        <v>6625.8379999999997</v>
      </c>
      <c r="H14">
        <v>3225332306</v>
      </c>
    </row>
    <row r="15" spans="1:10" x14ac:dyDescent="0.3">
      <c r="B15" t="s">
        <v>82</v>
      </c>
      <c r="C15">
        <v>1990</v>
      </c>
      <c r="D15">
        <v>3562.4650000000001</v>
      </c>
    </row>
    <row r="16" spans="1:10" x14ac:dyDescent="0.3">
      <c r="A16" t="s">
        <v>83</v>
      </c>
      <c r="B16" t="s">
        <v>84</v>
      </c>
      <c r="C16">
        <v>1990</v>
      </c>
      <c r="D16">
        <v>279.36500000000001</v>
      </c>
      <c r="E16">
        <v>511.2</v>
      </c>
      <c r="F16">
        <v>162.19</v>
      </c>
      <c r="G16">
        <v>82.27</v>
      </c>
      <c r="H16">
        <v>16960600</v>
      </c>
      <c r="I16">
        <v>464136588000</v>
      </c>
      <c r="J16">
        <v>1057.1569999999999</v>
      </c>
    </row>
    <row r="17" spans="1:10" x14ac:dyDescent="0.3">
      <c r="A17" t="s">
        <v>85</v>
      </c>
      <c r="B17" t="s">
        <v>86</v>
      </c>
      <c r="C17">
        <v>1990</v>
      </c>
      <c r="D17">
        <v>62.14</v>
      </c>
      <c r="E17">
        <v>64.22</v>
      </c>
      <c r="F17">
        <v>11.57</v>
      </c>
      <c r="G17">
        <v>4.9000000000000004</v>
      </c>
      <c r="H17">
        <v>7723954</v>
      </c>
      <c r="I17">
        <v>207979124290</v>
      </c>
      <c r="J17">
        <v>329.53800000000001</v>
      </c>
    </row>
    <row r="18" spans="1:10" x14ac:dyDescent="0.3">
      <c r="A18" t="s">
        <v>87</v>
      </c>
      <c r="B18" t="s">
        <v>88</v>
      </c>
      <c r="C18">
        <v>1990</v>
      </c>
      <c r="D18">
        <v>51.38</v>
      </c>
      <c r="E18">
        <v>75.56</v>
      </c>
      <c r="F18">
        <v>16.39</v>
      </c>
      <c r="G18">
        <v>2.84</v>
      </c>
      <c r="H18">
        <v>7242758</v>
      </c>
      <c r="I18">
        <v>53235602172</v>
      </c>
      <c r="J18">
        <v>260.00599999999997</v>
      </c>
    </row>
    <row r="19" spans="1:10" x14ac:dyDescent="0.3">
      <c r="A19" t="s">
        <v>89</v>
      </c>
      <c r="B19" t="s">
        <v>90</v>
      </c>
      <c r="C19">
        <v>1990</v>
      </c>
      <c r="D19">
        <v>2.0230000000000001</v>
      </c>
      <c r="E19">
        <v>0.81</v>
      </c>
      <c r="F19">
        <v>0.24</v>
      </c>
      <c r="G19">
        <v>7.0000000000000007E-2</v>
      </c>
      <c r="H19">
        <v>256226</v>
      </c>
      <c r="J19">
        <v>12.023</v>
      </c>
    </row>
    <row r="20" spans="1:10" x14ac:dyDescent="0.3">
      <c r="A20" t="s">
        <v>91</v>
      </c>
      <c r="B20" t="s">
        <v>92</v>
      </c>
      <c r="C20">
        <v>1990</v>
      </c>
      <c r="D20">
        <v>12.406000000000001</v>
      </c>
      <c r="E20">
        <v>14.08</v>
      </c>
      <c r="F20">
        <v>3.17</v>
      </c>
      <c r="G20">
        <v>0.04</v>
      </c>
      <c r="H20">
        <v>495927</v>
      </c>
      <c r="I20">
        <v>3274113992</v>
      </c>
      <c r="J20">
        <v>75.16</v>
      </c>
    </row>
    <row r="21" spans="1:10" x14ac:dyDescent="0.3">
      <c r="A21" t="s">
        <v>93</v>
      </c>
      <c r="B21" t="s">
        <v>94</v>
      </c>
      <c r="C21">
        <v>1990</v>
      </c>
      <c r="D21">
        <v>14.082000000000001</v>
      </c>
      <c r="E21">
        <v>116.29</v>
      </c>
      <c r="F21">
        <v>64.7</v>
      </c>
      <c r="G21">
        <v>16.45</v>
      </c>
      <c r="H21">
        <v>103171957</v>
      </c>
      <c r="I21">
        <v>112105270906</v>
      </c>
      <c r="J21">
        <v>73.697999999999993</v>
      </c>
    </row>
    <row r="22" spans="1:10" x14ac:dyDescent="0.3">
      <c r="A22" t="s">
        <v>95</v>
      </c>
      <c r="B22" t="s">
        <v>96</v>
      </c>
      <c r="C22">
        <v>1990</v>
      </c>
      <c r="D22">
        <v>1.07</v>
      </c>
      <c r="E22">
        <v>3.18</v>
      </c>
      <c r="F22">
        <v>2.0699999999999998</v>
      </c>
      <c r="G22">
        <v>0.06</v>
      </c>
      <c r="H22">
        <v>260933</v>
      </c>
      <c r="I22">
        <v>3404428000</v>
      </c>
      <c r="J22">
        <v>5.5060000000000002</v>
      </c>
    </row>
    <row r="23" spans="1:10" x14ac:dyDescent="0.3">
      <c r="A23" t="s">
        <v>97</v>
      </c>
      <c r="B23" t="s">
        <v>98</v>
      </c>
      <c r="C23">
        <v>1990</v>
      </c>
      <c r="D23">
        <v>103.758</v>
      </c>
      <c r="E23">
        <v>126.04</v>
      </c>
      <c r="F23">
        <v>20.46</v>
      </c>
      <c r="G23">
        <v>17.61</v>
      </c>
      <c r="H23">
        <v>10151135</v>
      </c>
      <c r="I23">
        <v>116974867000</v>
      </c>
      <c r="J23">
        <v>444.56900000000002</v>
      </c>
    </row>
    <row r="24" spans="1:10" x14ac:dyDescent="0.3">
      <c r="A24" t="s">
        <v>99</v>
      </c>
      <c r="B24" t="s">
        <v>100</v>
      </c>
      <c r="C24">
        <v>1990</v>
      </c>
      <c r="D24">
        <v>120.30800000000001</v>
      </c>
      <c r="E24">
        <v>126.7</v>
      </c>
      <c r="F24">
        <v>13.23</v>
      </c>
      <c r="G24">
        <v>8.16</v>
      </c>
      <c r="H24">
        <v>10006545</v>
      </c>
      <c r="I24">
        <v>273278725720</v>
      </c>
      <c r="J24">
        <v>627.30600000000004</v>
      </c>
    </row>
    <row r="25" spans="1:10" x14ac:dyDescent="0.3">
      <c r="A25" t="s">
        <v>101</v>
      </c>
      <c r="B25" t="s">
        <v>102</v>
      </c>
      <c r="C25">
        <v>1990</v>
      </c>
      <c r="D25">
        <v>0.311</v>
      </c>
      <c r="E25">
        <v>13.21</v>
      </c>
      <c r="F25">
        <v>6.81</v>
      </c>
      <c r="G25">
        <v>0.22</v>
      </c>
      <c r="H25">
        <v>187554</v>
      </c>
      <c r="J25">
        <v>1.4239999999999999</v>
      </c>
    </row>
    <row r="26" spans="1:10" x14ac:dyDescent="0.3">
      <c r="A26" t="s">
        <v>103</v>
      </c>
      <c r="B26" t="s">
        <v>104</v>
      </c>
      <c r="C26">
        <v>1990</v>
      </c>
      <c r="D26">
        <v>0.63100000000000001</v>
      </c>
      <c r="E26">
        <v>19.989999999999998</v>
      </c>
      <c r="F26">
        <v>2.92</v>
      </c>
      <c r="G26">
        <v>1.88</v>
      </c>
      <c r="H26">
        <v>4978489</v>
      </c>
      <c r="I26">
        <v>8723574323</v>
      </c>
      <c r="J26">
        <v>2.37</v>
      </c>
    </row>
    <row r="27" spans="1:10" x14ac:dyDescent="0.3">
      <c r="A27" t="s">
        <v>105</v>
      </c>
      <c r="B27" t="s">
        <v>106</v>
      </c>
      <c r="C27">
        <v>1990</v>
      </c>
      <c r="D27">
        <v>0.502</v>
      </c>
      <c r="H27">
        <v>61630</v>
      </c>
      <c r="J27">
        <v>2.7309999999999999</v>
      </c>
    </row>
    <row r="28" spans="1:10" x14ac:dyDescent="0.3">
      <c r="A28" t="s">
        <v>107</v>
      </c>
      <c r="B28" t="s">
        <v>108</v>
      </c>
      <c r="C28">
        <v>1990</v>
      </c>
      <c r="D28">
        <v>0.128</v>
      </c>
      <c r="E28">
        <v>-2.93</v>
      </c>
      <c r="F28">
        <v>0.87</v>
      </c>
      <c r="G28">
        <v>0.18</v>
      </c>
      <c r="H28">
        <v>530801</v>
      </c>
      <c r="J28">
        <v>4.806</v>
      </c>
    </row>
    <row r="29" spans="1:10" x14ac:dyDescent="0.3">
      <c r="A29" t="s">
        <v>109</v>
      </c>
      <c r="B29" t="s">
        <v>110</v>
      </c>
      <c r="C29">
        <v>1990</v>
      </c>
      <c r="D29">
        <v>5.7270000000000003</v>
      </c>
      <c r="E29">
        <v>110.13</v>
      </c>
      <c r="F29">
        <v>19.559999999999999</v>
      </c>
      <c r="G29">
        <v>7.52</v>
      </c>
      <c r="H29">
        <v>6864839</v>
      </c>
      <c r="I29">
        <v>23021797800</v>
      </c>
      <c r="J29">
        <v>26.806999999999999</v>
      </c>
    </row>
    <row r="30" spans="1:10" x14ac:dyDescent="0.3">
      <c r="A30" t="s">
        <v>111</v>
      </c>
      <c r="B30" t="s">
        <v>112</v>
      </c>
      <c r="C30">
        <v>1990</v>
      </c>
      <c r="D30">
        <v>0.247</v>
      </c>
      <c r="H30">
        <v>13010</v>
      </c>
    </row>
    <row r="31" spans="1:10" x14ac:dyDescent="0.3">
      <c r="A31" t="s">
        <v>113</v>
      </c>
      <c r="B31" t="s">
        <v>114</v>
      </c>
      <c r="C31">
        <v>1990</v>
      </c>
      <c r="D31">
        <v>19.314</v>
      </c>
      <c r="E31">
        <v>22.24</v>
      </c>
      <c r="F31">
        <v>5.08</v>
      </c>
      <c r="G31">
        <v>1.1399999999999999</v>
      </c>
      <c r="H31">
        <v>4463422</v>
      </c>
      <c r="I31">
        <v>26068545878</v>
      </c>
    </row>
    <row r="32" spans="1:10" x14ac:dyDescent="0.3">
      <c r="A32" t="s">
        <v>115</v>
      </c>
      <c r="B32" t="s">
        <v>116</v>
      </c>
      <c r="C32">
        <v>1990</v>
      </c>
      <c r="D32">
        <v>2.7</v>
      </c>
      <c r="E32">
        <v>61.18</v>
      </c>
      <c r="F32">
        <v>15.53</v>
      </c>
      <c r="G32">
        <v>6.27</v>
      </c>
      <c r="H32">
        <v>1286756</v>
      </c>
      <c r="I32">
        <v>6660711404</v>
      </c>
      <c r="J32">
        <v>8.8870000000000005</v>
      </c>
    </row>
    <row r="33" spans="1:10" x14ac:dyDescent="0.3">
      <c r="A33" t="s">
        <v>117</v>
      </c>
      <c r="B33" t="s">
        <v>118</v>
      </c>
      <c r="C33">
        <v>1990</v>
      </c>
      <c r="D33">
        <v>218.65799999999999</v>
      </c>
      <c r="E33">
        <v>1496.21</v>
      </c>
      <c r="F33">
        <v>301.97000000000003</v>
      </c>
      <c r="G33">
        <v>112.64</v>
      </c>
      <c r="H33">
        <v>149003225</v>
      </c>
      <c r="I33">
        <v>1185475140000</v>
      </c>
      <c r="J33">
        <v>1488.864</v>
      </c>
    </row>
    <row r="34" spans="1:10" x14ac:dyDescent="0.3">
      <c r="A34" t="s">
        <v>119</v>
      </c>
      <c r="B34" t="s">
        <v>120</v>
      </c>
      <c r="C34">
        <v>1990</v>
      </c>
      <c r="D34">
        <v>6.6000000000000003E-2</v>
      </c>
      <c r="H34">
        <v>17489</v>
      </c>
      <c r="J34">
        <v>0.19400000000000001</v>
      </c>
    </row>
    <row r="35" spans="1:10" x14ac:dyDescent="0.3">
      <c r="A35" t="s">
        <v>121</v>
      </c>
      <c r="B35" t="s">
        <v>122</v>
      </c>
      <c r="C35">
        <v>1990</v>
      </c>
      <c r="D35">
        <v>6.1879999999999997</v>
      </c>
      <c r="E35">
        <v>15.83</v>
      </c>
      <c r="F35">
        <v>9.8800000000000008</v>
      </c>
      <c r="G35">
        <v>0.09</v>
      </c>
      <c r="H35">
        <v>258714</v>
      </c>
      <c r="J35">
        <v>20.57</v>
      </c>
    </row>
    <row r="36" spans="1:10" x14ac:dyDescent="0.3">
      <c r="A36" t="s">
        <v>123</v>
      </c>
      <c r="B36" t="s">
        <v>124</v>
      </c>
      <c r="C36">
        <v>1990</v>
      </c>
      <c r="D36">
        <v>76.698999999999998</v>
      </c>
      <c r="E36">
        <v>89.99</v>
      </c>
      <c r="F36">
        <v>16.420000000000002</v>
      </c>
      <c r="G36">
        <v>8.4</v>
      </c>
      <c r="H36">
        <v>8841466</v>
      </c>
      <c r="I36">
        <v>79352517816</v>
      </c>
      <c r="J36">
        <v>322.79000000000002</v>
      </c>
    </row>
    <row r="37" spans="1:10" x14ac:dyDescent="0.3">
      <c r="A37" t="s">
        <v>125</v>
      </c>
      <c r="B37" t="s">
        <v>126</v>
      </c>
      <c r="C37">
        <v>1990</v>
      </c>
      <c r="D37">
        <v>0.58299999999999996</v>
      </c>
      <c r="E37">
        <v>22.86</v>
      </c>
      <c r="F37">
        <v>7</v>
      </c>
      <c r="G37">
        <v>4.6399999999999997</v>
      </c>
      <c r="H37">
        <v>8811033</v>
      </c>
      <c r="I37">
        <v>10752296154</v>
      </c>
      <c r="J37">
        <v>2.0390000000000001</v>
      </c>
    </row>
    <row r="38" spans="1:10" x14ac:dyDescent="0.3">
      <c r="A38" t="s">
        <v>127</v>
      </c>
      <c r="B38" t="s">
        <v>128</v>
      </c>
      <c r="C38">
        <v>1990</v>
      </c>
      <c r="D38">
        <v>0.20899999999999999</v>
      </c>
      <c r="E38">
        <v>12.45</v>
      </c>
      <c r="F38">
        <v>1.99</v>
      </c>
      <c r="G38">
        <v>1.28</v>
      </c>
      <c r="H38">
        <v>5438959</v>
      </c>
      <c r="I38">
        <v>6041848440</v>
      </c>
      <c r="J38">
        <v>1.556</v>
      </c>
    </row>
    <row r="39" spans="1:10" x14ac:dyDescent="0.3">
      <c r="A39" t="s">
        <v>129</v>
      </c>
      <c r="B39" t="s">
        <v>130</v>
      </c>
      <c r="C39">
        <v>1990</v>
      </c>
      <c r="D39">
        <v>1.26</v>
      </c>
      <c r="E39">
        <v>47.37</v>
      </c>
      <c r="F39">
        <v>15.73</v>
      </c>
      <c r="G39">
        <v>3.98</v>
      </c>
      <c r="H39">
        <v>8975597</v>
      </c>
      <c r="I39">
        <v>13119770664</v>
      </c>
      <c r="J39">
        <v>2.032</v>
      </c>
    </row>
    <row r="40" spans="1:10" x14ac:dyDescent="0.3">
      <c r="A40" t="s">
        <v>131</v>
      </c>
      <c r="B40" t="s">
        <v>132</v>
      </c>
      <c r="C40">
        <v>1990</v>
      </c>
      <c r="D40">
        <v>2.605</v>
      </c>
      <c r="E40">
        <v>136.69999999999999</v>
      </c>
      <c r="F40">
        <v>11.55</v>
      </c>
      <c r="G40">
        <v>6.2</v>
      </c>
      <c r="H40">
        <v>11780086</v>
      </c>
      <c r="I40">
        <v>22937075350</v>
      </c>
      <c r="J40">
        <v>22.29</v>
      </c>
    </row>
    <row r="41" spans="1:10" x14ac:dyDescent="0.3">
      <c r="A41" t="s">
        <v>133</v>
      </c>
      <c r="B41" t="s">
        <v>134</v>
      </c>
      <c r="C41">
        <v>1990</v>
      </c>
      <c r="D41">
        <v>458.00700000000001</v>
      </c>
      <c r="E41">
        <v>662.91</v>
      </c>
      <c r="F41">
        <v>104.81</v>
      </c>
      <c r="G41">
        <v>46.86</v>
      </c>
      <c r="H41">
        <v>27541323</v>
      </c>
      <c r="I41">
        <v>835996829200</v>
      </c>
      <c r="J41">
        <v>2949.8</v>
      </c>
    </row>
    <row r="42" spans="1:10" x14ac:dyDescent="0.3">
      <c r="A42" t="s">
        <v>135</v>
      </c>
      <c r="B42" t="s">
        <v>136</v>
      </c>
      <c r="C42">
        <v>1990</v>
      </c>
      <c r="D42">
        <v>9.5000000000000001E-2</v>
      </c>
      <c r="E42">
        <v>-0.17</v>
      </c>
      <c r="F42">
        <v>0.09</v>
      </c>
      <c r="G42">
        <v>0.06</v>
      </c>
      <c r="H42">
        <v>337953</v>
      </c>
      <c r="I42">
        <v>668100000</v>
      </c>
      <c r="J42">
        <v>0.34399999999999997</v>
      </c>
    </row>
    <row r="43" spans="1:10" x14ac:dyDescent="0.3">
      <c r="A43" t="s">
        <v>137</v>
      </c>
      <c r="B43" t="s">
        <v>138</v>
      </c>
      <c r="C43">
        <v>1990</v>
      </c>
      <c r="D43">
        <v>0.183</v>
      </c>
      <c r="E43">
        <v>52.32</v>
      </c>
      <c r="F43">
        <v>17.64</v>
      </c>
      <c r="G43">
        <v>20.47</v>
      </c>
      <c r="H43">
        <v>2806740</v>
      </c>
      <c r="I43">
        <v>3155955000</v>
      </c>
      <c r="J43">
        <v>1.226</v>
      </c>
    </row>
    <row r="44" spans="1:10" x14ac:dyDescent="0.3">
      <c r="A44" t="s">
        <v>139</v>
      </c>
      <c r="B44" t="s">
        <v>140</v>
      </c>
      <c r="C44">
        <v>1990</v>
      </c>
      <c r="D44">
        <v>0.377</v>
      </c>
      <c r="E44">
        <v>25</v>
      </c>
      <c r="F44">
        <v>9.98</v>
      </c>
      <c r="G44">
        <v>6.81</v>
      </c>
      <c r="H44">
        <v>5963250</v>
      </c>
      <c r="I44">
        <v>4042256412</v>
      </c>
      <c r="J44">
        <v>1.42</v>
      </c>
    </row>
    <row r="45" spans="1:10" x14ac:dyDescent="0.3">
      <c r="A45" t="s">
        <v>141</v>
      </c>
      <c r="B45" t="s">
        <v>142</v>
      </c>
      <c r="C45">
        <v>1990</v>
      </c>
      <c r="D45">
        <v>32.890999999999998</v>
      </c>
      <c r="E45">
        <v>35.56</v>
      </c>
      <c r="F45">
        <v>12.45</v>
      </c>
      <c r="G45">
        <v>4.9000000000000004</v>
      </c>
      <c r="H45">
        <v>13274617</v>
      </c>
      <c r="I45">
        <v>133955187000</v>
      </c>
      <c r="J45">
        <v>153.679</v>
      </c>
    </row>
    <row r="46" spans="1:10" x14ac:dyDescent="0.3">
      <c r="A46" t="s">
        <v>143</v>
      </c>
      <c r="B46" t="s">
        <v>144</v>
      </c>
      <c r="C46">
        <v>1990</v>
      </c>
      <c r="D46">
        <v>2484.855</v>
      </c>
      <c r="E46">
        <v>2901.78</v>
      </c>
      <c r="F46">
        <v>732.46</v>
      </c>
      <c r="G46">
        <v>311.88</v>
      </c>
      <c r="H46">
        <v>1176883681</v>
      </c>
      <c r="I46">
        <v>3385121670000</v>
      </c>
      <c r="J46">
        <v>7972.5309999999999</v>
      </c>
    </row>
    <row r="47" spans="1:10" x14ac:dyDescent="0.3">
      <c r="A47" t="s">
        <v>145</v>
      </c>
      <c r="B47" t="s">
        <v>146</v>
      </c>
      <c r="C47">
        <v>1990</v>
      </c>
    </row>
    <row r="48" spans="1:10" x14ac:dyDescent="0.3">
      <c r="A48" t="s">
        <v>147</v>
      </c>
      <c r="B48" t="s">
        <v>148</v>
      </c>
      <c r="C48">
        <v>1990</v>
      </c>
      <c r="D48">
        <v>56.898000000000003</v>
      </c>
      <c r="E48">
        <v>273.45999999999998</v>
      </c>
      <c r="F48">
        <v>58.66</v>
      </c>
      <c r="G48">
        <v>18.21</v>
      </c>
      <c r="H48">
        <v>33102569</v>
      </c>
      <c r="I48">
        <v>253538201000</v>
      </c>
      <c r="J48">
        <v>246.72800000000001</v>
      </c>
    </row>
    <row r="49" spans="1:10" x14ac:dyDescent="0.3">
      <c r="A49" t="s">
        <v>149</v>
      </c>
      <c r="B49" t="s">
        <v>150</v>
      </c>
      <c r="C49">
        <v>1990</v>
      </c>
      <c r="D49">
        <v>6.6000000000000003E-2</v>
      </c>
      <c r="E49">
        <v>0.33</v>
      </c>
      <c r="F49">
        <v>0.17</v>
      </c>
      <c r="G49">
        <v>0.04</v>
      </c>
      <c r="H49">
        <v>411598</v>
      </c>
      <c r="I49">
        <v>469560000</v>
      </c>
      <c r="J49">
        <v>0.26600000000000001</v>
      </c>
    </row>
    <row r="50" spans="1:10" x14ac:dyDescent="0.3">
      <c r="A50" t="s">
        <v>151</v>
      </c>
      <c r="B50" t="s">
        <v>152</v>
      </c>
      <c r="C50">
        <v>1990</v>
      </c>
      <c r="D50">
        <v>1.008</v>
      </c>
      <c r="E50">
        <v>38.04</v>
      </c>
      <c r="F50">
        <v>8.94</v>
      </c>
      <c r="G50">
        <v>2.99</v>
      </c>
      <c r="H50">
        <v>2356740</v>
      </c>
      <c r="I50">
        <v>8597207794</v>
      </c>
      <c r="J50">
        <v>5.5410000000000004</v>
      </c>
    </row>
    <row r="51" spans="1:10" x14ac:dyDescent="0.3">
      <c r="A51" t="s">
        <v>153</v>
      </c>
      <c r="B51" t="s">
        <v>154</v>
      </c>
      <c r="C51">
        <v>1990</v>
      </c>
      <c r="D51">
        <v>0.04</v>
      </c>
      <c r="E51">
        <v>0</v>
      </c>
      <c r="F51">
        <v>0.01</v>
      </c>
      <c r="G51">
        <v>0</v>
      </c>
      <c r="H51">
        <v>18195</v>
      </c>
      <c r="J51">
        <v>0.184</v>
      </c>
    </row>
    <row r="52" spans="1:10" x14ac:dyDescent="0.3">
      <c r="A52" t="s">
        <v>155</v>
      </c>
      <c r="B52" t="s">
        <v>156</v>
      </c>
      <c r="C52">
        <v>1990</v>
      </c>
      <c r="D52">
        <v>2.9129999999999998</v>
      </c>
      <c r="E52">
        <v>15.28</v>
      </c>
      <c r="F52">
        <v>4.3600000000000003</v>
      </c>
      <c r="G52">
        <v>1.69</v>
      </c>
      <c r="H52">
        <v>3119436</v>
      </c>
      <c r="I52">
        <v>22906633225</v>
      </c>
      <c r="J52">
        <v>20.988</v>
      </c>
    </row>
    <row r="53" spans="1:10" x14ac:dyDescent="0.3">
      <c r="A53" t="s">
        <v>157</v>
      </c>
      <c r="B53" t="s">
        <v>158</v>
      </c>
      <c r="C53">
        <v>1990</v>
      </c>
      <c r="D53">
        <v>4.782</v>
      </c>
      <c r="E53">
        <v>5.08</v>
      </c>
      <c r="F53">
        <v>4.3600000000000003</v>
      </c>
      <c r="G53">
        <v>2.75</v>
      </c>
      <c r="H53">
        <v>11924873</v>
      </c>
      <c r="I53">
        <v>26018496791</v>
      </c>
    </row>
    <row r="54" spans="1:10" x14ac:dyDescent="0.3">
      <c r="A54" t="s">
        <v>159</v>
      </c>
      <c r="B54" t="s">
        <v>160</v>
      </c>
      <c r="C54">
        <v>1990</v>
      </c>
      <c r="D54">
        <v>22.978000000000002</v>
      </c>
      <c r="E54">
        <v>17.07</v>
      </c>
      <c r="F54">
        <v>4.12</v>
      </c>
      <c r="G54">
        <v>3.01</v>
      </c>
      <c r="H54">
        <v>4776370</v>
      </c>
      <c r="I54">
        <v>58374076956</v>
      </c>
      <c r="J54">
        <v>99.771000000000001</v>
      </c>
    </row>
    <row r="55" spans="1:10" x14ac:dyDescent="0.3">
      <c r="A55" t="s">
        <v>161</v>
      </c>
      <c r="B55" t="s">
        <v>162</v>
      </c>
      <c r="C55">
        <v>1990</v>
      </c>
      <c r="D55">
        <v>29.648</v>
      </c>
      <c r="E55">
        <v>19.78</v>
      </c>
      <c r="F55">
        <v>12.72</v>
      </c>
      <c r="G55">
        <v>6.37</v>
      </c>
      <c r="H55">
        <v>10596986</v>
      </c>
      <c r="I55">
        <v>49943661000</v>
      </c>
      <c r="J55">
        <v>145.92099999999999</v>
      </c>
    </row>
    <row r="56" spans="1:10" x14ac:dyDescent="0.3">
      <c r="A56" t="s">
        <v>163</v>
      </c>
      <c r="B56" t="s">
        <v>164</v>
      </c>
      <c r="C56">
        <v>1990</v>
      </c>
      <c r="D56">
        <v>4.6239999999999997</v>
      </c>
      <c r="H56">
        <v>146679</v>
      </c>
    </row>
    <row r="57" spans="1:10" x14ac:dyDescent="0.3">
      <c r="A57" t="s">
        <v>165</v>
      </c>
      <c r="B57" t="s">
        <v>166</v>
      </c>
      <c r="C57">
        <v>1990</v>
      </c>
      <c r="D57">
        <v>4.6520000000000001</v>
      </c>
      <c r="E57">
        <v>5.36</v>
      </c>
      <c r="F57">
        <v>0.53</v>
      </c>
      <c r="G57">
        <v>0.32</v>
      </c>
      <c r="H57">
        <v>766616</v>
      </c>
      <c r="I57">
        <v>10601790440</v>
      </c>
      <c r="J57">
        <v>19.274999999999999</v>
      </c>
    </row>
    <row r="58" spans="1:10" x14ac:dyDescent="0.3">
      <c r="A58" t="s">
        <v>167</v>
      </c>
      <c r="B58" t="s">
        <v>168</v>
      </c>
      <c r="C58">
        <v>1990</v>
      </c>
      <c r="D58">
        <v>164.203</v>
      </c>
      <c r="E58">
        <v>169.71</v>
      </c>
      <c r="F58">
        <v>23.91</v>
      </c>
      <c r="G58">
        <v>8.15</v>
      </c>
      <c r="H58">
        <v>10340877</v>
      </c>
      <c r="I58">
        <v>146168289492</v>
      </c>
      <c r="J58">
        <v>545.78499999999997</v>
      </c>
    </row>
    <row r="59" spans="1:10" x14ac:dyDescent="0.3">
      <c r="A59" t="s">
        <v>169</v>
      </c>
      <c r="B59" t="s">
        <v>170</v>
      </c>
      <c r="C59">
        <v>1990</v>
      </c>
      <c r="D59">
        <v>4.2489999999999997</v>
      </c>
      <c r="E59">
        <v>203.64</v>
      </c>
      <c r="F59">
        <v>35.909999999999997</v>
      </c>
      <c r="G59">
        <v>17.89</v>
      </c>
      <c r="H59">
        <v>34612023</v>
      </c>
      <c r="I59">
        <v>31745583354</v>
      </c>
      <c r="J59">
        <v>29.658000000000001</v>
      </c>
    </row>
    <row r="60" spans="1:10" x14ac:dyDescent="0.3">
      <c r="A60" t="s">
        <v>171</v>
      </c>
      <c r="B60" t="s">
        <v>172</v>
      </c>
      <c r="C60">
        <v>1990</v>
      </c>
      <c r="D60">
        <v>53.573</v>
      </c>
      <c r="E60">
        <v>68.23</v>
      </c>
      <c r="F60">
        <v>8.86</v>
      </c>
      <c r="G60">
        <v>7.19</v>
      </c>
      <c r="H60">
        <v>5141117</v>
      </c>
      <c r="I60">
        <v>151205739048</v>
      </c>
      <c r="J60">
        <v>201.76</v>
      </c>
    </row>
    <row r="61" spans="1:10" x14ac:dyDescent="0.3">
      <c r="A61" t="s">
        <v>173</v>
      </c>
      <c r="B61" t="s">
        <v>174</v>
      </c>
      <c r="C61">
        <v>1990</v>
      </c>
      <c r="D61">
        <v>0.27500000000000002</v>
      </c>
      <c r="E61">
        <v>0.99</v>
      </c>
      <c r="F61">
        <v>0.46</v>
      </c>
      <c r="G61">
        <v>0.2</v>
      </c>
      <c r="H61">
        <v>590393</v>
      </c>
      <c r="I61">
        <v>1151692000</v>
      </c>
      <c r="J61">
        <v>6.8879999999999999</v>
      </c>
    </row>
    <row r="62" spans="1:10" x14ac:dyDescent="0.3">
      <c r="A62" t="s">
        <v>175</v>
      </c>
      <c r="B62" t="s">
        <v>176</v>
      </c>
      <c r="C62">
        <v>1990</v>
      </c>
      <c r="D62">
        <v>5.8999999999999997E-2</v>
      </c>
      <c r="E62">
        <v>0.14000000000000001</v>
      </c>
      <c r="F62">
        <v>0.1</v>
      </c>
      <c r="G62">
        <v>0.03</v>
      </c>
      <c r="H62">
        <v>70422</v>
      </c>
      <c r="I62">
        <v>275730000</v>
      </c>
      <c r="J62">
        <v>0.26</v>
      </c>
    </row>
    <row r="63" spans="1:10" x14ac:dyDescent="0.3">
      <c r="A63" t="s">
        <v>177</v>
      </c>
      <c r="B63" t="s">
        <v>178</v>
      </c>
      <c r="C63">
        <v>1990</v>
      </c>
      <c r="D63">
        <v>8.9359999999999999</v>
      </c>
      <c r="E63">
        <v>5.92</v>
      </c>
      <c r="F63">
        <v>6.13</v>
      </c>
      <c r="G63">
        <v>1.93</v>
      </c>
      <c r="H63">
        <v>7133491</v>
      </c>
      <c r="I63">
        <v>27899937000</v>
      </c>
      <c r="J63">
        <v>40.612000000000002</v>
      </c>
    </row>
    <row r="64" spans="1:10" x14ac:dyDescent="0.3">
      <c r="B64" t="s">
        <v>179</v>
      </c>
      <c r="C64">
        <v>1990</v>
      </c>
      <c r="D64">
        <v>3863.4110000000001</v>
      </c>
      <c r="E64">
        <v>4229.75</v>
      </c>
      <c r="F64">
        <v>618.23</v>
      </c>
      <c r="G64">
        <v>335.84</v>
      </c>
    </row>
    <row r="65" spans="1:10" x14ac:dyDescent="0.3">
      <c r="B65" t="s">
        <v>180</v>
      </c>
      <c r="C65">
        <v>1990</v>
      </c>
      <c r="D65">
        <v>4463.7539999999999</v>
      </c>
    </row>
    <row r="66" spans="1:10" x14ac:dyDescent="0.3">
      <c r="A66" t="s">
        <v>181</v>
      </c>
      <c r="B66" t="s">
        <v>182</v>
      </c>
      <c r="C66">
        <v>1990</v>
      </c>
      <c r="D66">
        <v>16.457999999999998</v>
      </c>
      <c r="E66">
        <v>76.17</v>
      </c>
      <c r="F66">
        <v>14.62</v>
      </c>
      <c r="G66">
        <v>3.62</v>
      </c>
      <c r="H66">
        <v>10230931</v>
      </c>
      <c r="I66">
        <v>64188501956</v>
      </c>
      <c r="J66">
        <v>80.084999999999994</v>
      </c>
    </row>
    <row r="67" spans="1:10" x14ac:dyDescent="0.3">
      <c r="A67" t="s">
        <v>183</v>
      </c>
      <c r="B67" t="s">
        <v>184</v>
      </c>
      <c r="C67">
        <v>1990</v>
      </c>
      <c r="D67">
        <v>75.218000000000004</v>
      </c>
      <c r="E67">
        <v>129.33000000000001</v>
      </c>
      <c r="F67">
        <v>24.98</v>
      </c>
      <c r="G67">
        <v>15.51</v>
      </c>
      <c r="H67">
        <v>56134478</v>
      </c>
      <c r="I67">
        <v>227979910840</v>
      </c>
      <c r="J67">
        <v>394.68599999999998</v>
      </c>
    </row>
    <row r="68" spans="1:10" x14ac:dyDescent="0.3">
      <c r="A68" t="s">
        <v>185</v>
      </c>
      <c r="B68" t="s">
        <v>186</v>
      </c>
      <c r="C68">
        <v>1990</v>
      </c>
      <c r="D68">
        <v>2.4750000000000001</v>
      </c>
      <c r="E68">
        <v>8.0399999999999991</v>
      </c>
      <c r="F68">
        <v>3.49</v>
      </c>
      <c r="G68">
        <v>1.29</v>
      </c>
      <c r="H68">
        <v>5270074</v>
      </c>
      <c r="I68">
        <v>17260965204</v>
      </c>
      <c r="J68">
        <v>15.366</v>
      </c>
    </row>
    <row r="69" spans="1:10" x14ac:dyDescent="0.3">
      <c r="A69" t="s">
        <v>187</v>
      </c>
      <c r="B69" t="s">
        <v>188</v>
      </c>
      <c r="C69">
        <v>1990</v>
      </c>
      <c r="D69">
        <v>6.2E-2</v>
      </c>
      <c r="E69">
        <v>5.53</v>
      </c>
      <c r="F69">
        <v>0.12</v>
      </c>
      <c r="G69">
        <v>0.02</v>
      </c>
      <c r="H69">
        <v>419188</v>
      </c>
      <c r="I69">
        <v>917854000</v>
      </c>
      <c r="J69">
        <v>0.50900000000000001</v>
      </c>
    </row>
    <row r="70" spans="1:10" x14ac:dyDescent="0.3">
      <c r="A70" t="s">
        <v>189</v>
      </c>
      <c r="B70" t="s">
        <v>190</v>
      </c>
      <c r="C70">
        <v>1990</v>
      </c>
      <c r="E70">
        <v>5.03</v>
      </c>
      <c r="F70">
        <v>2.4700000000000002</v>
      </c>
      <c r="G70">
        <v>1.23</v>
      </c>
      <c r="H70">
        <v>2258649</v>
      </c>
    </row>
    <row r="71" spans="1:10" x14ac:dyDescent="0.3">
      <c r="A71" t="s">
        <v>191</v>
      </c>
      <c r="B71" t="s">
        <v>192</v>
      </c>
      <c r="C71">
        <v>1990</v>
      </c>
      <c r="D71">
        <v>37.65</v>
      </c>
      <c r="E71">
        <v>35.159999999999997</v>
      </c>
      <c r="F71">
        <v>2.2799999999999998</v>
      </c>
      <c r="G71">
        <v>1.99</v>
      </c>
      <c r="H71">
        <v>1565246</v>
      </c>
      <c r="I71">
        <v>27066096534</v>
      </c>
      <c r="J71">
        <v>120.417</v>
      </c>
    </row>
    <row r="72" spans="1:10" x14ac:dyDescent="0.3">
      <c r="A72" t="s">
        <v>193</v>
      </c>
      <c r="B72" t="s">
        <v>194</v>
      </c>
      <c r="C72">
        <v>1990</v>
      </c>
      <c r="D72">
        <v>0.96</v>
      </c>
      <c r="E72">
        <v>2.38</v>
      </c>
      <c r="F72">
        <v>1.32</v>
      </c>
      <c r="G72">
        <v>0.52</v>
      </c>
      <c r="H72">
        <v>822423</v>
      </c>
      <c r="I72">
        <v>3420534874</v>
      </c>
      <c r="J72">
        <v>3.0059999999999998</v>
      </c>
    </row>
    <row r="73" spans="1:10" x14ac:dyDescent="0.3">
      <c r="A73" t="s">
        <v>195</v>
      </c>
      <c r="B73" t="s">
        <v>196</v>
      </c>
      <c r="C73">
        <v>1990</v>
      </c>
      <c r="D73">
        <v>2.9870000000000001</v>
      </c>
      <c r="E73">
        <v>102.73</v>
      </c>
      <c r="F73">
        <v>45.11</v>
      </c>
      <c r="G73">
        <v>24.45</v>
      </c>
      <c r="H73">
        <v>47887864</v>
      </c>
      <c r="I73">
        <v>45030920303.25</v>
      </c>
      <c r="J73">
        <v>15.279</v>
      </c>
    </row>
    <row r="74" spans="1:10" x14ac:dyDescent="0.3">
      <c r="B74" t="s">
        <v>197</v>
      </c>
      <c r="C74">
        <v>1990</v>
      </c>
      <c r="D74">
        <v>8015.5889999999999</v>
      </c>
      <c r="H74">
        <v>721627205</v>
      </c>
      <c r="J74">
        <v>24981.205999999998</v>
      </c>
    </row>
    <row r="75" spans="1:10" x14ac:dyDescent="0.3">
      <c r="B75" t="s">
        <v>198</v>
      </c>
      <c r="C75">
        <v>1990</v>
      </c>
      <c r="D75">
        <v>4171.84</v>
      </c>
    </row>
    <row r="76" spans="1:10" x14ac:dyDescent="0.3">
      <c r="B76" t="s">
        <v>199</v>
      </c>
      <c r="C76">
        <v>1990</v>
      </c>
      <c r="D76">
        <v>3571.4960000000001</v>
      </c>
    </row>
    <row r="77" spans="1:10" x14ac:dyDescent="0.3">
      <c r="A77" t="s">
        <v>200</v>
      </c>
      <c r="B77" t="s">
        <v>201</v>
      </c>
      <c r="C77">
        <v>1990</v>
      </c>
      <c r="D77">
        <v>0.70299999999999996</v>
      </c>
      <c r="H77">
        <v>47276</v>
      </c>
      <c r="J77">
        <v>2.9020000000000001</v>
      </c>
    </row>
    <row r="78" spans="1:10" x14ac:dyDescent="0.3">
      <c r="A78" t="s">
        <v>202</v>
      </c>
      <c r="B78" t="s">
        <v>203</v>
      </c>
      <c r="C78">
        <v>1990</v>
      </c>
      <c r="D78">
        <v>0.80500000000000005</v>
      </c>
      <c r="E78">
        <v>0.22</v>
      </c>
      <c r="F78">
        <v>0.76</v>
      </c>
      <c r="G78">
        <v>0.35</v>
      </c>
      <c r="H78">
        <v>728575</v>
      </c>
      <c r="J78">
        <v>5.41</v>
      </c>
    </row>
    <row r="79" spans="1:10" x14ac:dyDescent="0.3">
      <c r="A79" t="s">
        <v>204</v>
      </c>
      <c r="B79" t="s">
        <v>205</v>
      </c>
      <c r="C79">
        <v>1990</v>
      </c>
      <c r="D79">
        <v>56.968000000000004</v>
      </c>
      <c r="E79">
        <v>45.1</v>
      </c>
      <c r="F79">
        <v>8.35</v>
      </c>
      <c r="G79">
        <v>6.56</v>
      </c>
      <c r="H79">
        <v>4996220</v>
      </c>
      <c r="I79">
        <v>134055211004</v>
      </c>
      <c r="J79">
        <v>319.76299999999998</v>
      </c>
    </row>
    <row r="80" spans="1:10" x14ac:dyDescent="0.3">
      <c r="A80" t="s">
        <v>206</v>
      </c>
      <c r="B80" t="s">
        <v>207</v>
      </c>
      <c r="C80">
        <v>1990</v>
      </c>
      <c r="D80">
        <v>392.99799999999999</v>
      </c>
      <c r="E80">
        <v>466.55</v>
      </c>
      <c r="F80">
        <v>77.48</v>
      </c>
      <c r="G80">
        <v>61.17</v>
      </c>
      <c r="H80">
        <v>56666861</v>
      </c>
      <c r="I80">
        <v>1636207672000</v>
      </c>
      <c r="J80">
        <v>2628.6469999999999</v>
      </c>
    </row>
    <row r="81" spans="1:10" x14ac:dyDescent="0.3">
      <c r="B81" t="s">
        <v>208</v>
      </c>
      <c r="C81">
        <v>1990</v>
      </c>
    </row>
    <row r="82" spans="1:10" x14ac:dyDescent="0.3">
      <c r="A82" t="s">
        <v>209</v>
      </c>
      <c r="B82" t="s">
        <v>210</v>
      </c>
      <c r="C82">
        <v>1990</v>
      </c>
      <c r="D82">
        <v>0.71</v>
      </c>
      <c r="H82">
        <v>115784</v>
      </c>
      <c r="J82">
        <v>2.8109999999999999</v>
      </c>
    </row>
    <row r="83" spans="1:10" x14ac:dyDescent="0.3">
      <c r="A83" t="s">
        <v>211</v>
      </c>
      <c r="B83" t="s">
        <v>212</v>
      </c>
      <c r="C83">
        <v>1990</v>
      </c>
      <c r="D83">
        <v>0.44</v>
      </c>
      <c r="H83">
        <v>199906</v>
      </c>
      <c r="J83">
        <v>3.984</v>
      </c>
    </row>
    <row r="84" spans="1:10" x14ac:dyDescent="0.3">
      <c r="B84" t="s">
        <v>213</v>
      </c>
      <c r="C84">
        <v>1990</v>
      </c>
    </row>
    <row r="85" spans="1:10" x14ac:dyDescent="0.3">
      <c r="A85" t="s">
        <v>214</v>
      </c>
      <c r="B85" t="s">
        <v>215</v>
      </c>
      <c r="C85">
        <v>1990</v>
      </c>
      <c r="D85">
        <v>4.4850000000000003</v>
      </c>
      <c r="E85">
        <v>8.73</v>
      </c>
      <c r="F85">
        <v>2.44</v>
      </c>
      <c r="G85">
        <v>1.31</v>
      </c>
      <c r="H85">
        <v>949493</v>
      </c>
      <c r="I85">
        <v>7172590264</v>
      </c>
      <c r="J85">
        <v>12.519</v>
      </c>
    </row>
    <row r="86" spans="1:10" x14ac:dyDescent="0.3">
      <c r="A86" t="s">
        <v>216</v>
      </c>
      <c r="B86" t="s">
        <v>217</v>
      </c>
      <c r="C86">
        <v>1990</v>
      </c>
      <c r="D86">
        <v>0.19800000000000001</v>
      </c>
      <c r="E86">
        <v>3.95</v>
      </c>
      <c r="F86">
        <v>3.93</v>
      </c>
      <c r="G86">
        <v>0.28999999999999998</v>
      </c>
      <c r="H86">
        <v>955595</v>
      </c>
      <c r="I86">
        <v>1331400000</v>
      </c>
      <c r="J86">
        <v>0.78800000000000003</v>
      </c>
    </row>
    <row r="87" spans="1:10" x14ac:dyDescent="0.3">
      <c r="A87" t="s">
        <v>218</v>
      </c>
      <c r="B87" t="s">
        <v>219</v>
      </c>
      <c r="C87">
        <v>1990</v>
      </c>
      <c r="D87">
        <v>15.945</v>
      </c>
      <c r="E87">
        <v>47.97</v>
      </c>
      <c r="F87">
        <v>16.23</v>
      </c>
      <c r="G87">
        <v>2.44</v>
      </c>
      <c r="H87">
        <v>5410400</v>
      </c>
      <c r="I87">
        <v>65874152980</v>
      </c>
    </row>
    <row r="88" spans="1:10" x14ac:dyDescent="0.3">
      <c r="A88" t="s">
        <v>220</v>
      </c>
      <c r="B88" t="s">
        <v>221</v>
      </c>
      <c r="C88">
        <v>1990</v>
      </c>
      <c r="D88">
        <v>1052.4770000000001</v>
      </c>
      <c r="E88">
        <v>1107.23</v>
      </c>
      <c r="F88">
        <v>131.62</v>
      </c>
      <c r="G88">
        <v>65.83</v>
      </c>
      <c r="H88">
        <v>79053984</v>
      </c>
      <c r="I88">
        <v>2015547584054</v>
      </c>
      <c r="J88">
        <v>4179.8209999999999</v>
      </c>
    </row>
    <row r="89" spans="1:10" x14ac:dyDescent="0.3">
      <c r="A89" t="s">
        <v>222</v>
      </c>
      <c r="B89" t="s">
        <v>223</v>
      </c>
      <c r="C89">
        <v>1990</v>
      </c>
      <c r="D89">
        <v>3.7909999999999999</v>
      </c>
      <c r="E89">
        <v>34.35</v>
      </c>
      <c r="F89">
        <v>6.53</v>
      </c>
      <c r="G89">
        <v>4.01</v>
      </c>
      <c r="H89">
        <v>14773274</v>
      </c>
      <c r="I89">
        <v>26095563400</v>
      </c>
      <c r="J89">
        <v>28.472999999999999</v>
      </c>
    </row>
    <row r="90" spans="1:10" x14ac:dyDescent="0.3">
      <c r="A90" t="s">
        <v>224</v>
      </c>
      <c r="B90" t="s">
        <v>225</v>
      </c>
      <c r="C90">
        <v>1990</v>
      </c>
      <c r="D90">
        <v>83.426000000000002</v>
      </c>
      <c r="E90">
        <v>94.72</v>
      </c>
      <c r="F90">
        <v>10.73</v>
      </c>
      <c r="G90">
        <v>7.67</v>
      </c>
      <c r="H90">
        <v>10225990</v>
      </c>
      <c r="I90">
        <v>161708982292</v>
      </c>
      <c r="J90">
        <v>291.40899999999999</v>
      </c>
    </row>
    <row r="91" spans="1:10" x14ac:dyDescent="0.3">
      <c r="A91" t="s">
        <v>226</v>
      </c>
      <c r="B91" t="s">
        <v>227</v>
      </c>
      <c r="C91">
        <v>1990</v>
      </c>
      <c r="D91">
        <v>0.625</v>
      </c>
      <c r="H91">
        <v>55604</v>
      </c>
      <c r="J91">
        <v>2.2770000000000001</v>
      </c>
    </row>
    <row r="92" spans="1:10" x14ac:dyDescent="0.3">
      <c r="A92" t="s">
        <v>228</v>
      </c>
      <c r="B92" t="s">
        <v>229</v>
      </c>
      <c r="C92">
        <v>1990</v>
      </c>
      <c r="D92">
        <v>0.106</v>
      </c>
      <c r="E92">
        <v>1.84</v>
      </c>
      <c r="F92">
        <v>1.72</v>
      </c>
      <c r="G92">
        <v>0.01</v>
      </c>
      <c r="H92">
        <v>96328</v>
      </c>
      <c r="J92">
        <v>0.52600000000000002</v>
      </c>
    </row>
    <row r="93" spans="1:10" x14ac:dyDescent="0.3">
      <c r="A93" t="s">
        <v>230</v>
      </c>
      <c r="B93" t="s">
        <v>231</v>
      </c>
      <c r="C93">
        <v>1990</v>
      </c>
      <c r="D93">
        <v>1.3160000000000001</v>
      </c>
      <c r="H93">
        <v>389251</v>
      </c>
      <c r="J93">
        <v>6.0430000000000001</v>
      </c>
    </row>
    <row r="94" spans="1:10" x14ac:dyDescent="0.3">
      <c r="A94" t="s">
        <v>232</v>
      </c>
      <c r="B94" t="s">
        <v>233</v>
      </c>
      <c r="C94">
        <v>1990</v>
      </c>
      <c r="D94">
        <v>4.9720000000000004</v>
      </c>
      <c r="E94">
        <v>28.93</v>
      </c>
      <c r="F94">
        <v>6.86</v>
      </c>
      <c r="G94">
        <v>2.88</v>
      </c>
      <c r="H94">
        <v>9263820</v>
      </c>
      <c r="I94">
        <v>46309390000</v>
      </c>
      <c r="J94">
        <v>22.972999999999999</v>
      </c>
    </row>
    <row r="95" spans="1:10" x14ac:dyDescent="0.3">
      <c r="A95" t="s">
        <v>234</v>
      </c>
      <c r="B95" t="s">
        <v>235</v>
      </c>
      <c r="C95">
        <v>1990</v>
      </c>
      <c r="D95">
        <v>1.004</v>
      </c>
      <c r="E95">
        <v>26.79</v>
      </c>
      <c r="F95">
        <v>7.32</v>
      </c>
      <c r="G95">
        <v>3.13</v>
      </c>
      <c r="H95">
        <v>6352282</v>
      </c>
      <c r="I95">
        <v>4999406832</v>
      </c>
      <c r="J95">
        <v>6.3650000000000002</v>
      </c>
    </row>
    <row r="96" spans="1:10" x14ac:dyDescent="0.3">
      <c r="A96" t="s">
        <v>236</v>
      </c>
      <c r="B96" t="s">
        <v>237</v>
      </c>
      <c r="C96">
        <v>1990</v>
      </c>
      <c r="D96">
        <v>0.17199999999999999</v>
      </c>
      <c r="E96">
        <v>3.17</v>
      </c>
      <c r="F96">
        <v>0.97</v>
      </c>
      <c r="G96">
        <v>0.56000000000000005</v>
      </c>
      <c r="H96">
        <v>975265</v>
      </c>
      <c r="I96">
        <v>1261819930</v>
      </c>
      <c r="J96">
        <v>1.1319999999999999</v>
      </c>
    </row>
    <row r="97" spans="1:10" x14ac:dyDescent="0.3">
      <c r="A97" t="s">
        <v>238</v>
      </c>
      <c r="B97" t="s">
        <v>239</v>
      </c>
      <c r="C97">
        <v>1990</v>
      </c>
      <c r="D97">
        <v>1.129</v>
      </c>
      <c r="E97">
        <v>22.37</v>
      </c>
      <c r="F97">
        <v>3.58</v>
      </c>
      <c r="G97">
        <v>1.06</v>
      </c>
      <c r="H97">
        <v>743306</v>
      </c>
      <c r="J97">
        <v>2.7280000000000002</v>
      </c>
    </row>
    <row r="98" spans="1:10" x14ac:dyDescent="0.3">
      <c r="A98" t="s">
        <v>240</v>
      </c>
      <c r="B98" t="s">
        <v>241</v>
      </c>
      <c r="C98">
        <v>1990</v>
      </c>
      <c r="D98">
        <v>0.995</v>
      </c>
      <c r="E98">
        <v>5.18</v>
      </c>
      <c r="F98">
        <v>3.07</v>
      </c>
      <c r="G98">
        <v>0.97</v>
      </c>
      <c r="H98">
        <v>7037915</v>
      </c>
      <c r="I98">
        <v>10773450000</v>
      </c>
      <c r="J98">
        <v>4.0350000000000001</v>
      </c>
    </row>
    <row r="99" spans="1:10" x14ac:dyDescent="0.3">
      <c r="A99" t="s">
        <v>242</v>
      </c>
      <c r="B99" t="s">
        <v>243</v>
      </c>
      <c r="C99">
        <v>1990</v>
      </c>
      <c r="D99">
        <v>2.4169999999999998</v>
      </c>
      <c r="E99">
        <v>53.49</v>
      </c>
      <c r="F99">
        <v>8.4499999999999993</v>
      </c>
      <c r="G99">
        <v>2.21</v>
      </c>
      <c r="H99">
        <v>4955302</v>
      </c>
      <c r="I99">
        <v>14201085440</v>
      </c>
      <c r="J99">
        <v>16.896999999999998</v>
      </c>
    </row>
    <row r="100" spans="1:10" x14ac:dyDescent="0.3">
      <c r="A100" t="s">
        <v>244</v>
      </c>
      <c r="B100" t="s">
        <v>245</v>
      </c>
      <c r="C100">
        <v>1990</v>
      </c>
      <c r="D100">
        <v>27.148</v>
      </c>
      <c r="H100">
        <v>5727942</v>
      </c>
      <c r="I100">
        <v>159035333640</v>
      </c>
      <c r="J100">
        <v>139.358</v>
      </c>
    </row>
    <row r="101" spans="1:10" x14ac:dyDescent="0.3">
      <c r="A101" t="s">
        <v>246</v>
      </c>
      <c r="B101" t="s">
        <v>247</v>
      </c>
      <c r="C101">
        <v>1990</v>
      </c>
      <c r="D101">
        <v>73.225999999999999</v>
      </c>
      <c r="E101">
        <v>90.79</v>
      </c>
      <c r="F101">
        <v>11.76</v>
      </c>
      <c r="G101">
        <v>9.57</v>
      </c>
      <c r="H101">
        <v>10377135</v>
      </c>
      <c r="I101">
        <v>106788855888</v>
      </c>
      <c r="J101">
        <v>325.31</v>
      </c>
    </row>
    <row r="102" spans="1:10" x14ac:dyDescent="0.3">
      <c r="A102" t="s">
        <v>248</v>
      </c>
      <c r="B102" t="s">
        <v>249</v>
      </c>
      <c r="C102">
        <v>1990</v>
      </c>
      <c r="D102">
        <v>2.2280000000000002</v>
      </c>
      <c r="E102">
        <v>3.38</v>
      </c>
      <c r="F102">
        <v>0.51</v>
      </c>
      <c r="G102">
        <v>0.41</v>
      </c>
      <c r="H102">
        <v>255044</v>
      </c>
      <c r="I102">
        <v>7325718440</v>
      </c>
      <c r="J102">
        <v>20.927</v>
      </c>
    </row>
    <row r="103" spans="1:10" x14ac:dyDescent="0.3">
      <c r="A103" t="s">
        <v>250</v>
      </c>
      <c r="B103" t="s">
        <v>251</v>
      </c>
      <c r="C103">
        <v>1990</v>
      </c>
      <c r="D103">
        <v>578.51800000000003</v>
      </c>
      <c r="E103">
        <v>1183.05</v>
      </c>
      <c r="F103">
        <v>528.41999999999996</v>
      </c>
      <c r="G103">
        <v>141.68</v>
      </c>
      <c r="H103">
        <v>873277799</v>
      </c>
      <c r="I103">
        <v>1750993000000</v>
      </c>
      <c r="J103">
        <v>2287.88</v>
      </c>
    </row>
    <row r="104" spans="1:10" x14ac:dyDescent="0.3">
      <c r="A104" t="s">
        <v>252</v>
      </c>
      <c r="B104" t="s">
        <v>253</v>
      </c>
      <c r="C104">
        <v>1990</v>
      </c>
      <c r="D104">
        <v>150.285</v>
      </c>
      <c r="E104">
        <v>1512.13</v>
      </c>
      <c r="F104">
        <v>370.62</v>
      </c>
      <c r="G104">
        <v>69.84</v>
      </c>
      <c r="H104">
        <v>181413398</v>
      </c>
      <c r="I104">
        <v>718548903870</v>
      </c>
      <c r="J104">
        <v>611.73099999999999</v>
      </c>
    </row>
    <row r="105" spans="1:10" x14ac:dyDescent="0.3">
      <c r="B105" t="s">
        <v>254</v>
      </c>
      <c r="C105">
        <v>1990</v>
      </c>
      <c r="D105">
        <v>557.91</v>
      </c>
    </row>
    <row r="106" spans="1:10" x14ac:dyDescent="0.3">
      <c r="A106" t="s">
        <v>255</v>
      </c>
      <c r="B106" t="s">
        <v>256</v>
      </c>
      <c r="C106">
        <v>1990</v>
      </c>
      <c r="D106">
        <v>209.94399999999999</v>
      </c>
      <c r="E106">
        <v>260.77</v>
      </c>
      <c r="F106">
        <v>62.26</v>
      </c>
      <c r="G106">
        <v>17.73</v>
      </c>
      <c r="H106">
        <v>56366212</v>
      </c>
      <c r="I106">
        <v>318478240120</v>
      </c>
      <c r="J106">
        <v>843.17700000000002</v>
      </c>
    </row>
    <row r="107" spans="1:10" x14ac:dyDescent="0.3">
      <c r="A107" t="s">
        <v>257</v>
      </c>
      <c r="B107" t="s">
        <v>258</v>
      </c>
      <c r="C107">
        <v>1990</v>
      </c>
      <c r="D107">
        <v>49.057000000000002</v>
      </c>
      <c r="E107">
        <v>77.77</v>
      </c>
      <c r="F107">
        <v>9.61</v>
      </c>
      <c r="G107">
        <v>4.1900000000000004</v>
      </c>
      <c r="H107">
        <v>17419113</v>
      </c>
      <c r="I107">
        <v>71051762436</v>
      </c>
      <c r="J107">
        <v>228.2</v>
      </c>
    </row>
    <row r="108" spans="1:10" x14ac:dyDescent="0.3">
      <c r="A108" t="s">
        <v>259</v>
      </c>
      <c r="B108" t="s">
        <v>260</v>
      </c>
      <c r="C108">
        <v>1990</v>
      </c>
      <c r="D108">
        <v>32.944000000000003</v>
      </c>
      <c r="E108">
        <v>54.34</v>
      </c>
      <c r="F108">
        <v>15.46</v>
      </c>
      <c r="G108">
        <v>10.06</v>
      </c>
      <c r="H108">
        <v>3510881</v>
      </c>
      <c r="I108">
        <v>66087471600</v>
      </c>
      <c r="J108">
        <v>116.90900000000001</v>
      </c>
    </row>
    <row r="109" spans="1:10" x14ac:dyDescent="0.3">
      <c r="A109" t="s">
        <v>261</v>
      </c>
      <c r="B109" t="s">
        <v>262</v>
      </c>
      <c r="C109">
        <v>1990</v>
      </c>
      <c r="D109">
        <v>35.823999999999998</v>
      </c>
      <c r="E109">
        <v>44.07</v>
      </c>
      <c r="F109">
        <v>8.35</v>
      </c>
      <c r="G109">
        <v>1.62</v>
      </c>
      <c r="H109">
        <v>4448348</v>
      </c>
      <c r="I109">
        <v>93268262832</v>
      </c>
      <c r="J109">
        <v>133.047</v>
      </c>
    </row>
    <row r="110" spans="1:10" x14ac:dyDescent="0.3">
      <c r="A110" t="s">
        <v>263</v>
      </c>
      <c r="B110" t="s">
        <v>264</v>
      </c>
      <c r="C110">
        <v>1990</v>
      </c>
      <c r="D110">
        <v>439.55</v>
      </c>
      <c r="E110">
        <v>441.12</v>
      </c>
      <c r="F110">
        <v>54.61</v>
      </c>
      <c r="G110">
        <v>28.61</v>
      </c>
      <c r="H110">
        <v>57048237</v>
      </c>
      <c r="I110">
        <v>1475485264658</v>
      </c>
      <c r="J110">
        <v>1826.2729999999999</v>
      </c>
    </row>
    <row r="111" spans="1:10" x14ac:dyDescent="0.3">
      <c r="A111" t="s">
        <v>265</v>
      </c>
      <c r="B111" t="s">
        <v>266</v>
      </c>
      <c r="C111">
        <v>1990</v>
      </c>
      <c r="D111">
        <v>7.5270000000000001</v>
      </c>
      <c r="E111">
        <v>9.4499999999999993</v>
      </c>
      <c r="F111">
        <v>1.08</v>
      </c>
      <c r="G111">
        <v>0.49</v>
      </c>
      <c r="H111">
        <v>2419901</v>
      </c>
      <c r="I111">
        <v>14169709270</v>
      </c>
      <c r="J111">
        <v>29.864000000000001</v>
      </c>
    </row>
    <row r="112" spans="1:10" x14ac:dyDescent="0.3">
      <c r="A112" t="s">
        <v>267</v>
      </c>
      <c r="B112" t="s">
        <v>268</v>
      </c>
      <c r="C112">
        <v>1990</v>
      </c>
      <c r="D112">
        <v>1158.0070000000001</v>
      </c>
      <c r="E112">
        <v>1092</v>
      </c>
      <c r="F112">
        <v>37.880000000000003</v>
      </c>
      <c r="G112">
        <v>28.32</v>
      </c>
      <c r="H112">
        <v>124505243</v>
      </c>
      <c r="I112">
        <v>3699821562651</v>
      </c>
      <c r="J112">
        <v>5168.5469999999996</v>
      </c>
    </row>
    <row r="113" spans="1:10" x14ac:dyDescent="0.3">
      <c r="A113" t="s">
        <v>269</v>
      </c>
      <c r="B113" t="s">
        <v>270</v>
      </c>
      <c r="C113">
        <v>1990</v>
      </c>
      <c r="D113">
        <v>10.476000000000001</v>
      </c>
      <c r="E113">
        <v>18.7</v>
      </c>
      <c r="F113">
        <v>8.24</v>
      </c>
      <c r="G113">
        <v>0.47</v>
      </c>
      <c r="H113">
        <v>3565888</v>
      </c>
      <c r="I113">
        <v>19715854376</v>
      </c>
      <c r="J113">
        <v>42.19</v>
      </c>
    </row>
    <row r="114" spans="1:10" x14ac:dyDescent="0.3">
      <c r="A114" t="s">
        <v>271</v>
      </c>
      <c r="B114" t="s">
        <v>272</v>
      </c>
      <c r="C114">
        <v>1990</v>
      </c>
      <c r="D114">
        <v>281.46100000000001</v>
      </c>
      <c r="E114">
        <v>309.08</v>
      </c>
      <c r="F114">
        <v>52.92</v>
      </c>
      <c r="G114">
        <v>18.239999999999998</v>
      </c>
      <c r="H114">
        <v>16383881</v>
      </c>
      <c r="I114">
        <v>194940981328</v>
      </c>
      <c r="J114">
        <v>858.10599999999999</v>
      </c>
    </row>
    <row r="115" spans="1:10" x14ac:dyDescent="0.3">
      <c r="A115" t="s">
        <v>273</v>
      </c>
      <c r="B115" t="s">
        <v>274</v>
      </c>
      <c r="C115">
        <v>1990</v>
      </c>
      <c r="D115">
        <v>5.6870000000000003</v>
      </c>
      <c r="E115">
        <v>97.27</v>
      </c>
      <c r="F115">
        <v>21.87</v>
      </c>
      <c r="G115">
        <v>10.74</v>
      </c>
      <c r="H115">
        <v>23724574</v>
      </c>
      <c r="I115">
        <v>41570970840</v>
      </c>
      <c r="J115">
        <v>35.24</v>
      </c>
    </row>
    <row r="116" spans="1:10" x14ac:dyDescent="0.3">
      <c r="A116" t="s">
        <v>275</v>
      </c>
      <c r="B116" t="s">
        <v>276</v>
      </c>
      <c r="C116">
        <v>1990</v>
      </c>
      <c r="D116">
        <v>2.1999999999999999E-2</v>
      </c>
      <c r="E116">
        <v>0.03</v>
      </c>
      <c r="F116">
        <v>0.01</v>
      </c>
      <c r="G116">
        <v>0</v>
      </c>
      <c r="H116">
        <v>72394</v>
      </c>
      <c r="J116">
        <v>7.5999999999999998E-2</v>
      </c>
    </row>
    <row r="117" spans="1:10" x14ac:dyDescent="0.3">
      <c r="A117" t="s">
        <v>279</v>
      </c>
      <c r="B117" t="s">
        <v>280</v>
      </c>
      <c r="C117">
        <v>1990</v>
      </c>
      <c r="D117">
        <v>37.807000000000002</v>
      </c>
      <c r="E117">
        <v>32.28</v>
      </c>
      <c r="F117">
        <v>2.4700000000000002</v>
      </c>
      <c r="G117">
        <v>0.23</v>
      </c>
      <c r="H117">
        <v>2095350</v>
      </c>
      <c r="I117">
        <v>20899601327</v>
      </c>
      <c r="J117">
        <v>79.177999999999997</v>
      </c>
    </row>
    <row r="118" spans="1:10" x14ac:dyDescent="0.3">
      <c r="A118" t="s">
        <v>282</v>
      </c>
      <c r="B118" t="s">
        <v>283</v>
      </c>
      <c r="C118">
        <v>1990</v>
      </c>
      <c r="D118">
        <v>19.369</v>
      </c>
      <c r="E118">
        <v>30.16</v>
      </c>
      <c r="F118">
        <v>7.59</v>
      </c>
      <c r="G118">
        <v>2.29</v>
      </c>
      <c r="H118">
        <v>4372885</v>
      </c>
      <c r="I118">
        <v>25164234612</v>
      </c>
    </row>
    <row r="119" spans="1:10" x14ac:dyDescent="0.3">
      <c r="A119" t="s">
        <v>284</v>
      </c>
      <c r="B119" t="s">
        <v>285</v>
      </c>
      <c r="C119">
        <v>1990</v>
      </c>
      <c r="D119">
        <v>0.51300000000000001</v>
      </c>
      <c r="E119">
        <v>22.39</v>
      </c>
      <c r="F119">
        <v>10.51</v>
      </c>
      <c r="G119">
        <v>3.22</v>
      </c>
      <c r="H119">
        <v>4258471</v>
      </c>
      <c r="I119">
        <v>6235010000</v>
      </c>
      <c r="J119">
        <v>3.3180000000000001</v>
      </c>
    </row>
    <row r="120" spans="1:10" x14ac:dyDescent="0.3">
      <c r="A120" t="s">
        <v>286</v>
      </c>
      <c r="B120" t="s">
        <v>287</v>
      </c>
      <c r="C120">
        <v>1990</v>
      </c>
      <c r="D120">
        <v>19.661000000000001</v>
      </c>
      <c r="E120">
        <v>12.31</v>
      </c>
      <c r="F120">
        <v>4.04</v>
      </c>
      <c r="G120">
        <v>2.65</v>
      </c>
      <c r="H120">
        <v>2664447</v>
      </c>
      <c r="I120">
        <v>42100703540</v>
      </c>
      <c r="J120">
        <v>85.661000000000001</v>
      </c>
    </row>
    <row r="121" spans="1:10" x14ac:dyDescent="0.3">
      <c r="A121" t="s">
        <v>288</v>
      </c>
      <c r="B121" t="s">
        <v>289</v>
      </c>
      <c r="C121">
        <v>1990</v>
      </c>
      <c r="D121">
        <v>7.8680000000000003</v>
      </c>
      <c r="E121">
        <v>7.2</v>
      </c>
      <c r="F121">
        <v>1.21</v>
      </c>
      <c r="G121">
        <v>0.36</v>
      </c>
      <c r="H121">
        <v>2803032</v>
      </c>
      <c r="I121">
        <v>9719893964</v>
      </c>
      <c r="J121">
        <v>20.452000000000002</v>
      </c>
    </row>
    <row r="122" spans="1:10" x14ac:dyDescent="0.3">
      <c r="B122" t="s">
        <v>290</v>
      </c>
      <c r="C122">
        <v>1990</v>
      </c>
    </row>
    <row r="123" spans="1:10" x14ac:dyDescent="0.3">
      <c r="A123" t="s">
        <v>291</v>
      </c>
      <c r="B123" t="s">
        <v>292</v>
      </c>
      <c r="C123">
        <v>1990</v>
      </c>
      <c r="D123">
        <v>1.4730000000000001</v>
      </c>
      <c r="E123">
        <v>3.34</v>
      </c>
      <c r="F123">
        <v>1.26</v>
      </c>
      <c r="G123">
        <v>0.64</v>
      </c>
      <c r="H123">
        <v>1703757</v>
      </c>
      <c r="I123">
        <v>3205046000</v>
      </c>
      <c r="J123">
        <v>0.68899999999999995</v>
      </c>
    </row>
    <row r="124" spans="1:10" x14ac:dyDescent="0.3">
      <c r="A124" t="s">
        <v>293</v>
      </c>
      <c r="B124" t="s">
        <v>294</v>
      </c>
      <c r="C124">
        <v>1990</v>
      </c>
      <c r="D124">
        <v>0.46700000000000003</v>
      </c>
      <c r="E124">
        <v>19.62</v>
      </c>
      <c r="F124">
        <v>3.33</v>
      </c>
      <c r="G124">
        <v>0.8</v>
      </c>
      <c r="H124">
        <v>2075917</v>
      </c>
      <c r="I124">
        <v>3680820000</v>
      </c>
      <c r="J124">
        <v>2.4039999999999999</v>
      </c>
    </row>
    <row r="125" spans="1:10" x14ac:dyDescent="0.3">
      <c r="A125" t="s">
        <v>295</v>
      </c>
      <c r="B125" t="s">
        <v>296</v>
      </c>
      <c r="C125">
        <v>1990</v>
      </c>
      <c r="D125">
        <v>36.514000000000003</v>
      </c>
      <c r="E125">
        <v>105.27</v>
      </c>
      <c r="F125">
        <v>67.790000000000006</v>
      </c>
      <c r="G125">
        <v>1.35</v>
      </c>
      <c r="H125">
        <v>4436663</v>
      </c>
      <c r="I125">
        <v>20372078825</v>
      </c>
      <c r="J125">
        <v>149.02199999999999</v>
      </c>
    </row>
    <row r="126" spans="1:10" x14ac:dyDescent="0.3">
      <c r="A126" t="s">
        <v>297</v>
      </c>
      <c r="B126" t="s">
        <v>298</v>
      </c>
      <c r="C126">
        <v>1990</v>
      </c>
      <c r="D126">
        <v>0.19900000000000001</v>
      </c>
      <c r="E126">
        <v>0.02</v>
      </c>
      <c r="F126">
        <v>0.02</v>
      </c>
      <c r="G126">
        <v>0.01</v>
      </c>
      <c r="H126">
        <v>28790</v>
      </c>
    </row>
    <row r="127" spans="1:10" x14ac:dyDescent="0.3">
      <c r="A127" t="s">
        <v>299</v>
      </c>
      <c r="B127" t="s">
        <v>300</v>
      </c>
      <c r="C127">
        <v>1990</v>
      </c>
      <c r="D127">
        <v>35.768000000000001</v>
      </c>
      <c r="E127">
        <v>45.82</v>
      </c>
      <c r="F127">
        <v>7.13</v>
      </c>
      <c r="G127">
        <v>5.81</v>
      </c>
      <c r="H127">
        <v>3696035</v>
      </c>
      <c r="I127">
        <v>51021990324</v>
      </c>
      <c r="J127">
        <v>200.79599999999999</v>
      </c>
    </row>
    <row r="128" spans="1:10" x14ac:dyDescent="0.3">
      <c r="A128" t="s">
        <v>301</v>
      </c>
      <c r="B128" t="s">
        <v>302</v>
      </c>
      <c r="C128">
        <v>1990</v>
      </c>
      <c r="D128">
        <v>11.823</v>
      </c>
      <c r="E128">
        <v>11.98</v>
      </c>
      <c r="F128">
        <v>0.6</v>
      </c>
      <c r="G128">
        <v>0.28000000000000003</v>
      </c>
      <c r="H128">
        <v>381780</v>
      </c>
      <c r="I128">
        <v>14057149996</v>
      </c>
      <c r="J128">
        <v>37.134</v>
      </c>
    </row>
    <row r="129" spans="1:10" x14ac:dyDescent="0.3">
      <c r="B129" t="s">
        <v>303</v>
      </c>
      <c r="C129">
        <v>1990</v>
      </c>
      <c r="D129">
        <v>1.0329999999999999</v>
      </c>
      <c r="H129">
        <v>343816</v>
      </c>
    </row>
    <row r="130" spans="1:10" x14ac:dyDescent="0.3">
      <c r="A130" t="s">
        <v>304</v>
      </c>
      <c r="B130" t="s">
        <v>305</v>
      </c>
      <c r="C130">
        <v>1990</v>
      </c>
      <c r="D130">
        <v>0.93</v>
      </c>
      <c r="E130">
        <v>71.760000000000005</v>
      </c>
      <c r="F130">
        <v>19.77</v>
      </c>
      <c r="G130">
        <v>9.19</v>
      </c>
      <c r="H130">
        <v>11598647</v>
      </c>
      <c r="I130">
        <v>14680679416</v>
      </c>
      <c r="J130">
        <v>4.8380000000000001</v>
      </c>
    </row>
    <row r="131" spans="1:10" x14ac:dyDescent="0.3">
      <c r="A131" t="s">
        <v>306</v>
      </c>
      <c r="B131" t="s">
        <v>307</v>
      </c>
      <c r="C131">
        <v>1990</v>
      </c>
      <c r="D131">
        <v>0.74</v>
      </c>
      <c r="E131">
        <v>18.079999999999998</v>
      </c>
      <c r="F131">
        <v>9.11</v>
      </c>
      <c r="G131">
        <v>1.73</v>
      </c>
      <c r="H131">
        <v>9404499</v>
      </c>
      <c r="I131">
        <v>8210711250</v>
      </c>
      <c r="J131">
        <v>4.6310000000000002</v>
      </c>
    </row>
    <row r="132" spans="1:10" x14ac:dyDescent="0.3">
      <c r="A132" t="s">
        <v>308</v>
      </c>
      <c r="B132" t="s">
        <v>309</v>
      </c>
      <c r="C132">
        <v>1990</v>
      </c>
      <c r="D132">
        <v>54.268999999999998</v>
      </c>
      <c r="E132">
        <v>210.93</v>
      </c>
      <c r="F132">
        <v>29.94</v>
      </c>
      <c r="G132">
        <v>7.23</v>
      </c>
      <c r="H132">
        <v>18029824</v>
      </c>
      <c r="I132">
        <v>143192116731</v>
      </c>
      <c r="J132">
        <v>257.37099999999998</v>
      </c>
    </row>
    <row r="133" spans="1:10" x14ac:dyDescent="0.3">
      <c r="A133" t="s">
        <v>310</v>
      </c>
      <c r="B133" t="s">
        <v>311</v>
      </c>
      <c r="C133">
        <v>1990</v>
      </c>
      <c r="D133">
        <v>0.17199999999999999</v>
      </c>
      <c r="E133">
        <v>0.22</v>
      </c>
      <c r="F133">
        <v>0.04</v>
      </c>
      <c r="G133">
        <v>0</v>
      </c>
      <c r="H133">
        <v>223159</v>
      </c>
      <c r="J133">
        <v>0.42199999999999999</v>
      </c>
    </row>
    <row r="134" spans="1:10" x14ac:dyDescent="0.3">
      <c r="A134" t="s">
        <v>312</v>
      </c>
      <c r="B134" t="s">
        <v>313</v>
      </c>
      <c r="C134">
        <v>1990</v>
      </c>
      <c r="D134">
        <v>0.42199999999999999</v>
      </c>
      <c r="E134">
        <v>23.22</v>
      </c>
      <c r="F134">
        <v>9.58</v>
      </c>
      <c r="G134">
        <v>6.68</v>
      </c>
      <c r="H134">
        <v>8449915</v>
      </c>
      <c r="I134">
        <v>9628796712</v>
      </c>
      <c r="J134">
        <v>2.4470000000000001</v>
      </c>
    </row>
    <row r="135" spans="1:10" x14ac:dyDescent="0.3">
      <c r="A135" t="s">
        <v>314</v>
      </c>
      <c r="B135" t="s">
        <v>315</v>
      </c>
      <c r="C135">
        <v>1990</v>
      </c>
      <c r="D135">
        <v>2.4079999999999999</v>
      </c>
      <c r="E135">
        <v>2.5099999999999998</v>
      </c>
      <c r="F135">
        <v>0.16</v>
      </c>
      <c r="G135">
        <v>0.05</v>
      </c>
      <c r="H135">
        <v>362017</v>
      </c>
      <c r="I135">
        <v>4761399713</v>
      </c>
      <c r="J135">
        <v>8.9369999999999994</v>
      </c>
    </row>
    <row r="136" spans="1:10" x14ac:dyDescent="0.3">
      <c r="A136" t="s">
        <v>316</v>
      </c>
      <c r="B136" t="s">
        <v>317</v>
      </c>
      <c r="C136">
        <v>1990</v>
      </c>
      <c r="F136">
        <v>0</v>
      </c>
      <c r="G136">
        <v>0</v>
      </c>
      <c r="H136">
        <v>47265</v>
      </c>
    </row>
    <row r="137" spans="1:10" x14ac:dyDescent="0.3">
      <c r="A137" t="s">
        <v>318</v>
      </c>
      <c r="B137" t="s">
        <v>319</v>
      </c>
      <c r="C137">
        <v>1990</v>
      </c>
      <c r="D137">
        <v>1.6919999999999999</v>
      </c>
      <c r="H137">
        <v>358457</v>
      </c>
      <c r="J137">
        <v>6.3979999999999997</v>
      </c>
    </row>
    <row r="138" spans="1:10" x14ac:dyDescent="0.3">
      <c r="A138" t="s">
        <v>320</v>
      </c>
      <c r="B138" t="s">
        <v>321</v>
      </c>
      <c r="C138">
        <v>1990</v>
      </c>
      <c r="D138">
        <v>0.85399999999999998</v>
      </c>
      <c r="E138">
        <v>7.89</v>
      </c>
      <c r="F138">
        <v>4.0599999999999996</v>
      </c>
      <c r="G138">
        <v>1.88</v>
      </c>
      <c r="H138">
        <v>2034347</v>
      </c>
      <c r="I138">
        <v>2908675000</v>
      </c>
      <c r="J138">
        <v>3.9910000000000001</v>
      </c>
    </row>
    <row r="139" spans="1:10" x14ac:dyDescent="0.3">
      <c r="A139" t="s">
        <v>322</v>
      </c>
      <c r="B139" t="s">
        <v>323</v>
      </c>
      <c r="C139">
        <v>1990</v>
      </c>
      <c r="D139">
        <v>1.462</v>
      </c>
      <c r="E139">
        <v>2.29</v>
      </c>
      <c r="F139">
        <v>0.89</v>
      </c>
      <c r="G139">
        <v>0.22</v>
      </c>
      <c r="H139">
        <v>1055869</v>
      </c>
      <c r="I139">
        <v>12196699422</v>
      </c>
      <c r="J139">
        <v>7.9359999999999999</v>
      </c>
    </row>
    <row r="140" spans="1:10" x14ac:dyDescent="0.3">
      <c r="A140" t="s">
        <v>324</v>
      </c>
      <c r="B140" t="s">
        <v>325</v>
      </c>
      <c r="C140">
        <v>1990</v>
      </c>
      <c r="D140">
        <v>6.6000000000000003E-2</v>
      </c>
      <c r="H140">
        <v>94779</v>
      </c>
    </row>
    <row r="141" spans="1:10" x14ac:dyDescent="0.3">
      <c r="A141" t="s">
        <v>326</v>
      </c>
      <c r="B141" t="s">
        <v>327</v>
      </c>
      <c r="C141">
        <v>1990</v>
      </c>
      <c r="D141">
        <v>317.04199999999997</v>
      </c>
      <c r="E141">
        <v>415.48</v>
      </c>
      <c r="F141">
        <v>89.68</v>
      </c>
      <c r="G141">
        <v>37.6</v>
      </c>
      <c r="H141">
        <v>83943135</v>
      </c>
      <c r="I141">
        <v>823577510748</v>
      </c>
      <c r="J141">
        <v>1267.818</v>
      </c>
    </row>
    <row r="142" spans="1:10" x14ac:dyDescent="0.3">
      <c r="B142" t="s">
        <v>328</v>
      </c>
      <c r="C142">
        <v>1990</v>
      </c>
      <c r="F142">
        <v>0</v>
      </c>
      <c r="G142">
        <v>0</v>
      </c>
    </row>
    <row r="143" spans="1:10" x14ac:dyDescent="0.3">
      <c r="A143" t="s">
        <v>330</v>
      </c>
      <c r="B143" t="s">
        <v>331</v>
      </c>
      <c r="C143">
        <v>1990</v>
      </c>
      <c r="D143">
        <v>36.634</v>
      </c>
      <c r="E143">
        <v>37.06</v>
      </c>
      <c r="F143">
        <v>5.71</v>
      </c>
      <c r="G143">
        <v>2.17</v>
      </c>
      <c r="H143">
        <v>4365562</v>
      </c>
      <c r="I143">
        <v>43214990000</v>
      </c>
    </row>
    <row r="144" spans="1:10" x14ac:dyDescent="0.3">
      <c r="A144" t="s">
        <v>332</v>
      </c>
      <c r="B144" t="s">
        <v>333</v>
      </c>
      <c r="C144">
        <v>1990</v>
      </c>
      <c r="D144">
        <v>9.89</v>
      </c>
      <c r="E144">
        <v>52.1</v>
      </c>
      <c r="F144">
        <v>9.57</v>
      </c>
      <c r="G144">
        <v>8.3699999999999992</v>
      </c>
      <c r="H144">
        <v>2184139</v>
      </c>
      <c r="I144">
        <v>4502883000</v>
      </c>
      <c r="J144">
        <v>44.47</v>
      </c>
    </row>
    <row r="145" spans="1:10" x14ac:dyDescent="0.3">
      <c r="A145" t="s">
        <v>334</v>
      </c>
      <c r="B145" t="s">
        <v>335</v>
      </c>
      <c r="C145">
        <v>1990</v>
      </c>
      <c r="D145">
        <v>1.915</v>
      </c>
      <c r="E145">
        <v>1.36</v>
      </c>
      <c r="F145">
        <v>0.96</v>
      </c>
      <c r="G145">
        <v>0.18</v>
      </c>
      <c r="H145">
        <v>615004</v>
      </c>
      <c r="I145">
        <v>3852049210</v>
      </c>
    </row>
    <row r="146" spans="1:10" x14ac:dyDescent="0.3">
      <c r="A146" t="s">
        <v>336</v>
      </c>
      <c r="B146" t="s">
        <v>337</v>
      </c>
      <c r="C146">
        <v>1990</v>
      </c>
      <c r="D146">
        <v>2.9000000000000001E-2</v>
      </c>
      <c r="H146">
        <v>10616</v>
      </c>
      <c r="J146">
        <v>7.4999999999999997E-2</v>
      </c>
    </row>
    <row r="147" spans="1:10" x14ac:dyDescent="0.3">
      <c r="A147" t="s">
        <v>338</v>
      </c>
      <c r="B147" t="s">
        <v>339</v>
      </c>
      <c r="C147">
        <v>1990</v>
      </c>
      <c r="D147">
        <v>22.297999999999998</v>
      </c>
      <c r="E147">
        <v>30.92</v>
      </c>
      <c r="F147">
        <v>11.38</v>
      </c>
      <c r="G147">
        <v>6.51</v>
      </c>
      <c r="H147">
        <v>24807461</v>
      </c>
      <c r="I147">
        <v>102154761170</v>
      </c>
      <c r="J147">
        <v>82.537000000000006</v>
      </c>
    </row>
    <row r="148" spans="1:10" x14ac:dyDescent="0.3">
      <c r="A148" t="s">
        <v>340</v>
      </c>
      <c r="B148" t="s">
        <v>341</v>
      </c>
      <c r="C148">
        <v>1990</v>
      </c>
      <c r="D148">
        <v>0.98899999999999999</v>
      </c>
      <c r="E148">
        <v>60.29</v>
      </c>
      <c r="F148">
        <v>13.95</v>
      </c>
      <c r="G148">
        <v>10</v>
      </c>
      <c r="H148">
        <v>12987292</v>
      </c>
      <c r="I148">
        <v>22495833648</v>
      </c>
      <c r="J148">
        <v>5.0890000000000004</v>
      </c>
    </row>
    <row r="149" spans="1:10" x14ac:dyDescent="0.3">
      <c r="A149" t="s">
        <v>342</v>
      </c>
      <c r="B149" t="s">
        <v>343</v>
      </c>
      <c r="C149">
        <v>1990</v>
      </c>
      <c r="D149">
        <v>4.2359999999999998</v>
      </c>
      <c r="E149">
        <v>176.97</v>
      </c>
      <c r="F149">
        <v>53.8</v>
      </c>
      <c r="G149">
        <v>15.88</v>
      </c>
      <c r="H149">
        <v>41335188</v>
      </c>
      <c r="I149">
        <v>49171473988</v>
      </c>
    </row>
    <row r="150" spans="1:10" x14ac:dyDescent="0.3">
      <c r="A150" t="s">
        <v>344</v>
      </c>
      <c r="B150" t="s">
        <v>345</v>
      </c>
      <c r="C150">
        <v>1990</v>
      </c>
      <c r="E150">
        <v>16.600000000000001</v>
      </c>
      <c r="F150">
        <v>4.97</v>
      </c>
      <c r="G150">
        <v>3.84</v>
      </c>
      <c r="H150">
        <v>1432899</v>
      </c>
      <c r="I150">
        <v>7363138983</v>
      </c>
      <c r="J150">
        <v>9.5809999999999995</v>
      </c>
    </row>
    <row r="151" spans="1:10" x14ac:dyDescent="0.3">
      <c r="A151" t="s">
        <v>346</v>
      </c>
      <c r="B151" t="s">
        <v>347</v>
      </c>
      <c r="C151">
        <v>1990</v>
      </c>
      <c r="D151">
        <v>0.125</v>
      </c>
      <c r="E151">
        <v>0.13</v>
      </c>
      <c r="F151">
        <v>0</v>
      </c>
      <c r="G151">
        <v>0</v>
      </c>
      <c r="H151">
        <v>9506</v>
      </c>
      <c r="J151">
        <v>0.55900000000000005</v>
      </c>
    </row>
    <row r="152" spans="1:10" x14ac:dyDescent="0.3">
      <c r="A152" t="s">
        <v>348</v>
      </c>
      <c r="B152" t="s">
        <v>349</v>
      </c>
      <c r="C152">
        <v>1990</v>
      </c>
      <c r="D152">
        <v>0.72099999999999997</v>
      </c>
      <c r="E152">
        <v>57.89</v>
      </c>
      <c r="F152">
        <v>18.27</v>
      </c>
      <c r="G152">
        <v>4.75</v>
      </c>
      <c r="H152">
        <v>18905480</v>
      </c>
      <c r="I152">
        <v>24523435000</v>
      </c>
      <c r="J152">
        <v>5.2939999999999996</v>
      </c>
    </row>
    <row r="153" spans="1:10" x14ac:dyDescent="0.3">
      <c r="A153" t="s">
        <v>350</v>
      </c>
      <c r="B153" t="s">
        <v>351</v>
      </c>
      <c r="C153">
        <v>1990</v>
      </c>
      <c r="D153">
        <v>161.80699999999999</v>
      </c>
      <c r="E153">
        <v>204.71</v>
      </c>
      <c r="F153">
        <v>31.7</v>
      </c>
      <c r="G153">
        <v>15.44</v>
      </c>
      <c r="H153">
        <v>14965442</v>
      </c>
      <c r="I153">
        <v>411390797650</v>
      </c>
      <c r="J153">
        <v>910.22299999999996</v>
      </c>
    </row>
    <row r="154" spans="1:10" x14ac:dyDescent="0.3">
      <c r="A154" t="s">
        <v>352</v>
      </c>
      <c r="B154" t="s">
        <v>353</v>
      </c>
      <c r="C154">
        <v>1990</v>
      </c>
      <c r="D154">
        <v>1.5760000000000001</v>
      </c>
      <c r="H154">
        <v>170335</v>
      </c>
      <c r="J154">
        <v>7.4279999999999999</v>
      </c>
    </row>
    <row r="155" spans="1:10" x14ac:dyDescent="0.3">
      <c r="A155" t="s">
        <v>354</v>
      </c>
      <c r="B155" t="s">
        <v>355</v>
      </c>
      <c r="C155">
        <v>1990</v>
      </c>
      <c r="D155">
        <v>25.649000000000001</v>
      </c>
      <c r="E155">
        <v>47.7</v>
      </c>
      <c r="F155">
        <v>32.83</v>
      </c>
      <c r="G155">
        <v>14.99</v>
      </c>
      <c r="H155">
        <v>3398175</v>
      </c>
      <c r="I155">
        <v>74483238000</v>
      </c>
      <c r="J155">
        <v>182.149</v>
      </c>
    </row>
    <row r="156" spans="1:10" x14ac:dyDescent="0.3">
      <c r="A156" t="s">
        <v>356</v>
      </c>
      <c r="B156" t="s">
        <v>357</v>
      </c>
      <c r="C156">
        <v>1990</v>
      </c>
      <c r="D156">
        <v>2.044</v>
      </c>
      <c r="E156">
        <v>39.4</v>
      </c>
      <c r="F156">
        <v>6.34</v>
      </c>
      <c r="G156">
        <v>2.29</v>
      </c>
      <c r="H156">
        <v>4173435</v>
      </c>
      <c r="I156">
        <v>8348404000</v>
      </c>
      <c r="J156">
        <v>10.452</v>
      </c>
    </row>
    <row r="157" spans="1:10" x14ac:dyDescent="0.3">
      <c r="A157" t="s">
        <v>358</v>
      </c>
      <c r="B157" t="s">
        <v>359</v>
      </c>
      <c r="C157">
        <v>1990</v>
      </c>
      <c r="D157">
        <v>0.60199999999999998</v>
      </c>
      <c r="E157">
        <v>20.37</v>
      </c>
      <c r="F157">
        <v>9</v>
      </c>
      <c r="G157">
        <v>3.67</v>
      </c>
      <c r="H157">
        <v>8026592</v>
      </c>
      <c r="I157">
        <v>6837988560</v>
      </c>
      <c r="J157">
        <v>3.5459999999999998</v>
      </c>
    </row>
    <row r="158" spans="1:10" x14ac:dyDescent="0.3">
      <c r="A158" t="s">
        <v>360</v>
      </c>
      <c r="B158" t="s">
        <v>361</v>
      </c>
      <c r="C158">
        <v>1990</v>
      </c>
      <c r="D158">
        <v>38.856999999999999</v>
      </c>
      <c r="E158">
        <v>386.46</v>
      </c>
      <c r="F158">
        <v>114.03</v>
      </c>
      <c r="G158">
        <v>20.79</v>
      </c>
      <c r="H158">
        <v>95212454</v>
      </c>
      <c r="I158">
        <v>171278464707</v>
      </c>
      <c r="J158">
        <v>203.51599999999999</v>
      </c>
    </row>
    <row r="159" spans="1:10" x14ac:dyDescent="0.3">
      <c r="A159" t="s">
        <v>362</v>
      </c>
      <c r="B159" t="s">
        <v>363</v>
      </c>
      <c r="C159">
        <v>1990</v>
      </c>
      <c r="D159">
        <v>7.0000000000000001E-3</v>
      </c>
      <c r="E159">
        <v>0.03</v>
      </c>
      <c r="F159">
        <v>0</v>
      </c>
      <c r="G159">
        <v>0</v>
      </c>
      <c r="H159">
        <v>2332</v>
      </c>
      <c r="J159">
        <v>1.2999999999999999E-2</v>
      </c>
    </row>
    <row r="160" spans="1:10" x14ac:dyDescent="0.3">
      <c r="B160" t="s">
        <v>364</v>
      </c>
      <c r="C160">
        <v>1990</v>
      </c>
      <c r="D160">
        <v>5984.5119999999997</v>
      </c>
      <c r="H160">
        <v>427517667</v>
      </c>
      <c r="J160">
        <v>26715.776999999998</v>
      </c>
    </row>
    <row r="161" spans="1:10" x14ac:dyDescent="0.3">
      <c r="B161" t="s">
        <v>365</v>
      </c>
      <c r="C161">
        <v>1990</v>
      </c>
      <c r="D161">
        <v>871.05700000000002</v>
      </c>
    </row>
    <row r="162" spans="1:10" x14ac:dyDescent="0.3">
      <c r="A162" t="s">
        <v>366</v>
      </c>
      <c r="B162" t="s">
        <v>367</v>
      </c>
      <c r="C162">
        <v>1990</v>
      </c>
      <c r="D162">
        <v>122.4</v>
      </c>
      <c r="E162">
        <v>175.49</v>
      </c>
      <c r="F162">
        <v>30.71</v>
      </c>
      <c r="G162">
        <v>9.0500000000000007</v>
      </c>
      <c r="H162">
        <v>20293057</v>
      </c>
      <c r="I162">
        <v>50223946188.599998</v>
      </c>
      <c r="J162">
        <v>267.584</v>
      </c>
    </row>
    <row r="163" spans="1:10" x14ac:dyDescent="0.3">
      <c r="A163" t="s">
        <v>368</v>
      </c>
      <c r="B163" t="s">
        <v>369</v>
      </c>
      <c r="C163">
        <v>1990</v>
      </c>
      <c r="D163">
        <v>14.183999999999999</v>
      </c>
      <c r="E163">
        <v>13.26</v>
      </c>
      <c r="F163">
        <v>2.67</v>
      </c>
      <c r="G163">
        <v>0.96</v>
      </c>
      <c r="H163">
        <v>1996218</v>
      </c>
      <c r="I163">
        <v>17074264453</v>
      </c>
      <c r="J163">
        <v>29.571999999999999</v>
      </c>
    </row>
    <row r="164" spans="1:10" x14ac:dyDescent="0.3">
      <c r="A164" t="s">
        <v>370</v>
      </c>
      <c r="B164" t="s">
        <v>371</v>
      </c>
      <c r="C164">
        <v>1990</v>
      </c>
      <c r="D164">
        <v>35.097999999999999</v>
      </c>
      <c r="E164">
        <v>30.63</v>
      </c>
      <c r="F164">
        <v>5.85</v>
      </c>
      <c r="G164">
        <v>4.92</v>
      </c>
      <c r="H164">
        <v>4247286</v>
      </c>
      <c r="I164">
        <v>124859204604</v>
      </c>
      <c r="J164">
        <v>473.59899999999999</v>
      </c>
    </row>
    <row r="165" spans="1:10" x14ac:dyDescent="0.3">
      <c r="B165" t="s">
        <v>372</v>
      </c>
      <c r="C165">
        <v>1990</v>
      </c>
      <c r="D165">
        <v>310.80599999999998</v>
      </c>
      <c r="H165">
        <v>27298693</v>
      </c>
    </row>
    <row r="166" spans="1:10" x14ac:dyDescent="0.3">
      <c r="A166" t="s">
        <v>373</v>
      </c>
      <c r="B166" t="s">
        <v>374</v>
      </c>
      <c r="C166">
        <v>1990</v>
      </c>
      <c r="D166">
        <v>11.222</v>
      </c>
      <c r="E166">
        <v>14.82</v>
      </c>
      <c r="F166">
        <v>2.6</v>
      </c>
      <c r="G166">
        <v>0.27</v>
      </c>
      <c r="H166">
        <v>1812158</v>
      </c>
      <c r="I166">
        <v>18309502498</v>
      </c>
      <c r="J166">
        <v>48.863999999999997</v>
      </c>
    </row>
    <row r="167" spans="1:10" x14ac:dyDescent="0.3">
      <c r="A167" t="s">
        <v>375</v>
      </c>
      <c r="B167" t="s">
        <v>376</v>
      </c>
      <c r="C167">
        <v>1990</v>
      </c>
      <c r="D167">
        <v>67.826999999999998</v>
      </c>
      <c r="E167">
        <v>180.12</v>
      </c>
      <c r="F167">
        <v>70.349999999999994</v>
      </c>
      <c r="G167">
        <v>26.85</v>
      </c>
      <c r="H167">
        <v>107647918</v>
      </c>
      <c r="I167">
        <v>290069532390</v>
      </c>
      <c r="J167">
        <v>302.411</v>
      </c>
    </row>
    <row r="168" spans="1:10" x14ac:dyDescent="0.3">
      <c r="A168" t="s">
        <v>377</v>
      </c>
      <c r="B168" t="s">
        <v>378</v>
      </c>
      <c r="C168">
        <v>1990</v>
      </c>
      <c r="D168">
        <v>0.23400000000000001</v>
      </c>
      <c r="F168">
        <v>0</v>
      </c>
      <c r="G168">
        <v>0</v>
      </c>
      <c r="H168">
        <v>15063</v>
      </c>
    </row>
    <row r="169" spans="1:10" x14ac:dyDescent="0.3">
      <c r="A169" t="s">
        <v>379</v>
      </c>
      <c r="B169" t="s">
        <v>380</v>
      </c>
      <c r="C169">
        <v>1990</v>
      </c>
      <c r="D169">
        <v>0.86099999999999999</v>
      </c>
      <c r="H169">
        <v>2101445</v>
      </c>
      <c r="I169">
        <v>10144810000</v>
      </c>
    </row>
    <row r="170" spans="1:10" x14ac:dyDescent="0.3">
      <c r="A170" t="s">
        <v>381</v>
      </c>
      <c r="B170" t="s">
        <v>382</v>
      </c>
      <c r="C170">
        <v>1990</v>
      </c>
      <c r="D170">
        <v>2.6320000000000001</v>
      </c>
      <c r="E170">
        <v>16.89</v>
      </c>
      <c r="F170">
        <v>4.37</v>
      </c>
      <c r="G170">
        <v>1.1599999999999999</v>
      </c>
      <c r="H170">
        <v>2470946</v>
      </c>
      <c r="I170">
        <v>17035767000</v>
      </c>
      <c r="J170">
        <v>52.262999999999998</v>
      </c>
    </row>
    <row r="171" spans="1:10" x14ac:dyDescent="0.3">
      <c r="B171" t="s">
        <v>383</v>
      </c>
      <c r="C171">
        <v>1990</v>
      </c>
    </row>
    <row r="172" spans="1:10" x14ac:dyDescent="0.3">
      <c r="A172" t="s">
        <v>384</v>
      </c>
      <c r="B172" t="s">
        <v>385</v>
      </c>
      <c r="C172">
        <v>1990</v>
      </c>
      <c r="D172">
        <v>2.1539999999999999</v>
      </c>
      <c r="E172">
        <v>63.12</v>
      </c>
      <c r="F172">
        <v>8.85</v>
      </c>
      <c r="G172">
        <v>4.43</v>
      </c>
      <c r="H172">
        <v>4615843</v>
      </c>
      <c r="J172">
        <v>11.113</v>
      </c>
    </row>
    <row r="173" spans="1:10" x14ac:dyDescent="0.3">
      <c r="A173" t="s">
        <v>386</v>
      </c>
      <c r="B173" t="s">
        <v>387</v>
      </c>
      <c r="C173">
        <v>1990</v>
      </c>
      <c r="D173">
        <v>2.1360000000000001</v>
      </c>
      <c r="E173">
        <v>107.6</v>
      </c>
      <c r="F173">
        <v>21.03</v>
      </c>
      <c r="G173">
        <v>13.85</v>
      </c>
      <c r="H173">
        <v>4223413</v>
      </c>
      <c r="I173">
        <v>22196120000</v>
      </c>
      <c r="J173">
        <v>87.441999999999993</v>
      </c>
    </row>
    <row r="174" spans="1:10" x14ac:dyDescent="0.3">
      <c r="A174" t="s">
        <v>388</v>
      </c>
      <c r="B174" t="s">
        <v>389</v>
      </c>
      <c r="C174">
        <v>1990</v>
      </c>
      <c r="D174">
        <v>21.401</v>
      </c>
      <c r="E174">
        <v>88.52</v>
      </c>
      <c r="F174">
        <v>17.72</v>
      </c>
      <c r="G174">
        <v>6.16</v>
      </c>
      <c r="H174">
        <v>22071433</v>
      </c>
      <c r="I174">
        <v>103572000000</v>
      </c>
      <c r="J174">
        <v>105.196</v>
      </c>
    </row>
    <row r="175" spans="1:10" x14ac:dyDescent="0.3">
      <c r="A175" t="s">
        <v>390</v>
      </c>
      <c r="B175" t="s">
        <v>391</v>
      </c>
      <c r="C175">
        <v>1990</v>
      </c>
      <c r="D175">
        <v>41.35</v>
      </c>
      <c r="E175">
        <v>93.44</v>
      </c>
      <c r="F175">
        <v>45.98</v>
      </c>
      <c r="G175">
        <v>9.06</v>
      </c>
      <c r="H175">
        <v>61895169</v>
      </c>
      <c r="I175">
        <v>227937195440</v>
      </c>
      <c r="J175">
        <v>182.2</v>
      </c>
    </row>
    <row r="176" spans="1:10" x14ac:dyDescent="0.3">
      <c r="A176" t="s">
        <v>392</v>
      </c>
      <c r="B176" t="s">
        <v>393</v>
      </c>
      <c r="C176">
        <v>1990</v>
      </c>
      <c r="D176">
        <v>376.80799999999999</v>
      </c>
      <c r="E176">
        <v>426.63</v>
      </c>
      <c r="F176">
        <v>67.040000000000006</v>
      </c>
      <c r="G176">
        <v>24.85</v>
      </c>
      <c r="H176">
        <v>37960193</v>
      </c>
      <c r="I176">
        <v>310673175200</v>
      </c>
      <c r="J176">
        <v>1210.0540000000001</v>
      </c>
    </row>
    <row r="177" spans="1:10" x14ac:dyDescent="0.3">
      <c r="A177" t="s">
        <v>394</v>
      </c>
      <c r="B177" t="s">
        <v>395</v>
      </c>
      <c r="C177">
        <v>1990</v>
      </c>
      <c r="D177">
        <v>45.334000000000003</v>
      </c>
      <c r="E177">
        <v>57.96</v>
      </c>
      <c r="F177">
        <v>11.28</v>
      </c>
      <c r="G177">
        <v>4.1500000000000004</v>
      </c>
      <c r="H177">
        <v>9895358</v>
      </c>
      <c r="I177">
        <v>171225921384</v>
      </c>
      <c r="J177">
        <v>196.53700000000001</v>
      </c>
    </row>
    <row r="178" spans="1:10" x14ac:dyDescent="0.3">
      <c r="A178" t="s">
        <v>396</v>
      </c>
      <c r="B178" t="s">
        <v>397</v>
      </c>
      <c r="C178">
        <v>1990</v>
      </c>
      <c r="H178">
        <v>3403168</v>
      </c>
      <c r="I178">
        <v>59418063000</v>
      </c>
      <c r="J178">
        <v>66.254999999999995</v>
      </c>
    </row>
    <row r="179" spans="1:10" x14ac:dyDescent="0.3">
      <c r="A179" t="s">
        <v>398</v>
      </c>
      <c r="B179" t="s">
        <v>399</v>
      </c>
      <c r="C179">
        <v>1990</v>
      </c>
      <c r="D179">
        <v>11.411</v>
      </c>
      <c r="E179">
        <v>14.04</v>
      </c>
      <c r="F179">
        <v>1.37</v>
      </c>
      <c r="G179">
        <v>0.14000000000000001</v>
      </c>
      <c r="H179">
        <v>476275</v>
      </c>
      <c r="I179">
        <v>5221963355</v>
      </c>
      <c r="J179">
        <v>86.296000000000006</v>
      </c>
    </row>
    <row r="180" spans="1:10" x14ac:dyDescent="0.3">
      <c r="B180" t="s">
        <v>400</v>
      </c>
      <c r="C180">
        <v>1990</v>
      </c>
      <c r="D180">
        <v>1.242</v>
      </c>
      <c r="H180">
        <v>610584</v>
      </c>
      <c r="J180">
        <v>6.6230000000000002</v>
      </c>
    </row>
    <row r="181" spans="1:10" x14ac:dyDescent="0.3">
      <c r="A181" t="s">
        <v>401</v>
      </c>
      <c r="B181" t="s">
        <v>402</v>
      </c>
      <c r="C181">
        <v>1990</v>
      </c>
      <c r="D181">
        <v>170.88</v>
      </c>
      <c r="E181">
        <v>246.68</v>
      </c>
      <c r="F181">
        <v>51.85</v>
      </c>
      <c r="G181">
        <v>18.149999999999999</v>
      </c>
      <c r="H181">
        <v>23489156</v>
      </c>
      <c r="I181">
        <v>127957828220</v>
      </c>
      <c r="J181">
        <v>733.17100000000005</v>
      </c>
    </row>
    <row r="182" spans="1:10" x14ac:dyDescent="0.3">
      <c r="A182" t="s">
        <v>403</v>
      </c>
      <c r="B182" t="s">
        <v>404</v>
      </c>
      <c r="C182">
        <v>1990</v>
      </c>
      <c r="D182">
        <v>2525.518</v>
      </c>
      <c r="E182">
        <v>3559.4</v>
      </c>
      <c r="F182">
        <v>975.05</v>
      </c>
      <c r="G182">
        <v>118.31</v>
      </c>
      <c r="H182">
        <v>147531562</v>
      </c>
      <c r="I182">
        <v>1834865200000</v>
      </c>
      <c r="J182">
        <v>10039.125</v>
      </c>
    </row>
    <row r="183" spans="1:10" x14ac:dyDescent="0.3">
      <c r="A183" t="s">
        <v>405</v>
      </c>
      <c r="B183" t="s">
        <v>406</v>
      </c>
      <c r="C183">
        <v>1990</v>
      </c>
      <c r="D183">
        <v>0.52400000000000002</v>
      </c>
      <c r="E183">
        <v>13.42</v>
      </c>
      <c r="F183">
        <v>2.5299999999999998</v>
      </c>
      <c r="G183">
        <v>1</v>
      </c>
      <c r="H183">
        <v>7288883</v>
      </c>
      <c r="I183">
        <v>9760500480</v>
      </c>
      <c r="J183">
        <v>3.484</v>
      </c>
    </row>
    <row r="184" spans="1:10" x14ac:dyDescent="0.3">
      <c r="B184" t="s">
        <v>407</v>
      </c>
      <c r="C184">
        <v>1990</v>
      </c>
    </row>
    <row r="185" spans="1:10" x14ac:dyDescent="0.3">
      <c r="A185" t="s">
        <v>408</v>
      </c>
      <c r="B185" t="s">
        <v>409</v>
      </c>
      <c r="C185">
        <v>1990</v>
      </c>
      <c r="D185">
        <v>7.0000000000000001E-3</v>
      </c>
      <c r="H185">
        <v>6654</v>
      </c>
      <c r="J185">
        <v>2.5999999999999999E-2</v>
      </c>
    </row>
    <row r="186" spans="1:10" x14ac:dyDescent="0.3">
      <c r="A186" t="s">
        <v>410</v>
      </c>
      <c r="B186" t="s">
        <v>411</v>
      </c>
      <c r="C186">
        <v>1990</v>
      </c>
      <c r="D186">
        <v>0.106</v>
      </c>
      <c r="E186">
        <v>0.15</v>
      </c>
      <c r="F186">
        <v>7.0000000000000007E-2</v>
      </c>
      <c r="G186">
        <v>0.01</v>
      </c>
      <c r="H186">
        <v>40260</v>
      </c>
      <c r="J186">
        <v>0.22</v>
      </c>
    </row>
    <row r="187" spans="1:10" x14ac:dyDescent="0.3">
      <c r="A187" t="s">
        <v>412</v>
      </c>
      <c r="B187" t="s">
        <v>413</v>
      </c>
      <c r="C187">
        <v>1990</v>
      </c>
      <c r="D187">
        <v>0.18</v>
      </c>
      <c r="E187">
        <v>0.84</v>
      </c>
      <c r="F187">
        <v>0.68</v>
      </c>
      <c r="G187">
        <v>0.03</v>
      </c>
      <c r="H187">
        <v>138019</v>
      </c>
      <c r="I187">
        <v>718014000</v>
      </c>
      <c r="J187">
        <v>0.73299999999999998</v>
      </c>
    </row>
    <row r="188" spans="1:10" x14ac:dyDescent="0.3">
      <c r="A188" t="s">
        <v>414</v>
      </c>
      <c r="B188" t="s">
        <v>415</v>
      </c>
      <c r="C188">
        <v>1990</v>
      </c>
      <c r="D188">
        <v>9.1999999999999998E-2</v>
      </c>
      <c r="H188">
        <v>6385</v>
      </c>
      <c r="J188">
        <v>1.012</v>
      </c>
    </row>
    <row r="189" spans="1:10" x14ac:dyDescent="0.3">
      <c r="A189" t="s">
        <v>416</v>
      </c>
      <c r="B189" t="s">
        <v>417</v>
      </c>
      <c r="C189">
        <v>1990</v>
      </c>
      <c r="D189">
        <v>8.1000000000000003E-2</v>
      </c>
      <c r="E189">
        <v>0.05</v>
      </c>
      <c r="F189">
        <v>7.0000000000000007E-2</v>
      </c>
      <c r="G189">
        <v>0.01</v>
      </c>
      <c r="H189">
        <v>107489</v>
      </c>
      <c r="J189">
        <v>0.36199999999999999</v>
      </c>
    </row>
    <row r="190" spans="1:10" x14ac:dyDescent="0.3">
      <c r="A190" t="s">
        <v>418</v>
      </c>
      <c r="B190" t="s">
        <v>419</v>
      </c>
      <c r="C190">
        <v>1990</v>
      </c>
      <c r="D190">
        <v>8.7999999999999995E-2</v>
      </c>
      <c r="E190">
        <v>-1.71</v>
      </c>
      <c r="F190">
        <v>0.21</v>
      </c>
      <c r="G190">
        <v>0.04</v>
      </c>
      <c r="H190">
        <v>162797</v>
      </c>
      <c r="J190">
        <v>0.59199999999999997</v>
      </c>
    </row>
    <row r="191" spans="1:10" x14ac:dyDescent="0.3">
      <c r="A191" t="s">
        <v>420</v>
      </c>
      <c r="B191" t="s">
        <v>421</v>
      </c>
      <c r="C191">
        <v>1990</v>
      </c>
      <c r="D191">
        <v>4.8000000000000001E-2</v>
      </c>
      <c r="E191">
        <v>0.09</v>
      </c>
      <c r="F191">
        <v>0.04</v>
      </c>
      <c r="G191">
        <v>0.01</v>
      </c>
      <c r="H191">
        <v>119211</v>
      </c>
      <c r="I191">
        <v>257172000</v>
      </c>
      <c r="J191">
        <v>0.27900000000000003</v>
      </c>
    </row>
    <row r="192" spans="1:10" x14ac:dyDescent="0.3">
      <c r="A192" t="s">
        <v>422</v>
      </c>
      <c r="B192" t="s">
        <v>423</v>
      </c>
      <c r="C192">
        <v>1990</v>
      </c>
      <c r="D192">
        <v>208.49700000000001</v>
      </c>
      <c r="E192">
        <v>190.62</v>
      </c>
      <c r="F192">
        <v>19.5</v>
      </c>
      <c r="G192">
        <v>4.33</v>
      </c>
      <c r="H192">
        <v>16233786</v>
      </c>
      <c r="I192">
        <v>230231008935</v>
      </c>
      <c r="J192">
        <v>928.35</v>
      </c>
    </row>
    <row r="193" spans="1:10" x14ac:dyDescent="0.3">
      <c r="A193" t="s">
        <v>424</v>
      </c>
      <c r="B193" t="s">
        <v>425</v>
      </c>
      <c r="C193">
        <v>1990</v>
      </c>
      <c r="D193">
        <v>3.1389999999999998</v>
      </c>
      <c r="E193">
        <v>21.12</v>
      </c>
      <c r="F193">
        <v>7.1</v>
      </c>
      <c r="G193">
        <v>4.75</v>
      </c>
      <c r="H193">
        <v>7526306</v>
      </c>
      <c r="I193">
        <v>15993263368</v>
      </c>
      <c r="J193">
        <v>10.635999999999999</v>
      </c>
    </row>
    <row r="194" spans="1:10" x14ac:dyDescent="0.3">
      <c r="A194" t="s">
        <v>426</v>
      </c>
      <c r="B194" t="s">
        <v>427</v>
      </c>
      <c r="C194">
        <v>1990</v>
      </c>
      <c r="D194">
        <v>56.448</v>
      </c>
      <c r="E194">
        <v>77.36</v>
      </c>
      <c r="F194">
        <v>14.88</v>
      </c>
      <c r="G194">
        <v>5.27</v>
      </c>
      <c r="H194">
        <v>9517677</v>
      </c>
      <c r="I194">
        <v>75948516338</v>
      </c>
    </row>
    <row r="195" spans="1:10" x14ac:dyDescent="0.3">
      <c r="A195" t="s">
        <v>428</v>
      </c>
      <c r="B195" t="s">
        <v>429</v>
      </c>
      <c r="C195">
        <v>1990</v>
      </c>
      <c r="D195">
        <v>0.15</v>
      </c>
      <c r="E195">
        <v>0.22</v>
      </c>
      <c r="F195">
        <v>0.06</v>
      </c>
      <c r="G195">
        <v>0.01</v>
      </c>
      <c r="H195">
        <v>70572</v>
      </c>
      <c r="I195">
        <v>584969000</v>
      </c>
      <c r="J195">
        <v>1.8069999999999999</v>
      </c>
    </row>
    <row r="196" spans="1:10" x14ac:dyDescent="0.3">
      <c r="A196" t="s">
        <v>430</v>
      </c>
      <c r="B196" t="s">
        <v>431</v>
      </c>
      <c r="C196">
        <v>1990</v>
      </c>
      <c r="D196">
        <v>0.51700000000000002</v>
      </c>
      <c r="E196">
        <v>11.03</v>
      </c>
      <c r="F196">
        <v>3.69</v>
      </c>
      <c r="G196">
        <v>1.1599999999999999</v>
      </c>
      <c r="H196">
        <v>4319763</v>
      </c>
      <c r="I196">
        <v>6912780000</v>
      </c>
      <c r="J196">
        <v>4.2809999999999997</v>
      </c>
    </row>
    <row r="197" spans="1:10" x14ac:dyDescent="0.3">
      <c r="A197" t="s">
        <v>432</v>
      </c>
      <c r="B197" t="s">
        <v>433</v>
      </c>
      <c r="C197">
        <v>1990</v>
      </c>
      <c r="D197">
        <v>43.536000000000001</v>
      </c>
      <c r="E197">
        <v>31.62</v>
      </c>
      <c r="F197">
        <v>1.26</v>
      </c>
      <c r="G197">
        <v>0.2</v>
      </c>
      <c r="H197">
        <v>3012968</v>
      </c>
      <c r="I197">
        <v>69065568600</v>
      </c>
      <c r="J197">
        <v>273.06900000000002</v>
      </c>
    </row>
    <row r="198" spans="1:10" x14ac:dyDescent="0.3">
      <c r="A198" t="s">
        <v>434</v>
      </c>
      <c r="B198" t="s">
        <v>435</v>
      </c>
      <c r="C198">
        <v>1990</v>
      </c>
      <c r="D198">
        <v>0.55200000000000005</v>
      </c>
      <c r="H198">
        <v>28814</v>
      </c>
    </row>
    <row r="199" spans="1:10" x14ac:dyDescent="0.3">
      <c r="A199" t="s">
        <v>436</v>
      </c>
      <c r="B199" t="s">
        <v>437</v>
      </c>
      <c r="C199">
        <v>1990</v>
      </c>
      <c r="D199">
        <v>61.475000000000001</v>
      </c>
      <c r="E199">
        <v>57.05</v>
      </c>
      <c r="F199">
        <v>7.85</v>
      </c>
      <c r="G199">
        <v>4.01</v>
      </c>
      <c r="H199">
        <v>5288455</v>
      </c>
      <c r="I199">
        <v>65119610384</v>
      </c>
      <c r="J199">
        <v>247.298</v>
      </c>
    </row>
    <row r="200" spans="1:10" x14ac:dyDescent="0.3">
      <c r="A200" t="s">
        <v>438</v>
      </c>
      <c r="B200" t="s">
        <v>439</v>
      </c>
      <c r="C200">
        <v>1990</v>
      </c>
      <c r="D200">
        <v>15.083</v>
      </c>
      <c r="E200">
        <v>10.98</v>
      </c>
      <c r="F200">
        <v>2.86</v>
      </c>
      <c r="G200">
        <v>1.1599999999999999</v>
      </c>
      <c r="H200">
        <v>2006404</v>
      </c>
      <c r="I200">
        <v>36026962530</v>
      </c>
      <c r="J200">
        <v>68.489000000000004</v>
      </c>
    </row>
    <row r="201" spans="1:10" x14ac:dyDescent="0.3">
      <c r="A201" t="s">
        <v>440</v>
      </c>
      <c r="B201" t="s">
        <v>441</v>
      </c>
      <c r="C201">
        <v>1990</v>
      </c>
      <c r="D201">
        <v>0.14699999999999999</v>
      </c>
      <c r="E201">
        <v>2.08</v>
      </c>
      <c r="F201">
        <v>0.22</v>
      </c>
      <c r="G201">
        <v>0.02</v>
      </c>
      <c r="H201">
        <v>311869</v>
      </c>
      <c r="J201">
        <v>0.70499999999999996</v>
      </c>
    </row>
    <row r="202" spans="1:10" x14ac:dyDescent="0.3">
      <c r="A202" t="s">
        <v>442</v>
      </c>
      <c r="B202" t="s">
        <v>443</v>
      </c>
      <c r="C202">
        <v>1990</v>
      </c>
      <c r="D202">
        <v>0.73099999999999998</v>
      </c>
      <c r="E202">
        <v>40.92</v>
      </c>
      <c r="F202">
        <v>17.579999999999998</v>
      </c>
      <c r="G202">
        <v>6.84</v>
      </c>
      <c r="H202">
        <v>7225089</v>
      </c>
      <c r="J202">
        <v>4.0720000000000001</v>
      </c>
    </row>
    <row r="203" spans="1:10" x14ac:dyDescent="0.3">
      <c r="A203" t="s">
        <v>444</v>
      </c>
      <c r="B203" t="s">
        <v>445</v>
      </c>
      <c r="C203">
        <v>1990</v>
      </c>
      <c r="D203">
        <v>312.97300000000001</v>
      </c>
      <c r="E203">
        <v>315.93</v>
      </c>
      <c r="F203">
        <v>45.63</v>
      </c>
      <c r="G203">
        <v>19.25</v>
      </c>
      <c r="H203">
        <v>36800507</v>
      </c>
      <c r="I203">
        <v>235128504303</v>
      </c>
      <c r="J203">
        <v>1028.9839999999999</v>
      </c>
    </row>
    <row r="204" spans="1:10" x14ac:dyDescent="0.3">
      <c r="B204" t="s">
        <v>446</v>
      </c>
      <c r="C204">
        <v>1990</v>
      </c>
      <c r="D204">
        <v>595.61400000000003</v>
      </c>
      <c r="H204">
        <v>295398177</v>
      </c>
    </row>
    <row r="205" spans="1:10" x14ac:dyDescent="0.3">
      <c r="A205" t="s">
        <v>447</v>
      </c>
      <c r="B205" t="s">
        <v>448</v>
      </c>
      <c r="C205">
        <v>1990</v>
      </c>
      <c r="D205">
        <v>250.46899999999999</v>
      </c>
      <c r="E205">
        <v>252.24</v>
      </c>
      <c r="F205">
        <v>29.19</v>
      </c>
      <c r="G205">
        <v>7.27</v>
      </c>
      <c r="H205">
        <v>42918416</v>
      </c>
      <c r="I205">
        <v>594764506000</v>
      </c>
      <c r="J205">
        <v>1062.039</v>
      </c>
    </row>
    <row r="206" spans="1:10" x14ac:dyDescent="0.3">
      <c r="A206" t="s">
        <v>449</v>
      </c>
      <c r="B206" t="s">
        <v>450</v>
      </c>
      <c r="C206">
        <v>1990</v>
      </c>
      <c r="D206">
        <v>0.434</v>
      </c>
      <c r="H206">
        <v>5492620</v>
      </c>
    </row>
    <row r="207" spans="1:10" x14ac:dyDescent="0.3">
      <c r="A207" t="s">
        <v>451</v>
      </c>
      <c r="B207" t="s">
        <v>452</v>
      </c>
      <c r="C207">
        <v>1990</v>
      </c>
      <c r="D207">
        <v>231.19399999999999</v>
      </c>
      <c r="E207">
        <v>228.77</v>
      </c>
      <c r="F207">
        <v>34.36</v>
      </c>
      <c r="G207">
        <v>21.75</v>
      </c>
      <c r="H207">
        <v>39202524</v>
      </c>
      <c r="I207">
        <v>756125026335</v>
      </c>
      <c r="J207">
        <v>1060.876</v>
      </c>
    </row>
    <row r="208" spans="1:10" x14ac:dyDescent="0.3">
      <c r="A208" t="s">
        <v>453</v>
      </c>
      <c r="B208" t="s">
        <v>454</v>
      </c>
      <c r="C208">
        <v>1990</v>
      </c>
      <c r="D208">
        <v>3.831</v>
      </c>
      <c r="E208">
        <v>28.17</v>
      </c>
      <c r="F208">
        <v>18.440000000000001</v>
      </c>
      <c r="G208">
        <v>2.25</v>
      </c>
      <c r="H208">
        <v>17325769</v>
      </c>
      <c r="I208">
        <v>67098669120</v>
      </c>
      <c r="J208">
        <v>24.132000000000001</v>
      </c>
    </row>
    <row r="209" spans="1:10" x14ac:dyDescent="0.3">
      <c r="B209" t="s">
        <v>455</v>
      </c>
      <c r="C209">
        <v>1990</v>
      </c>
    </row>
    <row r="210" spans="1:10" x14ac:dyDescent="0.3">
      <c r="A210" t="s">
        <v>456</v>
      </c>
      <c r="B210" t="s">
        <v>457</v>
      </c>
      <c r="C210">
        <v>1990</v>
      </c>
      <c r="D210">
        <v>4.7690000000000001</v>
      </c>
      <c r="E210">
        <v>109.26</v>
      </c>
      <c r="F210">
        <v>29.17</v>
      </c>
      <c r="G210">
        <v>17.260000000000002</v>
      </c>
      <c r="H210">
        <v>20147592</v>
      </c>
      <c r="I210">
        <v>24788291492.16</v>
      </c>
      <c r="J210">
        <v>19.878</v>
      </c>
    </row>
    <row r="211" spans="1:10" x14ac:dyDescent="0.3">
      <c r="A211" t="s">
        <v>458</v>
      </c>
      <c r="B211" t="s">
        <v>459</v>
      </c>
      <c r="C211">
        <v>1990</v>
      </c>
      <c r="D211">
        <v>1.7370000000000001</v>
      </c>
      <c r="E211">
        <v>6.97</v>
      </c>
      <c r="F211">
        <v>1.17</v>
      </c>
      <c r="G211">
        <v>0.25</v>
      </c>
      <c r="H211">
        <v>405169</v>
      </c>
      <c r="J211">
        <v>9.8379999999999992</v>
      </c>
    </row>
    <row r="212" spans="1:10" x14ac:dyDescent="0.3">
      <c r="A212" t="s">
        <v>460</v>
      </c>
      <c r="B212" t="s">
        <v>461</v>
      </c>
      <c r="C212">
        <v>1990</v>
      </c>
      <c r="D212">
        <v>57.378</v>
      </c>
      <c r="E212">
        <v>48.04</v>
      </c>
      <c r="F212">
        <v>8.4499999999999993</v>
      </c>
      <c r="G212">
        <v>5.96</v>
      </c>
      <c r="H212">
        <v>8567375</v>
      </c>
      <c r="I212">
        <v>240234012000</v>
      </c>
      <c r="J212">
        <v>664.43799999999999</v>
      </c>
    </row>
    <row r="213" spans="1:10" x14ac:dyDescent="0.3">
      <c r="A213" t="s">
        <v>462</v>
      </c>
      <c r="B213" t="s">
        <v>463</v>
      </c>
      <c r="C213">
        <v>1990</v>
      </c>
      <c r="D213">
        <v>44.152999999999999</v>
      </c>
      <c r="E213">
        <v>50.77</v>
      </c>
      <c r="F213">
        <v>6.45</v>
      </c>
      <c r="G213">
        <v>2.69</v>
      </c>
      <c r="H213">
        <v>6652873</v>
      </c>
      <c r="I213">
        <v>234154440500</v>
      </c>
      <c r="J213">
        <v>324.702</v>
      </c>
    </row>
    <row r="214" spans="1:10" x14ac:dyDescent="0.3">
      <c r="A214" t="s">
        <v>464</v>
      </c>
      <c r="B214" t="s">
        <v>465</v>
      </c>
      <c r="C214">
        <v>1990</v>
      </c>
      <c r="D214">
        <v>37.045000000000002</v>
      </c>
      <c r="E214">
        <v>56.95</v>
      </c>
      <c r="F214">
        <v>25.06</v>
      </c>
      <c r="G214">
        <v>3.85</v>
      </c>
      <c r="H214">
        <v>12446168</v>
      </c>
      <c r="I214">
        <v>113006350002</v>
      </c>
      <c r="J214">
        <v>163.63800000000001</v>
      </c>
    </row>
    <row r="215" spans="1:10" x14ac:dyDescent="0.3">
      <c r="A215" t="s">
        <v>466</v>
      </c>
      <c r="B215" t="s">
        <v>467</v>
      </c>
      <c r="C215">
        <v>1990</v>
      </c>
      <c r="D215">
        <v>124.066</v>
      </c>
      <c r="H215">
        <v>20478516</v>
      </c>
      <c r="I215">
        <v>319544652000</v>
      </c>
      <c r="J215">
        <v>593.78700000000003</v>
      </c>
    </row>
    <row r="216" spans="1:10" x14ac:dyDescent="0.3">
      <c r="A216" t="s">
        <v>468</v>
      </c>
      <c r="B216" t="s">
        <v>469</v>
      </c>
      <c r="C216">
        <v>1990</v>
      </c>
      <c r="D216">
        <v>12.084</v>
      </c>
      <c r="E216">
        <v>17.86</v>
      </c>
      <c r="F216">
        <v>4.96</v>
      </c>
      <c r="G216">
        <v>1.8</v>
      </c>
      <c r="H216">
        <v>5283811</v>
      </c>
      <c r="I216">
        <v>25321416000</v>
      </c>
    </row>
    <row r="217" spans="1:10" x14ac:dyDescent="0.3">
      <c r="A217" t="s">
        <v>470</v>
      </c>
      <c r="B217" t="s">
        <v>471</v>
      </c>
      <c r="C217">
        <v>1990</v>
      </c>
      <c r="D217">
        <v>2.1120000000000001</v>
      </c>
      <c r="E217">
        <v>289.58999999999997</v>
      </c>
      <c r="F217">
        <v>43.11</v>
      </c>
      <c r="G217">
        <v>19.88</v>
      </c>
      <c r="H217">
        <v>25203848</v>
      </c>
      <c r="I217">
        <v>22062498500</v>
      </c>
      <c r="J217">
        <v>15.656000000000001</v>
      </c>
    </row>
    <row r="218" spans="1:10" x14ac:dyDescent="0.3">
      <c r="A218" t="s">
        <v>472</v>
      </c>
      <c r="B218" t="s">
        <v>473</v>
      </c>
      <c r="C218">
        <v>1990</v>
      </c>
      <c r="D218">
        <v>87.915999999999997</v>
      </c>
      <c r="E218">
        <v>174.51</v>
      </c>
      <c r="F218">
        <v>59.56</v>
      </c>
      <c r="G218">
        <v>14.84</v>
      </c>
      <c r="H218">
        <v>56558196</v>
      </c>
      <c r="I218">
        <v>407627791970</v>
      </c>
      <c r="J218">
        <v>360.685</v>
      </c>
    </row>
    <row r="219" spans="1:10" x14ac:dyDescent="0.3">
      <c r="A219" t="s">
        <v>476</v>
      </c>
      <c r="B219" t="s">
        <v>477</v>
      </c>
      <c r="C219">
        <v>1990</v>
      </c>
      <c r="D219">
        <v>0.97799999999999998</v>
      </c>
      <c r="E219">
        <v>10.9</v>
      </c>
      <c r="F219">
        <v>2.0699999999999998</v>
      </c>
      <c r="G219">
        <v>1.17</v>
      </c>
      <c r="H219">
        <v>3774310</v>
      </c>
      <c r="I219">
        <v>4744275000</v>
      </c>
      <c r="J219">
        <v>2.6749999999999998</v>
      </c>
    </row>
    <row r="220" spans="1:10" x14ac:dyDescent="0.3">
      <c r="A220" t="s">
        <v>478</v>
      </c>
      <c r="B220" t="s">
        <v>479</v>
      </c>
      <c r="C220">
        <v>1990</v>
      </c>
      <c r="D220">
        <v>7.6999999999999999E-2</v>
      </c>
      <c r="E220">
        <v>0.25</v>
      </c>
      <c r="F220">
        <v>0.12</v>
      </c>
      <c r="G220">
        <v>0.05</v>
      </c>
      <c r="H220">
        <v>95069</v>
      </c>
      <c r="J220">
        <v>0.39300000000000002</v>
      </c>
    </row>
    <row r="221" spans="1:10" x14ac:dyDescent="0.3">
      <c r="A221" t="s">
        <v>480</v>
      </c>
      <c r="B221" t="s">
        <v>481</v>
      </c>
      <c r="C221">
        <v>1990</v>
      </c>
      <c r="D221">
        <v>16.981000000000002</v>
      </c>
      <c r="E221">
        <v>15.44</v>
      </c>
      <c r="F221">
        <v>0.78</v>
      </c>
      <c r="G221">
        <v>0.24</v>
      </c>
      <c r="H221">
        <v>1221121</v>
      </c>
      <c r="I221">
        <v>17710560000</v>
      </c>
      <c r="J221">
        <v>69.587000000000003</v>
      </c>
    </row>
    <row r="222" spans="1:10" x14ac:dyDescent="0.3">
      <c r="A222" t="s">
        <v>482</v>
      </c>
      <c r="B222" t="s">
        <v>483</v>
      </c>
      <c r="C222">
        <v>1990</v>
      </c>
      <c r="D222">
        <v>13.125999999999999</v>
      </c>
      <c r="E222">
        <v>19.2</v>
      </c>
      <c r="F222">
        <v>4.1500000000000004</v>
      </c>
      <c r="G222">
        <v>1.93</v>
      </c>
      <c r="H222">
        <v>8242509</v>
      </c>
      <c r="I222">
        <v>43649702580</v>
      </c>
      <c r="J222">
        <v>57.901000000000003</v>
      </c>
    </row>
    <row r="223" spans="1:10" x14ac:dyDescent="0.3">
      <c r="A223" t="s">
        <v>484</v>
      </c>
      <c r="B223" t="s">
        <v>485</v>
      </c>
      <c r="C223">
        <v>1990</v>
      </c>
      <c r="D223">
        <v>151.50800000000001</v>
      </c>
      <c r="E223">
        <v>184.84</v>
      </c>
      <c r="F223">
        <v>38.270000000000003</v>
      </c>
      <c r="G223">
        <v>27.54</v>
      </c>
      <c r="H223">
        <v>53921758</v>
      </c>
      <c r="I223">
        <v>486761177656</v>
      </c>
      <c r="J223">
        <v>557.84500000000003</v>
      </c>
    </row>
    <row r="224" spans="1:10" x14ac:dyDescent="0.3">
      <c r="A224" t="s">
        <v>486</v>
      </c>
      <c r="B224" t="s">
        <v>487</v>
      </c>
      <c r="C224">
        <v>1990</v>
      </c>
      <c r="D224">
        <v>31.364999999999998</v>
      </c>
      <c r="E224">
        <v>80.17</v>
      </c>
      <c r="F224">
        <v>32.450000000000003</v>
      </c>
      <c r="G224">
        <v>3.12</v>
      </c>
      <c r="H224">
        <v>3683978</v>
      </c>
      <c r="I224">
        <v>21201768000</v>
      </c>
      <c r="J224">
        <v>151.89099999999999</v>
      </c>
    </row>
    <row r="225" spans="1:10" x14ac:dyDescent="0.3">
      <c r="A225" t="s">
        <v>488</v>
      </c>
      <c r="B225" t="s">
        <v>489</v>
      </c>
      <c r="C225">
        <v>1990</v>
      </c>
      <c r="D225">
        <v>2.9000000000000001E-2</v>
      </c>
      <c r="H225">
        <v>12115</v>
      </c>
      <c r="J225">
        <v>0</v>
      </c>
    </row>
    <row r="226" spans="1:10" x14ac:dyDescent="0.3">
      <c r="A226" t="s">
        <v>490</v>
      </c>
      <c r="B226" t="s">
        <v>491</v>
      </c>
      <c r="C226">
        <v>1990</v>
      </c>
      <c r="D226">
        <v>1.0999999999999999E-2</v>
      </c>
      <c r="E226">
        <v>0.02</v>
      </c>
      <c r="F226">
        <v>0.01</v>
      </c>
      <c r="G226">
        <v>0</v>
      </c>
      <c r="H226">
        <v>8910</v>
      </c>
    </row>
    <row r="227" spans="1:10" x14ac:dyDescent="0.3">
      <c r="A227" t="s">
        <v>492</v>
      </c>
      <c r="B227" t="s">
        <v>493</v>
      </c>
      <c r="C227">
        <v>1990</v>
      </c>
      <c r="D227">
        <v>0.76100000000000001</v>
      </c>
      <c r="E227">
        <v>40.47</v>
      </c>
      <c r="F227">
        <v>11.09</v>
      </c>
      <c r="G227">
        <v>7.61</v>
      </c>
      <c r="H227">
        <v>17354395</v>
      </c>
      <c r="I227">
        <v>16268766456</v>
      </c>
      <c r="J227">
        <v>5.6769999999999996</v>
      </c>
    </row>
    <row r="228" spans="1:10" x14ac:dyDescent="0.3">
      <c r="A228" t="s">
        <v>494</v>
      </c>
      <c r="B228" t="s">
        <v>495</v>
      </c>
      <c r="C228">
        <v>1990</v>
      </c>
      <c r="D228">
        <v>705.83</v>
      </c>
      <c r="E228">
        <v>874.78</v>
      </c>
      <c r="F228">
        <v>191.52</v>
      </c>
      <c r="G228">
        <v>42.3</v>
      </c>
      <c r="H228">
        <v>51463101</v>
      </c>
      <c r="I228">
        <v>495935195925</v>
      </c>
      <c r="J228">
        <v>3171.154</v>
      </c>
    </row>
    <row r="229" spans="1:10" x14ac:dyDescent="0.3">
      <c r="A229" t="s">
        <v>496</v>
      </c>
      <c r="B229" t="s">
        <v>497</v>
      </c>
      <c r="C229">
        <v>1990</v>
      </c>
      <c r="D229">
        <v>51.704000000000001</v>
      </c>
      <c r="E229">
        <v>68.569999999999993</v>
      </c>
      <c r="F229">
        <v>11.69</v>
      </c>
      <c r="G229">
        <v>1.56</v>
      </c>
      <c r="H229">
        <v>1828437</v>
      </c>
      <c r="I229">
        <v>40641367500</v>
      </c>
      <c r="J229">
        <v>347.01799999999997</v>
      </c>
    </row>
    <row r="230" spans="1:10" x14ac:dyDescent="0.3">
      <c r="A230" t="s">
        <v>498</v>
      </c>
      <c r="B230" t="s">
        <v>499</v>
      </c>
      <c r="C230">
        <v>1990</v>
      </c>
      <c r="D230">
        <v>600.34400000000005</v>
      </c>
      <c r="E230">
        <v>758.03</v>
      </c>
      <c r="F230">
        <v>137.65</v>
      </c>
      <c r="G230">
        <v>58.98</v>
      </c>
      <c r="H230">
        <v>57134377</v>
      </c>
      <c r="I230">
        <v>1505692217023</v>
      </c>
      <c r="J230">
        <v>2503.3020000000001</v>
      </c>
    </row>
    <row r="231" spans="1:10" x14ac:dyDescent="0.3">
      <c r="A231" t="s">
        <v>500</v>
      </c>
      <c r="B231" t="s">
        <v>501</v>
      </c>
      <c r="C231">
        <v>1990</v>
      </c>
      <c r="D231">
        <v>5113.4549999999999</v>
      </c>
      <c r="E231">
        <v>5669.59</v>
      </c>
      <c r="F231">
        <v>798.61</v>
      </c>
      <c r="G231">
        <v>254.99</v>
      </c>
      <c r="H231">
        <v>252120309</v>
      </c>
      <c r="I231">
        <v>9250377703908</v>
      </c>
      <c r="J231">
        <v>22498.157999999999</v>
      </c>
    </row>
    <row r="232" spans="1:10" x14ac:dyDescent="0.3">
      <c r="A232" t="s">
        <v>502</v>
      </c>
      <c r="B232" t="s">
        <v>503</v>
      </c>
      <c r="C232">
        <v>1990</v>
      </c>
      <c r="D232">
        <v>3.9670000000000001</v>
      </c>
      <c r="E232">
        <v>3.23</v>
      </c>
      <c r="F232">
        <v>18.25</v>
      </c>
      <c r="G232">
        <v>6.66</v>
      </c>
      <c r="H232">
        <v>3109598</v>
      </c>
      <c r="I232">
        <v>32048550000</v>
      </c>
      <c r="J232">
        <v>39.39</v>
      </c>
    </row>
    <row r="233" spans="1:10" x14ac:dyDescent="0.3">
      <c r="A233" t="s">
        <v>504</v>
      </c>
      <c r="B233" t="s">
        <v>505</v>
      </c>
      <c r="C233">
        <v>1990</v>
      </c>
      <c r="D233">
        <v>103.51600000000001</v>
      </c>
      <c r="E233">
        <v>193.42</v>
      </c>
      <c r="F233">
        <v>70.25</v>
      </c>
      <c r="G233">
        <v>10.64</v>
      </c>
      <c r="H233">
        <v>20398347</v>
      </c>
      <c r="I233">
        <v>139398700000</v>
      </c>
      <c r="J233">
        <v>507.738</v>
      </c>
    </row>
    <row r="234" spans="1:10" x14ac:dyDescent="0.3">
      <c r="A234" t="s">
        <v>506</v>
      </c>
      <c r="B234" t="s">
        <v>507</v>
      </c>
      <c r="C234">
        <v>1990</v>
      </c>
      <c r="D234">
        <v>6.6000000000000003E-2</v>
      </c>
      <c r="E234">
        <v>0.47</v>
      </c>
      <c r="F234">
        <v>0.32</v>
      </c>
      <c r="G234">
        <v>0.11</v>
      </c>
      <c r="H234">
        <v>146575</v>
      </c>
      <c r="J234">
        <v>0.48399999999999999</v>
      </c>
    </row>
    <row r="235" spans="1:10" x14ac:dyDescent="0.3">
      <c r="A235" t="s">
        <v>508</v>
      </c>
      <c r="B235" t="s">
        <v>509</v>
      </c>
      <c r="C235">
        <v>1990</v>
      </c>
      <c r="D235">
        <v>121.82299999999999</v>
      </c>
      <c r="E235">
        <v>303.14999999999998</v>
      </c>
      <c r="F235">
        <v>64.12</v>
      </c>
      <c r="G235">
        <v>11.07</v>
      </c>
      <c r="H235">
        <v>19632665</v>
      </c>
      <c r="I235">
        <v>256078516722</v>
      </c>
      <c r="J235">
        <v>596.92700000000002</v>
      </c>
    </row>
    <row r="236" spans="1:10" x14ac:dyDescent="0.3">
      <c r="A236" t="s">
        <v>510</v>
      </c>
      <c r="B236" t="s">
        <v>511</v>
      </c>
      <c r="C236">
        <v>1990</v>
      </c>
      <c r="D236">
        <v>21.298999999999999</v>
      </c>
      <c r="E236">
        <v>25.64</v>
      </c>
      <c r="F236">
        <v>44.87</v>
      </c>
      <c r="G236">
        <v>11.49</v>
      </c>
      <c r="H236">
        <v>67988855</v>
      </c>
      <c r="I236">
        <v>109939938336</v>
      </c>
      <c r="J236">
        <v>75.843999999999994</v>
      </c>
    </row>
    <row r="237" spans="1:10" x14ac:dyDescent="0.3">
      <c r="A237" t="s">
        <v>513</v>
      </c>
      <c r="B237" t="s">
        <v>514</v>
      </c>
      <c r="C237">
        <v>1990</v>
      </c>
      <c r="D237">
        <v>22749.574000000001</v>
      </c>
      <c r="E237">
        <v>34967.339999999997</v>
      </c>
      <c r="F237">
        <v>7415.58</v>
      </c>
      <c r="G237">
        <v>2460.54</v>
      </c>
      <c r="H237">
        <v>5327529078</v>
      </c>
      <c r="I237">
        <v>43018246354000</v>
      </c>
      <c r="J237">
        <v>95062.948000000004</v>
      </c>
    </row>
    <row r="238" spans="1:10" x14ac:dyDescent="0.3">
      <c r="A238" t="s">
        <v>515</v>
      </c>
      <c r="B238" t="s">
        <v>516</v>
      </c>
      <c r="C238">
        <v>1990</v>
      </c>
      <c r="D238">
        <v>9.52</v>
      </c>
      <c r="E238">
        <v>12.38</v>
      </c>
      <c r="F238">
        <v>3.52</v>
      </c>
      <c r="G238">
        <v>2.2000000000000002</v>
      </c>
      <c r="H238">
        <v>11709987</v>
      </c>
      <c r="I238">
        <v>44971041760</v>
      </c>
      <c r="J238">
        <v>47.101999999999997</v>
      </c>
    </row>
    <row r="239" spans="1:10" x14ac:dyDescent="0.3">
      <c r="A239" t="s">
        <v>517</v>
      </c>
      <c r="B239" t="s">
        <v>518</v>
      </c>
      <c r="C239">
        <v>1990</v>
      </c>
      <c r="D239">
        <v>2.407</v>
      </c>
      <c r="E239">
        <v>485.47</v>
      </c>
      <c r="F239">
        <v>105.67</v>
      </c>
      <c r="G239">
        <v>40.35</v>
      </c>
      <c r="H239">
        <v>8036849</v>
      </c>
      <c r="I239">
        <v>10251341930</v>
      </c>
      <c r="J239">
        <v>32.965000000000003</v>
      </c>
    </row>
    <row r="240" spans="1:10" x14ac:dyDescent="0.3">
      <c r="A240" t="s">
        <v>519</v>
      </c>
      <c r="B240" t="s">
        <v>520</v>
      </c>
      <c r="C240">
        <v>1990</v>
      </c>
      <c r="D240">
        <v>15.552</v>
      </c>
      <c r="E240">
        <v>71.05</v>
      </c>
      <c r="F240">
        <v>10.48</v>
      </c>
      <c r="G240">
        <v>6.27</v>
      </c>
      <c r="H240">
        <v>10432409</v>
      </c>
      <c r="I240">
        <v>21937055040</v>
      </c>
      <c r="J240">
        <v>58.829000000000001</v>
      </c>
    </row>
    <row r="241" spans="1:10" x14ac:dyDescent="0.3">
      <c r="A241" t="s">
        <v>58</v>
      </c>
      <c r="B241" t="s">
        <v>59</v>
      </c>
      <c r="C241">
        <v>1991</v>
      </c>
      <c r="D241">
        <v>2.427</v>
      </c>
      <c r="E241">
        <v>15.06</v>
      </c>
      <c r="F241">
        <v>9.07</v>
      </c>
      <c r="G241">
        <v>3.3</v>
      </c>
      <c r="H241">
        <v>13299016</v>
      </c>
      <c r="I241">
        <v>12047361708.799999</v>
      </c>
      <c r="J241">
        <v>13.651</v>
      </c>
    </row>
    <row r="242" spans="1:10" x14ac:dyDescent="0.3">
      <c r="B242" t="s">
        <v>60</v>
      </c>
      <c r="C242">
        <v>1991</v>
      </c>
      <c r="D242">
        <v>689.02599999999995</v>
      </c>
      <c r="H242">
        <v>647344041</v>
      </c>
      <c r="J242">
        <v>2605.2020000000002</v>
      </c>
    </row>
    <row r="243" spans="1:10" x14ac:dyDescent="0.3">
      <c r="A243" t="s">
        <v>61</v>
      </c>
      <c r="B243" t="s">
        <v>62</v>
      </c>
      <c r="C243">
        <v>1991</v>
      </c>
      <c r="D243">
        <v>4.2279999999999998</v>
      </c>
      <c r="E243">
        <v>9.0299999999999994</v>
      </c>
      <c r="F243">
        <v>3.62</v>
      </c>
      <c r="G243">
        <v>1.22</v>
      </c>
      <c r="H243">
        <v>3280397</v>
      </c>
      <c r="I243">
        <v>9375844364.2360001</v>
      </c>
      <c r="J243">
        <v>32.270000000000003</v>
      </c>
    </row>
    <row r="244" spans="1:10" x14ac:dyDescent="0.3">
      <c r="A244" t="s">
        <v>63</v>
      </c>
      <c r="B244" t="s">
        <v>64</v>
      </c>
      <c r="C244">
        <v>1991</v>
      </c>
      <c r="D244">
        <v>78.807000000000002</v>
      </c>
      <c r="E244">
        <v>94.85</v>
      </c>
      <c r="F244">
        <v>22.19</v>
      </c>
      <c r="G244">
        <v>4.7699999999999996</v>
      </c>
      <c r="H244">
        <v>26400468</v>
      </c>
      <c r="I244">
        <v>121105151996.145</v>
      </c>
      <c r="J244">
        <v>312.04300000000001</v>
      </c>
    </row>
    <row r="245" spans="1:10" x14ac:dyDescent="0.3">
      <c r="A245" t="s">
        <v>65</v>
      </c>
      <c r="B245" t="s">
        <v>66</v>
      </c>
      <c r="C245">
        <v>1991</v>
      </c>
      <c r="D245">
        <v>0.40699999999999997</v>
      </c>
      <c r="E245">
        <v>0.41</v>
      </c>
      <c r="F245">
        <v>0.02</v>
      </c>
      <c r="G245">
        <v>0</v>
      </c>
      <c r="H245">
        <v>56666</v>
      </c>
    </row>
    <row r="246" spans="1:10" x14ac:dyDescent="0.3">
      <c r="A246" t="s">
        <v>67</v>
      </c>
      <c r="B246" t="s">
        <v>68</v>
      </c>
      <c r="C246">
        <v>1991</v>
      </c>
      <c r="D246">
        <v>5.0640000000000001</v>
      </c>
      <c r="E246">
        <v>151.27000000000001</v>
      </c>
      <c r="F246">
        <v>39.5</v>
      </c>
      <c r="G246">
        <v>18.47</v>
      </c>
      <c r="H246">
        <v>12248901</v>
      </c>
      <c r="I246">
        <v>12341160756.23</v>
      </c>
      <c r="J246">
        <v>24.33</v>
      </c>
    </row>
    <row r="247" spans="1:10" x14ac:dyDescent="0.3">
      <c r="A247" t="s">
        <v>69</v>
      </c>
      <c r="B247" t="s">
        <v>70</v>
      </c>
      <c r="C247">
        <v>1991</v>
      </c>
      <c r="D247">
        <v>5.0999999999999997E-2</v>
      </c>
      <c r="H247">
        <v>9138</v>
      </c>
    </row>
    <row r="248" spans="1:10" x14ac:dyDescent="0.3">
      <c r="A248" t="s">
        <v>71</v>
      </c>
      <c r="B248" t="s">
        <v>72</v>
      </c>
      <c r="C248">
        <v>1991</v>
      </c>
      <c r="D248">
        <v>1.4999999999999999E-2</v>
      </c>
    </row>
    <row r="249" spans="1:10" x14ac:dyDescent="0.3">
      <c r="A249" t="s">
        <v>73</v>
      </c>
      <c r="B249" t="s">
        <v>74</v>
      </c>
      <c r="C249">
        <v>1991</v>
      </c>
      <c r="D249">
        <v>0.21299999999999999</v>
      </c>
      <c r="E249">
        <v>0.41</v>
      </c>
      <c r="F249">
        <v>0.13</v>
      </c>
      <c r="G249">
        <v>0.02</v>
      </c>
      <c r="H249">
        <v>63363</v>
      </c>
      <c r="J249">
        <v>1.7450000000000001</v>
      </c>
    </row>
    <row r="250" spans="1:10" x14ac:dyDescent="0.3">
      <c r="A250" t="s">
        <v>75</v>
      </c>
      <c r="B250" t="s">
        <v>76</v>
      </c>
      <c r="C250">
        <v>1991</v>
      </c>
      <c r="D250">
        <v>117.506</v>
      </c>
      <c r="E250">
        <v>334.38</v>
      </c>
      <c r="F250">
        <v>113.82</v>
      </c>
      <c r="G250">
        <v>37.83</v>
      </c>
      <c r="H250">
        <v>33079002</v>
      </c>
      <c r="I250">
        <v>376057909089.086</v>
      </c>
      <c r="J250">
        <v>519.09500000000003</v>
      </c>
    </row>
    <row r="251" spans="1:10" x14ac:dyDescent="0.3">
      <c r="A251" t="s">
        <v>77</v>
      </c>
      <c r="B251" t="s">
        <v>78</v>
      </c>
      <c r="C251">
        <v>1991</v>
      </c>
      <c r="D251">
        <v>7.2880000000000003</v>
      </c>
      <c r="E251">
        <v>25.08</v>
      </c>
      <c r="F251">
        <v>3.42</v>
      </c>
      <c r="G251">
        <v>0.82</v>
      </c>
      <c r="H251">
        <v>3505249</v>
      </c>
      <c r="I251">
        <v>27959780992.723</v>
      </c>
    </row>
    <row r="252" spans="1:10" x14ac:dyDescent="0.3">
      <c r="A252" t="s">
        <v>79</v>
      </c>
      <c r="B252" t="s">
        <v>80</v>
      </c>
      <c r="C252">
        <v>1991</v>
      </c>
      <c r="D252">
        <v>0.53100000000000003</v>
      </c>
      <c r="H252">
        <v>64623</v>
      </c>
      <c r="J252">
        <v>2.5019999999999998</v>
      </c>
    </row>
    <row r="253" spans="1:10" x14ac:dyDescent="0.3">
      <c r="B253" t="s">
        <v>81</v>
      </c>
      <c r="C253">
        <v>1991</v>
      </c>
      <c r="D253">
        <v>6956.3469999999998</v>
      </c>
      <c r="H253">
        <v>3282162202</v>
      </c>
    </row>
    <row r="254" spans="1:10" x14ac:dyDescent="0.3">
      <c r="B254" t="s">
        <v>82</v>
      </c>
      <c r="C254">
        <v>1991</v>
      </c>
      <c r="D254">
        <v>3734.326</v>
      </c>
    </row>
    <row r="255" spans="1:10" x14ac:dyDescent="0.3">
      <c r="A255" t="s">
        <v>83</v>
      </c>
      <c r="B255" t="s">
        <v>84</v>
      </c>
      <c r="C255">
        <v>1991</v>
      </c>
      <c r="D255">
        <v>281.87200000000001</v>
      </c>
      <c r="E255">
        <v>511.08</v>
      </c>
      <c r="F255">
        <v>161.9</v>
      </c>
      <c r="G255">
        <v>81.349999999999994</v>
      </c>
      <c r="H255">
        <v>17189235</v>
      </c>
      <c r="I255">
        <v>461003814708.36499</v>
      </c>
      <c r="J255">
        <v>1050.4079999999999</v>
      </c>
    </row>
    <row r="256" spans="1:10" x14ac:dyDescent="0.3">
      <c r="A256" t="s">
        <v>85</v>
      </c>
      <c r="B256" t="s">
        <v>86</v>
      </c>
      <c r="C256">
        <v>1991</v>
      </c>
      <c r="D256">
        <v>65.738</v>
      </c>
      <c r="E256">
        <v>68.45</v>
      </c>
      <c r="F256">
        <v>11.51</v>
      </c>
      <c r="G256">
        <v>4.91</v>
      </c>
      <c r="H256">
        <v>7772698</v>
      </c>
      <c r="I256">
        <v>215992567688.59399</v>
      </c>
      <c r="J256">
        <v>345.92200000000003</v>
      </c>
    </row>
    <row r="257" spans="1:10" x14ac:dyDescent="0.3">
      <c r="A257" t="s">
        <v>87</v>
      </c>
      <c r="B257" t="s">
        <v>88</v>
      </c>
      <c r="C257">
        <v>1991</v>
      </c>
      <c r="D257">
        <v>50.033999999999999</v>
      </c>
      <c r="E257">
        <v>84.61</v>
      </c>
      <c r="F257">
        <v>15.84</v>
      </c>
      <c r="G257">
        <v>2.89</v>
      </c>
      <c r="H257">
        <v>7357945</v>
      </c>
      <c r="I257">
        <v>53426624440.070999</v>
      </c>
      <c r="J257">
        <v>249.798</v>
      </c>
    </row>
    <row r="258" spans="1:10" x14ac:dyDescent="0.3">
      <c r="A258" t="s">
        <v>89</v>
      </c>
      <c r="B258" t="s">
        <v>90</v>
      </c>
      <c r="C258">
        <v>1991</v>
      </c>
      <c r="D258">
        <v>1.9970000000000001</v>
      </c>
      <c r="E258">
        <v>0.64</v>
      </c>
      <c r="F258">
        <v>0.24</v>
      </c>
      <c r="G258">
        <v>7.0000000000000007E-2</v>
      </c>
      <c r="H258">
        <v>261007</v>
      </c>
      <c r="J258">
        <v>10.664</v>
      </c>
    </row>
    <row r="259" spans="1:10" x14ac:dyDescent="0.3">
      <c r="A259" t="s">
        <v>91</v>
      </c>
      <c r="B259" t="s">
        <v>92</v>
      </c>
      <c r="C259">
        <v>1991</v>
      </c>
      <c r="D259">
        <v>11.856999999999999</v>
      </c>
      <c r="E259">
        <v>13.77</v>
      </c>
      <c r="F259">
        <v>3.24</v>
      </c>
      <c r="G259">
        <v>0.04</v>
      </c>
      <c r="H259">
        <v>509762</v>
      </c>
      <c r="I259">
        <v>3631865891.2119999</v>
      </c>
      <c r="J259">
        <v>84.125</v>
      </c>
    </row>
    <row r="260" spans="1:10" x14ac:dyDescent="0.3">
      <c r="A260" t="s">
        <v>93</v>
      </c>
      <c r="B260" t="s">
        <v>94</v>
      </c>
      <c r="C260">
        <v>1991</v>
      </c>
      <c r="D260">
        <v>14.742000000000001</v>
      </c>
      <c r="E260">
        <v>116.54</v>
      </c>
      <c r="F260">
        <v>64.77</v>
      </c>
      <c r="G260">
        <v>17.239999999999998</v>
      </c>
      <c r="H260">
        <v>105599125</v>
      </c>
      <c r="I260">
        <v>117331554241.819</v>
      </c>
      <c r="J260">
        <v>71.103999999999999</v>
      </c>
    </row>
    <row r="261" spans="1:10" x14ac:dyDescent="0.3">
      <c r="A261" t="s">
        <v>95</v>
      </c>
      <c r="B261" t="s">
        <v>96</v>
      </c>
      <c r="C261">
        <v>1991</v>
      </c>
      <c r="D261">
        <v>1.202</v>
      </c>
      <c r="E261">
        <v>3.35</v>
      </c>
      <c r="F261">
        <v>2.11</v>
      </c>
      <c r="G261">
        <v>0.06</v>
      </c>
      <c r="H261">
        <v>261911</v>
      </c>
      <c r="I261">
        <v>3234507078</v>
      </c>
      <c r="J261">
        <v>5.5679999999999996</v>
      </c>
    </row>
    <row r="262" spans="1:10" x14ac:dyDescent="0.3">
      <c r="A262" t="s">
        <v>97</v>
      </c>
      <c r="B262" t="s">
        <v>98</v>
      </c>
      <c r="C262">
        <v>1991</v>
      </c>
      <c r="D262">
        <v>96.78</v>
      </c>
      <c r="E262">
        <v>120.89</v>
      </c>
      <c r="F262">
        <v>20.03</v>
      </c>
      <c r="G262">
        <v>16.579999999999998</v>
      </c>
      <c r="H262">
        <v>10160785</v>
      </c>
      <c r="I262">
        <v>114005495316.47301</v>
      </c>
      <c r="J262">
        <v>439.76499999999999</v>
      </c>
    </row>
    <row r="263" spans="1:10" x14ac:dyDescent="0.3">
      <c r="A263" t="s">
        <v>99</v>
      </c>
      <c r="B263" t="s">
        <v>100</v>
      </c>
      <c r="C263">
        <v>1991</v>
      </c>
      <c r="D263">
        <v>123.378</v>
      </c>
      <c r="E263">
        <v>131.76</v>
      </c>
      <c r="F263">
        <v>13.32</v>
      </c>
      <c r="G263">
        <v>8.1199999999999992</v>
      </c>
      <c r="H263">
        <v>10039450</v>
      </c>
      <c r="I263">
        <v>278661958721.51099</v>
      </c>
      <c r="J263">
        <v>648.95100000000002</v>
      </c>
    </row>
    <row r="264" spans="1:10" x14ac:dyDescent="0.3">
      <c r="A264" t="s">
        <v>101</v>
      </c>
      <c r="B264" t="s">
        <v>102</v>
      </c>
      <c r="C264">
        <v>1991</v>
      </c>
      <c r="D264">
        <v>0.40699999999999997</v>
      </c>
      <c r="E264">
        <v>13.37</v>
      </c>
      <c r="F264">
        <v>6.92</v>
      </c>
      <c r="G264">
        <v>0.22</v>
      </c>
      <c r="H264">
        <v>191136</v>
      </c>
      <c r="J264">
        <v>1.6140000000000001</v>
      </c>
    </row>
    <row r="265" spans="1:10" x14ac:dyDescent="0.3">
      <c r="A265" t="s">
        <v>103</v>
      </c>
      <c r="B265" t="s">
        <v>104</v>
      </c>
      <c r="C265">
        <v>1991</v>
      </c>
      <c r="D265">
        <v>0.73299999999999998</v>
      </c>
      <c r="E265">
        <v>20.079999999999998</v>
      </c>
      <c r="F265">
        <v>3.02</v>
      </c>
      <c r="G265">
        <v>1.94</v>
      </c>
      <c r="H265">
        <v>5149496</v>
      </c>
      <c r="I265">
        <v>9020546862.5839996</v>
      </c>
      <c r="J265">
        <v>2.7879999999999998</v>
      </c>
    </row>
    <row r="266" spans="1:10" x14ac:dyDescent="0.3">
      <c r="A266" t="s">
        <v>105</v>
      </c>
      <c r="B266" t="s">
        <v>106</v>
      </c>
      <c r="C266">
        <v>1991</v>
      </c>
      <c r="D266">
        <v>0.53900000000000003</v>
      </c>
      <c r="H266">
        <v>62012</v>
      </c>
      <c r="J266">
        <v>2.3929999999999998</v>
      </c>
    </row>
    <row r="267" spans="1:10" x14ac:dyDescent="0.3">
      <c r="A267" t="s">
        <v>107</v>
      </c>
      <c r="B267" t="s">
        <v>108</v>
      </c>
      <c r="C267">
        <v>1991</v>
      </c>
      <c r="D267">
        <v>0.17499999999999999</v>
      </c>
      <c r="E267">
        <v>-2.87</v>
      </c>
      <c r="F267">
        <v>0.87</v>
      </c>
      <c r="G267">
        <v>0.18</v>
      </c>
      <c r="H267">
        <v>534637</v>
      </c>
      <c r="J267">
        <v>4.851</v>
      </c>
    </row>
    <row r="268" spans="1:10" x14ac:dyDescent="0.3">
      <c r="A268" t="s">
        <v>109</v>
      </c>
      <c r="B268" t="s">
        <v>110</v>
      </c>
      <c r="C268">
        <v>1991</v>
      </c>
      <c r="D268">
        <v>5.9720000000000004</v>
      </c>
      <c r="E268">
        <v>110.85</v>
      </c>
      <c r="F268">
        <v>20.13</v>
      </c>
      <c r="G268">
        <v>7.65</v>
      </c>
      <c r="H268">
        <v>7011456</v>
      </c>
      <c r="I268">
        <v>24301005930.870998</v>
      </c>
      <c r="J268">
        <v>26.329000000000001</v>
      </c>
    </row>
    <row r="269" spans="1:10" x14ac:dyDescent="0.3">
      <c r="A269" t="s">
        <v>111</v>
      </c>
      <c r="B269" t="s">
        <v>112</v>
      </c>
      <c r="C269">
        <v>1991</v>
      </c>
      <c r="D269">
        <v>0.19700000000000001</v>
      </c>
      <c r="H269">
        <v>13430</v>
      </c>
    </row>
    <row r="270" spans="1:10" x14ac:dyDescent="0.3">
      <c r="A270" t="s">
        <v>113</v>
      </c>
      <c r="B270" t="s">
        <v>114</v>
      </c>
      <c r="C270">
        <v>1991</v>
      </c>
      <c r="D270">
        <v>13.632999999999999</v>
      </c>
      <c r="E270">
        <v>19.63</v>
      </c>
      <c r="F270">
        <v>4.99</v>
      </c>
      <c r="G270">
        <v>1.21</v>
      </c>
      <c r="H270">
        <v>4369320</v>
      </c>
      <c r="I270">
        <v>22759439395.714001</v>
      </c>
    </row>
    <row r="271" spans="1:10" x14ac:dyDescent="0.3">
      <c r="A271" t="s">
        <v>115</v>
      </c>
      <c r="B271" t="s">
        <v>116</v>
      </c>
      <c r="C271">
        <v>1991</v>
      </c>
      <c r="D271">
        <v>2.6339999999999999</v>
      </c>
      <c r="E271">
        <v>60.59</v>
      </c>
      <c r="F271">
        <v>15.22</v>
      </c>
      <c r="G271">
        <v>6.09</v>
      </c>
      <c r="H271">
        <v>1326321</v>
      </c>
      <c r="I271">
        <v>7315023680.4809999</v>
      </c>
      <c r="J271">
        <v>9.2840000000000007</v>
      </c>
    </row>
    <row r="272" spans="1:10" x14ac:dyDescent="0.3">
      <c r="A272" t="s">
        <v>117</v>
      </c>
      <c r="B272" t="s">
        <v>118</v>
      </c>
      <c r="C272">
        <v>1991</v>
      </c>
      <c r="D272">
        <v>229.39400000000001</v>
      </c>
      <c r="E272">
        <v>1523.47</v>
      </c>
      <c r="F272">
        <v>316.91000000000003</v>
      </c>
      <c r="G272">
        <v>117.55</v>
      </c>
      <c r="H272">
        <v>151648007</v>
      </c>
      <c r="I272">
        <v>1212665822378.3301</v>
      </c>
      <c r="J272">
        <v>1546.0309999999999</v>
      </c>
    </row>
    <row r="273" spans="1:10" x14ac:dyDescent="0.3">
      <c r="A273" t="s">
        <v>119</v>
      </c>
      <c r="B273" t="s">
        <v>120</v>
      </c>
      <c r="C273">
        <v>1991</v>
      </c>
      <c r="D273">
        <v>7.2999999999999995E-2</v>
      </c>
      <c r="H273">
        <v>18007</v>
      </c>
      <c r="J273">
        <v>0.19400000000000001</v>
      </c>
    </row>
    <row r="274" spans="1:10" x14ac:dyDescent="0.3">
      <c r="A274" t="s">
        <v>121</v>
      </c>
      <c r="B274" t="s">
        <v>122</v>
      </c>
      <c r="C274">
        <v>1991</v>
      </c>
      <c r="D274">
        <v>5.3049999999999997</v>
      </c>
      <c r="E274">
        <v>15.41</v>
      </c>
      <c r="F274">
        <v>10.01</v>
      </c>
      <c r="G274">
        <v>0.09</v>
      </c>
      <c r="H274">
        <v>266208</v>
      </c>
      <c r="J274">
        <v>16.439</v>
      </c>
    </row>
    <row r="275" spans="1:10" x14ac:dyDescent="0.3">
      <c r="A275" t="s">
        <v>123</v>
      </c>
      <c r="B275" t="s">
        <v>124</v>
      </c>
      <c r="C275">
        <v>1991</v>
      </c>
      <c r="D275">
        <v>61.517000000000003</v>
      </c>
      <c r="E275">
        <v>68.959999999999994</v>
      </c>
      <c r="F275">
        <v>15.39</v>
      </c>
      <c r="G275">
        <v>7.15</v>
      </c>
      <c r="H275">
        <v>8767000</v>
      </c>
      <c r="I275">
        <v>73266155532.811005</v>
      </c>
      <c r="J275">
        <v>262.113</v>
      </c>
    </row>
    <row r="276" spans="1:10" x14ac:dyDescent="0.3">
      <c r="A276" t="s">
        <v>125</v>
      </c>
      <c r="B276" t="s">
        <v>126</v>
      </c>
      <c r="C276">
        <v>1991</v>
      </c>
      <c r="D276">
        <v>0.627</v>
      </c>
      <c r="E276">
        <v>23.34</v>
      </c>
      <c r="F276">
        <v>7.22</v>
      </c>
      <c r="G276">
        <v>4.8600000000000003</v>
      </c>
      <c r="H276">
        <v>9050086</v>
      </c>
      <c r="I276">
        <v>11509846281.15</v>
      </c>
      <c r="J276">
        <v>2.3580000000000001</v>
      </c>
    </row>
    <row r="277" spans="1:10" x14ac:dyDescent="0.3">
      <c r="A277" t="s">
        <v>127</v>
      </c>
      <c r="B277" t="s">
        <v>128</v>
      </c>
      <c r="C277">
        <v>1991</v>
      </c>
      <c r="D277">
        <v>0.23799999999999999</v>
      </c>
      <c r="E277">
        <v>12.54</v>
      </c>
      <c r="F277">
        <v>2.04</v>
      </c>
      <c r="G277">
        <v>1.29</v>
      </c>
      <c r="H277">
        <v>5564923</v>
      </c>
      <c r="I277">
        <v>6316030232.9989996</v>
      </c>
      <c r="J277">
        <v>1.75</v>
      </c>
    </row>
    <row r="278" spans="1:10" x14ac:dyDescent="0.3">
      <c r="A278" t="s">
        <v>129</v>
      </c>
      <c r="B278" t="s">
        <v>130</v>
      </c>
      <c r="C278">
        <v>1991</v>
      </c>
      <c r="D278">
        <v>1.304</v>
      </c>
      <c r="E278">
        <v>47.18</v>
      </c>
      <c r="F278">
        <v>15.42</v>
      </c>
      <c r="G278">
        <v>4.05</v>
      </c>
      <c r="H278">
        <v>9289298</v>
      </c>
      <c r="I278">
        <v>13798756085.540001</v>
      </c>
      <c r="J278">
        <v>2.1560000000000001</v>
      </c>
    </row>
    <row r="279" spans="1:10" x14ac:dyDescent="0.3">
      <c r="A279" t="s">
        <v>131</v>
      </c>
      <c r="B279" t="s">
        <v>132</v>
      </c>
      <c r="C279">
        <v>1991</v>
      </c>
      <c r="D279">
        <v>2.6680000000000001</v>
      </c>
      <c r="E279">
        <v>136.4</v>
      </c>
      <c r="F279">
        <v>11.56</v>
      </c>
      <c r="G279">
        <v>6.16</v>
      </c>
      <c r="H279">
        <v>12137912</v>
      </c>
      <c r="I279">
        <v>22472520087.464001</v>
      </c>
      <c r="J279">
        <v>22.465</v>
      </c>
    </row>
    <row r="280" spans="1:10" x14ac:dyDescent="0.3">
      <c r="A280" t="s">
        <v>133</v>
      </c>
      <c r="B280" t="s">
        <v>134</v>
      </c>
      <c r="C280">
        <v>1991</v>
      </c>
      <c r="D280">
        <v>449.69900000000001</v>
      </c>
      <c r="E280">
        <v>657.88</v>
      </c>
      <c r="F280">
        <v>106.2</v>
      </c>
      <c r="G280">
        <v>46.48</v>
      </c>
      <c r="H280">
        <v>27888813</v>
      </c>
      <c r="I280">
        <v>820551396951.47998</v>
      </c>
      <c r="J280">
        <v>2955.7649999999999</v>
      </c>
    </row>
    <row r="281" spans="1:10" x14ac:dyDescent="0.3">
      <c r="A281" t="s">
        <v>135</v>
      </c>
      <c r="B281" t="s">
        <v>136</v>
      </c>
      <c r="C281">
        <v>1991</v>
      </c>
      <c r="D281">
        <v>9.9000000000000005E-2</v>
      </c>
      <c r="E281">
        <v>-0.15</v>
      </c>
      <c r="F281">
        <v>0.09</v>
      </c>
      <c r="G281">
        <v>0.06</v>
      </c>
      <c r="H281">
        <v>346229</v>
      </c>
      <c r="I281">
        <v>689942633.10000002</v>
      </c>
      <c r="J281">
        <v>0.34399999999999997</v>
      </c>
    </row>
    <row r="282" spans="1:10" x14ac:dyDescent="0.3">
      <c r="A282" t="s">
        <v>137</v>
      </c>
      <c r="B282" t="s">
        <v>138</v>
      </c>
      <c r="C282">
        <v>1991</v>
      </c>
      <c r="D282">
        <v>0.191</v>
      </c>
      <c r="E282">
        <v>53.09</v>
      </c>
      <c r="F282">
        <v>17.93</v>
      </c>
      <c r="G282">
        <v>20.93</v>
      </c>
      <c r="H282">
        <v>2878507</v>
      </c>
      <c r="I282">
        <v>3196204669.1999998</v>
      </c>
      <c r="J282">
        <v>1.286</v>
      </c>
    </row>
    <row r="283" spans="1:10" x14ac:dyDescent="0.3">
      <c r="A283" t="s">
        <v>139</v>
      </c>
      <c r="B283" t="s">
        <v>140</v>
      </c>
      <c r="C283">
        <v>1991</v>
      </c>
      <c r="D283">
        <v>0.38500000000000001</v>
      </c>
      <c r="E283">
        <v>25.19</v>
      </c>
      <c r="F283">
        <v>10.16</v>
      </c>
      <c r="G283">
        <v>6.9</v>
      </c>
      <c r="H283">
        <v>6157085</v>
      </c>
      <c r="I283">
        <v>4243508578.9990001</v>
      </c>
      <c r="J283">
        <v>1.389</v>
      </c>
    </row>
    <row r="284" spans="1:10" x14ac:dyDescent="0.3">
      <c r="A284" t="s">
        <v>141</v>
      </c>
      <c r="B284" t="s">
        <v>142</v>
      </c>
      <c r="C284">
        <v>1991</v>
      </c>
      <c r="D284">
        <v>30.95</v>
      </c>
      <c r="E284">
        <v>34.64</v>
      </c>
      <c r="F284">
        <v>12.56</v>
      </c>
      <c r="G284">
        <v>4.92</v>
      </c>
      <c r="H284">
        <v>13495255</v>
      </c>
      <c r="I284">
        <v>143692178269.664</v>
      </c>
      <c r="J284">
        <v>172.18199999999999</v>
      </c>
    </row>
    <row r="285" spans="1:10" x14ac:dyDescent="0.3">
      <c r="A285" t="s">
        <v>143</v>
      </c>
      <c r="B285" t="s">
        <v>144</v>
      </c>
      <c r="C285">
        <v>1991</v>
      </c>
      <c r="D285">
        <v>2606.096</v>
      </c>
      <c r="E285">
        <v>3051.32</v>
      </c>
      <c r="F285">
        <v>745.19</v>
      </c>
      <c r="G285">
        <v>318.54000000000002</v>
      </c>
      <c r="H285">
        <v>1192897277</v>
      </c>
      <c r="I285">
        <v>3508947838839.5801</v>
      </c>
      <c r="J285">
        <v>8375.7880000000005</v>
      </c>
    </row>
    <row r="286" spans="1:10" x14ac:dyDescent="0.3">
      <c r="A286" t="s">
        <v>145</v>
      </c>
      <c r="B286" t="s">
        <v>146</v>
      </c>
      <c r="C286">
        <v>1991</v>
      </c>
    </row>
    <row r="287" spans="1:10" x14ac:dyDescent="0.3">
      <c r="A287" t="s">
        <v>147</v>
      </c>
      <c r="B287" t="s">
        <v>148</v>
      </c>
      <c r="C287">
        <v>1991</v>
      </c>
      <c r="D287">
        <v>56.654000000000003</v>
      </c>
      <c r="E287">
        <v>275.19</v>
      </c>
      <c r="F287">
        <v>58.7</v>
      </c>
      <c r="G287">
        <v>18.21</v>
      </c>
      <c r="H287">
        <v>33758328</v>
      </c>
      <c r="I287">
        <v>259479426592.866</v>
      </c>
      <c r="J287">
        <v>256.26</v>
      </c>
    </row>
    <row r="288" spans="1:10" x14ac:dyDescent="0.3">
      <c r="A288" t="s">
        <v>149</v>
      </c>
      <c r="B288" t="s">
        <v>150</v>
      </c>
      <c r="C288">
        <v>1991</v>
      </c>
      <c r="D288">
        <v>6.6000000000000003E-2</v>
      </c>
      <c r="E288">
        <v>0.34</v>
      </c>
      <c r="F288">
        <v>0.17</v>
      </c>
      <c r="G288">
        <v>0.04</v>
      </c>
      <c r="H288">
        <v>423873</v>
      </c>
      <c r="I288">
        <v>484441584</v>
      </c>
      <c r="J288">
        <v>0.25700000000000001</v>
      </c>
    </row>
    <row r="289" spans="1:10" x14ac:dyDescent="0.3">
      <c r="A289" t="s">
        <v>151</v>
      </c>
      <c r="B289" t="s">
        <v>152</v>
      </c>
      <c r="C289">
        <v>1991</v>
      </c>
      <c r="D289">
        <v>1.083</v>
      </c>
      <c r="E289">
        <v>40.32</v>
      </c>
      <c r="F289">
        <v>8.91</v>
      </c>
      <c r="G289">
        <v>2.99</v>
      </c>
      <c r="H289">
        <v>2422312</v>
      </c>
      <c r="I289">
        <v>9009690310.8349991</v>
      </c>
      <c r="J289">
        <v>4.9960000000000004</v>
      </c>
    </row>
    <row r="290" spans="1:10" x14ac:dyDescent="0.3">
      <c r="A290" t="s">
        <v>153</v>
      </c>
      <c r="B290" t="s">
        <v>154</v>
      </c>
      <c r="C290">
        <v>1991</v>
      </c>
      <c r="D290">
        <v>0.04</v>
      </c>
      <c r="E290">
        <v>0</v>
      </c>
      <c r="F290">
        <v>0.01</v>
      </c>
      <c r="G290">
        <v>0</v>
      </c>
      <c r="H290">
        <v>18419</v>
      </c>
      <c r="J290">
        <v>0.126</v>
      </c>
    </row>
    <row r="291" spans="1:10" x14ac:dyDescent="0.3">
      <c r="A291" t="s">
        <v>155</v>
      </c>
      <c r="B291" t="s">
        <v>156</v>
      </c>
      <c r="C291">
        <v>1991</v>
      </c>
      <c r="D291">
        <v>3.2879999999999998</v>
      </c>
      <c r="E291">
        <v>15.59</v>
      </c>
      <c r="F291">
        <v>4.3899999999999997</v>
      </c>
      <c r="G291">
        <v>1.73</v>
      </c>
      <c r="H291">
        <v>3202083</v>
      </c>
      <c r="I291">
        <v>23389726431.735001</v>
      </c>
      <c r="J291">
        <v>22.509</v>
      </c>
    </row>
    <row r="292" spans="1:10" x14ac:dyDescent="0.3">
      <c r="A292" t="s">
        <v>157</v>
      </c>
      <c r="B292" t="s">
        <v>158</v>
      </c>
      <c r="C292">
        <v>1991</v>
      </c>
      <c r="D292">
        <v>4.3090000000000002</v>
      </c>
      <c r="E292">
        <v>10.82</v>
      </c>
      <c r="F292">
        <v>9.5500000000000007</v>
      </c>
      <c r="G292">
        <v>3.18</v>
      </c>
      <c r="H292">
        <v>12362404</v>
      </c>
      <c r="I292">
        <v>26972066114.792</v>
      </c>
    </row>
    <row r="293" spans="1:10" x14ac:dyDescent="0.3">
      <c r="A293" t="s">
        <v>159</v>
      </c>
      <c r="B293" t="s">
        <v>160</v>
      </c>
      <c r="C293">
        <v>1991</v>
      </c>
      <c r="D293">
        <v>16.986000000000001</v>
      </c>
      <c r="E293">
        <v>10.56</v>
      </c>
      <c r="F293">
        <v>4</v>
      </c>
      <c r="G293">
        <v>2.7</v>
      </c>
      <c r="H293">
        <v>4760003</v>
      </c>
      <c r="I293">
        <v>45560400476.440002</v>
      </c>
      <c r="J293">
        <v>83.756</v>
      </c>
    </row>
    <row r="294" spans="1:10" x14ac:dyDescent="0.3">
      <c r="A294" t="s">
        <v>161</v>
      </c>
      <c r="B294" t="s">
        <v>162</v>
      </c>
      <c r="C294">
        <v>1991</v>
      </c>
      <c r="D294">
        <v>27.17</v>
      </c>
      <c r="E294">
        <v>10.97</v>
      </c>
      <c r="F294">
        <v>12.36</v>
      </c>
      <c r="G294">
        <v>5.87</v>
      </c>
      <c r="H294">
        <v>10673534</v>
      </c>
      <c r="I294">
        <v>42598296192.900002</v>
      </c>
      <c r="J294">
        <v>135.84700000000001</v>
      </c>
    </row>
    <row r="295" spans="1:10" x14ac:dyDescent="0.3">
      <c r="A295" t="s">
        <v>163</v>
      </c>
      <c r="B295" t="s">
        <v>164</v>
      </c>
      <c r="C295">
        <v>1991</v>
      </c>
      <c r="D295">
        <v>3.69</v>
      </c>
      <c r="H295">
        <v>146243</v>
      </c>
    </row>
    <row r="296" spans="1:10" x14ac:dyDescent="0.3">
      <c r="A296" t="s">
        <v>165</v>
      </c>
      <c r="B296" t="s">
        <v>166</v>
      </c>
      <c r="C296">
        <v>1991</v>
      </c>
      <c r="D296">
        <v>5.141</v>
      </c>
      <c r="E296">
        <v>5.83</v>
      </c>
      <c r="F296">
        <v>0.54</v>
      </c>
      <c r="G296">
        <v>0.33</v>
      </c>
      <c r="H296">
        <v>783121</v>
      </c>
      <c r="I296">
        <v>10779906346.198999</v>
      </c>
      <c r="J296">
        <v>19.512</v>
      </c>
    </row>
    <row r="297" spans="1:10" x14ac:dyDescent="0.3">
      <c r="A297" t="s">
        <v>167</v>
      </c>
      <c r="B297" t="s">
        <v>168</v>
      </c>
      <c r="C297">
        <v>1991</v>
      </c>
      <c r="D297">
        <v>148.892</v>
      </c>
      <c r="E297">
        <v>152.97999999999999</v>
      </c>
      <c r="F297">
        <v>22.39</v>
      </c>
      <c r="G297">
        <v>6.22</v>
      </c>
      <c r="H297">
        <v>10346458</v>
      </c>
      <c r="I297">
        <v>130869283937.00101</v>
      </c>
      <c r="J297">
        <v>496.72</v>
      </c>
    </row>
    <row r="298" spans="1:10" x14ac:dyDescent="0.3">
      <c r="A298" t="s">
        <v>169</v>
      </c>
      <c r="B298" t="s">
        <v>170</v>
      </c>
      <c r="C298">
        <v>1991</v>
      </c>
      <c r="D298">
        <v>3.133</v>
      </c>
      <c r="E298">
        <v>202.49</v>
      </c>
      <c r="F298">
        <v>36.299999999999997</v>
      </c>
      <c r="G298">
        <v>17.82</v>
      </c>
      <c r="H298">
        <v>35908240</v>
      </c>
      <c r="I298">
        <v>29817691115.505001</v>
      </c>
      <c r="J298">
        <v>28.527999999999999</v>
      </c>
    </row>
    <row r="299" spans="1:10" x14ac:dyDescent="0.3">
      <c r="A299" t="s">
        <v>171</v>
      </c>
      <c r="B299" t="s">
        <v>172</v>
      </c>
      <c r="C299">
        <v>1991</v>
      </c>
      <c r="D299">
        <v>64.188999999999993</v>
      </c>
      <c r="E299">
        <v>78.84</v>
      </c>
      <c r="F299">
        <v>8.98</v>
      </c>
      <c r="G299">
        <v>7.04</v>
      </c>
      <c r="H299">
        <v>5154906</v>
      </c>
      <c r="I299">
        <v>154193566674.47699</v>
      </c>
      <c r="J299">
        <v>232.57</v>
      </c>
    </row>
    <row r="300" spans="1:10" x14ac:dyDescent="0.3">
      <c r="A300" t="s">
        <v>173</v>
      </c>
      <c r="B300" t="s">
        <v>174</v>
      </c>
      <c r="C300">
        <v>1991</v>
      </c>
      <c r="D300">
        <v>0.28599999999999998</v>
      </c>
      <c r="E300">
        <v>0.98</v>
      </c>
      <c r="F300">
        <v>0.47</v>
      </c>
      <c r="G300">
        <v>0.2</v>
      </c>
      <c r="H300">
        <v>606843</v>
      </c>
      <c r="I300">
        <v>1111365170.4000001</v>
      </c>
      <c r="J300">
        <v>6.8879999999999999</v>
      </c>
    </row>
    <row r="301" spans="1:10" x14ac:dyDescent="0.3">
      <c r="A301" t="s">
        <v>175</v>
      </c>
      <c r="B301" t="s">
        <v>176</v>
      </c>
      <c r="C301">
        <v>1991</v>
      </c>
      <c r="D301">
        <v>5.8999999999999997E-2</v>
      </c>
      <c r="E301">
        <v>0.14000000000000001</v>
      </c>
      <c r="F301">
        <v>0.1</v>
      </c>
      <c r="G301">
        <v>0.03</v>
      </c>
      <c r="H301">
        <v>70377</v>
      </c>
      <c r="I301">
        <v>285879720</v>
      </c>
      <c r="J301">
        <v>0.26</v>
      </c>
    </row>
    <row r="302" spans="1:10" x14ac:dyDescent="0.3">
      <c r="A302" t="s">
        <v>177</v>
      </c>
      <c r="B302" t="s">
        <v>178</v>
      </c>
      <c r="C302">
        <v>1991</v>
      </c>
      <c r="D302">
        <v>9.5380000000000003</v>
      </c>
      <c r="E302">
        <v>7.08</v>
      </c>
      <c r="F302">
        <v>6.77</v>
      </c>
      <c r="G302">
        <v>2.0699999999999998</v>
      </c>
      <c r="H302">
        <v>7270413</v>
      </c>
      <c r="I302">
        <v>28624482794.766998</v>
      </c>
      <c r="J302">
        <v>39.204999999999998</v>
      </c>
    </row>
    <row r="303" spans="1:10" x14ac:dyDescent="0.3">
      <c r="B303" t="s">
        <v>179</v>
      </c>
      <c r="C303">
        <v>1991</v>
      </c>
      <c r="D303">
        <v>3799.8870000000002</v>
      </c>
      <c r="E303">
        <v>4149.93</v>
      </c>
      <c r="F303">
        <v>598.63</v>
      </c>
      <c r="G303">
        <v>319.77</v>
      </c>
    </row>
    <row r="304" spans="1:10" x14ac:dyDescent="0.3">
      <c r="B304" t="s">
        <v>180</v>
      </c>
      <c r="C304">
        <v>1991</v>
      </c>
      <c r="D304">
        <v>4408.3180000000002</v>
      </c>
    </row>
    <row r="305" spans="1:10" x14ac:dyDescent="0.3">
      <c r="A305" t="s">
        <v>181</v>
      </c>
      <c r="B305" t="s">
        <v>182</v>
      </c>
      <c r="C305">
        <v>1991</v>
      </c>
      <c r="D305">
        <v>16.157</v>
      </c>
      <c r="E305">
        <v>77.03</v>
      </c>
      <c r="F305">
        <v>14.78</v>
      </c>
      <c r="G305">
        <v>3.75</v>
      </c>
      <c r="H305">
        <v>10472476</v>
      </c>
      <c r="I305">
        <v>67933607810.403</v>
      </c>
      <c r="J305">
        <v>88.522999999999996</v>
      </c>
    </row>
    <row r="306" spans="1:10" x14ac:dyDescent="0.3">
      <c r="A306" t="s">
        <v>183</v>
      </c>
      <c r="B306" t="s">
        <v>184</v>
      </c>
      <c r="C306">
        <v>1991</v>
      </c>
      <c r="D306">
        <v>77.296000000000006</v>
      </c>
      <c r="E306">
        <v>134.97</v>
      </c>
      <c r="F306">
        <v>27.65</v>
      </c>
      <c r="G306">
        <v>16.059999999999999</v>
      </c>
      <c r="H306">
        <v>57424552</v>
      </c>
      <c r="I306">
        <v>241323327720.53699</v>
      </c>
      <c r="J306">
        <v>399.79300000000001</v>
      </c>
    </row>
    <row r="307" spans="1:10" x14ac:dyDescent="0.3">
      <c r="A307" t="s">
        <v>185</v>
      </c>
      <c r="B307" t="s">
        <v>186</v>
      </c>
      <c r="C307">
        <v>1991</v>
      </c>
      <c r="D307">
        <v>3.1549999999999998</v>
      </c>
      <c r="E307">
        <v>8.91</v>
      </c>
      <c r="F307">
        <v>3.6</v>
      </c>
      <c r="G307">
        <v>1.34</v>
      </c>
      <c r="H307">
        <v>5342190</v>
      </c>
      <c r="I307">
        <v>18153449393.136002</v>
      </c>
      <c r="J307">
        <v>15.282</v>
      </c>
    </row>
    <row r="308" spans="1:10" x14ac:dyDescent="0.3">
      <c r="A308" t="s">
        <v>187</v>
      </c>
      <c r="B308" t="s">
        <v>188</v>
      </c>
      <c r="C308">
        <v>1991</v>
      </c>
      <c r="D308">
        <v>6.6000000000000003E-2</v>
      </c>
      <c r="E308">
        <v>5.66</v>
      </c>
      <c r="F308">
        <v>0.17</v>
      </c>
      <c r="G308">
        <v>0.02</v>
      </c>
      <c r="H308">
        <v>432844</v>
      </c>
      <c r="I308">
        <v>925022356.20000005</v>
      </c>
      <c r="J308">
        <v>0.50900000000000001</v>
      </c>
    </row>
    <row r="309" spans="1:10" x14ac:dyDescent="0.3">
      <c r="A309" t="s">
        <v>189</v>
      </c>
      <c r="B309" t="s">
        <v>190</v>
      </c>
      <c r="C309">
        <v>1991</v>
      </c>
      <c r="E309">
        <v>5.56</v>
      </c>
      <c r="F309">
        <v>2.5499999999999998</v>
      </c>
      <c r="G309">
        <v>1.68</v>
      </c>
      <c r="H309">
        <v>2266356</v>
      </c>
    </row>
    <row r="310" spans="1:10" x14ac:dyDescent="0.3">
      <c r="A310" t="s">
        <v>191</v>
      </c>
      <c r="B310" t="s">
        <v>192</v>
      </c>
      <c r="C310">
        <v>1991</v>
      </c>
      <c r="D310">
        <v>33.823</v>
      </c>
      <c r="E310">
        <v>31.43</v>
      </c>
      <c r="F310">
        <v>2.25</v>
      </c>
      <c r="G310">
        <v>1.87</v>
      </c>
      <c r="H310">
        <v>1548220</v>
      </c>
      <c r="I310">
        <v>23969414022.085999</v>
      </c>
      <c r="J310">
        <v>108.651</v>
      </c>
    </row>
    <row r="311" spans="1:10" x14ac:dyDescent="0.3">
      <c r="A311" t="s">
        <v>193</v>
      </c>
      <c r="B311" t="s">
        <v>194</v>
      </c>
      <c r="C311">
        <v>1991</v>
      </c>
      <c r="D311">
        <v>0.872</v>
      </c>
      <c r="E311">
        <v>2.33</v>
      </c>
      <c r="F311">
        <v>1.36</v>
      </c>
      <c r="G311">
        <v>0.52</v>
      </c>
      <c r="H311">
        <v>845267</v>
      </c>
      <c r="I311">
        <v>3548878822.3239999</v>
      </c>
      <c r="J311">
        <v>3.3130000000000002</v>
      </c>
    </row>
    <row r="312" spans="1:10" x14ac:dyDescent="0.3">
      <c r="A312" t="s">
        <v>195</v>
      </c>
      <c r="B312" t="s">
        <v>196</v>
      </c>
      <c r="C312">
        <v>1991</v>
      </c>
      <c r="D312">
        <v>2.9580000000000002</v>
      </c>
      <c r="E312">
        <v>104.46</v>
      </c>
      <c r="F312">
        <v>46.66</v>
      </c>
      <c r="G312">
        <v>24.64</v>
      </c>
      <c r="H312">
        <v>49609976</v>
      </c>
      <c r="I312">
        <v>41447816333.242996</v>
      </c>
      <c r="J312">
        <v>13.206</v>
      </c>
    </row>
    <row r="313" spans="1:10" x14ac:dyDescent="0.3">
      <c r="B313" t="s">
        <v>197</v>
      </c>
      <c r="C313">
        <v>1991</v>
      </c>
      <c r="D313">
        <v>7714.3860000000004</v>
      </c>
      <c r="H313">
        <v>723558978</v>
      </c>
      <c r="J313">
        <v>24619.593000000001</v>
      </c>
    </row>
    <row r="314" spans="1:10" x14ac:dyDescent="0.3">
      <c r="B314" t="s">
        <v>198</v>
      </c>
      <c r="C314">
        <v>1991</v>
      </c>
      <c r="D314">
        <v>3932.4180000000001</v>
      </c>
    </row>
    <row r="315" spans="1:10" x14ac:dyDescent="0.3">
      <c r="B315" t="s">
        <v>199</v>
      </c>
      <c r="C315">
        <v>1991</v>
      </c>
      <c r="D315">
        <v>3323.9870000000001</v>
      </c>
    </row>
    <row r="316" spans="1:10" x14ac:dyDescent="0.3">
      <c r="A316" t="s">
        <v>200</v>
      </c>
      <c r="B316" t="s">
        <v>201</v>
      </c>
      <c r="C316">
        <v>1991</v>
      </c>
      <c r="D316">
        <v>0.65600000000000003</v>
      </c>
      <c r="H316">
        <v>47123</v>
      </c>
      <c r="J316">
        <v>2.6760000000000002</v>
      </c>
    </row>
    <row r="317" spans="1:10" x14ac:dyDescent="0.3">
      <c r="A317" t="s">
        <v>202</v>
      </c>
      <c r="B317" t="s">
        <v>203</v>
      </c>
      <c r="C317">
        <v>1991</v>
      </c>
      <c r="D317">
        <v>0.66200000000000003</v>
      </c>
      <c r="E317">
        <v>0.09</v>
      </c>
      <c r="F317">
        <v>0.78</v>
      </c>
      <c r="G317">
        <v>0.34</v>
      </c>
      <c r="H317">
        <v>735398</v>
      </c>
      <c r="J317">
        <v>4.6870000000000003</v>
      </c>
    </row>
    <row r="318" spans="1:10" x14ac:dyDescent="0.3">
      <c r="A318" t="s">
        <v>204</v>
      </c>
      <c r="B318" t="s">
        <v>205</v>
      </c>
      <c r="C318">
        <v>1991</v>
      </c>
      <c r="D318">
        <v>55.23</v>
      </c>
      <c r="E318">
        <v>45.07</v>
      </c>
      <c r="F318">
        <v>8.26</v>
      </c>
      <c r="G318">
        <v>5.99</v>
      </c>
      <c r="H318">
        <v>5019134</v>
      </c>
      <c r="I318">
        <v>126220410775.23399</v>
      </c>
      <c r="J318">
        <v>326.26</v>
      </c>
    </row>
    <row r="319" spans="1:10" x14ac:dyDescent="0.3">
      <c r="A319" t="s">
        <v>206</v>
      </c>
      <c r="B319" t="s">
        <v>207</v>
      </c>
      <c r="C319">
        <v>1991</v>
      </c>
      <c r="D319">
        <v>417.13400000000001</v>
      </c>
      <c r="E319">
        <v>491.9</v>
      </c>
      <c r="F319">
        <v>77.41</v>
      </c>
      <c r="G319">
        <v>61.61</v>
      </c>
      <c r="H319">
        <v>56913580</v>
      </c>
      <c r="I319">
        <v>1655610551993.2</v>
      </c>
      <c r="J319">
        <v>2794.1770000000001</v>
      </c>
    </row>
    <row r="320" spans="1:10" x14ac:dyDescent="0.3">
      <c r="B320" t="s">
        <v>208</v>
      </c>
      <c r="C320">
        <v>1991</v>
      </c>
    </row>
    <row r="321" spans="1:10" x14ac:dyDescent="0.3">
      <c r="A321" t="s">
        <v>209</v>
      </c>
      <c r="B321" t="s">
        <v>210</v>
      </c>
      <c r="C321">
        <v>1991</v>
      </c>
      <c r="D321">
        <v>0.8</v>
      </c>
      <c r="H321">
        <v>120689</v>
      </c>
      <c r="J321">
        <v>3.0870000000000002</v>
      </c>
    </row>
    <row r="322" spans="1:10" x14ac:dyDescent="0.3">
      <c r="A322" t="s">
        <v>211</v>
      </c>
      <c r="B322" t="s">
        <v>212</v>
      </c>
      <c r="C322">
        <v>1991</v>
      </c>
      <c r="D322">
        <v>0.436</v>
      </c>
      <c r="H322">
        <v>203716</v>
      </c>
      <c r="J322">
        <v>4.016</v>
      </c>
    </row>
    <row r="323" spans="1:10" x14ac:dyDescent="0.3">
      <c r="B323" t="s">
        <v>213</v>
      </c>
      <c r="C323">
        <v>1991</v>
      </c>
    </row>
    <row r="324" spans="1:10" x14ac:dyDescent="0.3">
      <c r="A324" t="s">
        <v>214</v>
      </c>
      <c r="B324" t="s">
        <v>215</v>
      </c>
      <c r="C324">
        <v>1991</v>
      </c>
      <c r="D324">
        <v>4.5220000000000002</v>
      </c>
      <c r="E324">
        <v>8.94</v>
      </c>
      <c r="F324">
        <v>2.38</v>
      </c>
      <c r="G324">
        <v>1.31</v>
      </c>
      <c r="H324">
        <v>975785</v>
      </c>
      <c r="I324">
        <v>7974705985.0419998</v>
      </c>
      <c r="J324">
        <v>12.865</v>
      </c>
    </row>
    <row r="325" spans="1:10" x14ac:dyDescent="0.3">
      <c r="A325" t="s">
        <v>216</v>
      </c>
      <c r="B325" t="s">
        <v>217</v>
      </c>
      <c r="C325">
        <v>1991</v>
      </c>
      <c r="D325">
        <v>0.19800000000000001</v>
      </c>
      <c r="E325">
        <v>4.1100000000000003</v>
      </c>
      <c r="F325">
        <v>4.07</v>
      </c>
      <c r="G325">
        <v>0.31</v>
      </c>
      <c r="H325">
        <v>992671</v>
      </c>
      <c r="I325">
        <v>1378188655</v>
      </c>
      <c r="J325">
        <v>0.78500000000000003</v>
      </c>
    </row>
    <row r="326" spans="1:10" x14ac:dyDescent="0.3">
      <c r="A326" t="s">
        <v>218</v>
      </c>
      <c r="B326" t="s">
        <v>219</v>
      </c>
      <c r="C326">
        <v>1991</v>
      </c>
      <c r="D326">
        <v>15.869</v>
      </c>
      <c r="E326">
        <v>37.82</v>
      </c>
      <c r="F326">
        <v>14.28</v>
      </c>
      <c r="G326">
        <v>2.2400000000000002</v>
      </c>
      <c r="H326">
        <v>5372996</v>
      </c>
      <c r="I326">
        <v>51732385078.345001</v>
      </c>
    </row>
    <row r="327" spans="1:10" x14ac:dyDescent="0.3">
      <c r="A327" t="s">
        <v>220</v>
      </c>
      <c r="B327" t="s">
        <v>221</v>
      </c>
      <c r="C327">
        <v>1991</v>
      </c>
      <c r="D327">
        <v>1014.225</v>
      </c>
      <c r="E327">
        <v>1077.6099999999999</v>
      </c>
      <c r="F327">
        <v>127</v>
      </c>
      <c r="G327">
        <v>64.44</v>
      </c>
      <c r="H327">
        <v>79490831</v>
      </c>
      <c r="I327">
        <v>2140549465365.24</v>
      </c>
      <c r="J327">
        <v>4078.2449999999999</v>
      </c>
    </row>
    <row r="328" spans="1:10" x14ac:dyDescent="0.3">
      <c r="A328" t="s">
        <v>222</v>
      </c>
      <c r="B328" t="s">
        <v>223</v>
      </c>
      <c r="C328">
        <v>1991</v>
      </c>
      <c r="D328">
        <v>4.2089999999999996</v>
      </c>
      <c r="E328">
        <v>34.68</v>
      </c>
      <c r="F328">
        <v>6.92</v>
      </c>
      <c r="G328">
        <v>4.12</v>
      </c>
      <c r="H328">
        <v>15207360</v>
      </c>
      <c r="I328">
        <v>27453958368.665001</v>
      </c>
      <c r="J328">
        <v>29.497</v>
      </c>
    </row>
    <row r="329" spans="1:10" x14ac:dyDescent="0.3">
      <c r="A329" t="s">
        <v>224</v>
      </c>
      <c r="B329" t="s">
        <v>225</v>
      </c>
      <c r="C329">
        <v>1991</v>
      </c>
      <c r="D329">
        <v>83.400999999999996</v>
      </c>
      <c r="E329">
        <v>94.78</v>
      </c>
      <c r="F329">
        <v>10.62</v>
      </c>
      <c r="G329">
        <v>7.46</v>
      </c>
      <c r="H329">
        <v>10315109</v>
      </c>
      <c r="I329">
        <v>168230940118.82999</v>
      </c>
      <c r="J329">
        <v>293.68400000000003</v>
      </c>
    </row>
    <row r="330" spans="1:10" x14ac:dyDescent="0.3">
      <c r="A330" t="s">
        <v>226</v>
      </c>
      <c r="B330" t="s">
        <v>227</v>
      </c>
      <c r="C330">
        <v>1991</v>
      </c>
      <c r="D330">
        <v>0.61</v>
      </c>
      <c r="H330">
        <v>55783</v>
      </c>
      <c r="J330">
        <v>2.2490000000000001</v>
      </c>
    </row>
    <row r="331" spans="1:10" x14ac:dyDescent="0.3">
      <c r="A331" t="s">
        <v>228</v>
      </c>
      <c r="B331" t="s">
        <v>229</v>
      </c>
      <c r="C331">
        <v>1991</v>
      </c>
      <c r="D331">
        <v>0.11</v>
      </c>
      <c r="E331">
        <v>1.85</v>
      </c>
      <c r="F331">
        <v>1.73</v>
      </c>
      <c r="G331">
        <v>0.01</v>
      </c>
      <c r="H331">
        <v>96462</v>
      </c>
      <c r="J331">
        <v>0.52600000000000002</v>
      </c>
    </row>
    <row r="332" spans="1:10" x14ac:dyDescent="0.3">
      <c r="A332" t="s">
        <v>230</v>
      </c>
      <c r="B332" t="s">
        <v>231</v>
      </c>
      <c r="C332">
        <v>1991</v>
      </c>
      <c r="D332">
        <v>1.397</v>
      </c>
      <c r="H332">
        <v>394615</v>
      </c>
      <c r="J332">
        <v>6.2809999999999997</v>
      </c>
    </row>
    <row r="333" spans="1:10" x14ac:dyDescent="0.3">
      <c r="A333" t="s">
        <v>232</v>
      </c>
      <c r="B333" t="s">
        <v>233</v>
      </c>
      <c r="C333">
        <v>1991</v>
      </c>
      <c r="D333">
        <v>4.9509999999999996</v>
      </c>
      <c r="E333">
        <v>29.39</v>
      </c>
      <c r="F333">
        <v>7.06</v>
      </c>
      <c r="G333">
        <v>3.04</v>
      </c>
      <c r="H333">
        <v>9483273</v>
      </c>
      <c r="I333">
        <v>47626486555.078003</v>
      </c>
      <c r="J333">
        <v>22.283999999999999</v>
      </c>
    </row>
    <row r="334" spans="1:10" x14ac:dyDescent="0.3">
      <c r="A334" t="s">
        <v>234</v>
      </c>
      <c r="B334" t="s">
        <v>235</v>
      </c>
      <c r="C334">
        <v>1991</v>
      </c>
      <c r="D334">
        <v>1.026</v>
      </c>
      <c r="E334">
        <v>27.11</v>
      </c>
      <c r="F334">
        <v>7.53</v>
      </c>
      <c r="G334">
        <v>3.2</v>
      </c>
      <c r="H334">
        <v>6534936</v>
      </c>
      <c r="I334">
        <v>5139871866.6999998</v>
      </c>
      <c r="J334">
        <v>5.0140000000000002</v>
      </c>
    </row>
    <row r="335" spans="1:10" x14ac:dyDescent="0.3">
      <c r="A335" t="s">
        <v>236</v>
      </c>
      <c r="B335" t="s">
        <v>237</v>
      </c>
      <c r="C335">
        <v>1991</v>
      </c>
      <c r="D335">
        <v>0.17599999999999999</v>
      </c>
      <c r="E335">
        <v>3.18</v>
      </c>
      <c r="F335">
        <v>0.97</v>
      </c>
      <c r="G335">
        <v>0.56000000000000005</v>
      </c>
      <c r="H335">
        <v>997522</v>
      </c>
      <c r="I335">
        <v>1300711375.0469999</v>
      </c>
      <c r="J335">
        <v>1.1319999999999999</v>
      </c>
    </row>
    <row r="336" spans="1:10" x14ac:dyDescent="0.3">
      <c r="A336" t="s">
        <v>238</v>
      </c>
      <c r="B336" t="s">
        <v>239</v>
      </c>
      <c r="C336">
        <v>1991</v>
      </c>
      <c r="D336">
        <v>1.107</v>
      </c>
      <c r="E336">
        <v>22.6</v>
      </c>
      <c r="F336">
        <v>3.79</v>
      </c>
      <c r="G336">
        <v>1.1100000000000001</v>
      </c>
      <c r="H336">
        <v>744477</v>
      </c>
      <c r="J336">
        <v>3.2149999999999999</v>
      </c>
    </row>
    <row r="337" spans="1:10" x14ac:dyDescent="0.3">
      <c r="A337" t="s">
        <v>240</v>
      </c>
      <c r="B337" t="s">
        <v>241</v>
      </c>
      <c r="C337">
        <v>1991</v>
      </c>
      <c r="D337">
        <v>0.97599999999999998</v>
      </c>
      <c r="E337">
        <v>5.44</v>
      </c>
      <c r="F337">
        <v>3.24</v>
      </c>
      <c r="G337">
        <v>1.05</v>
      </c>
      <c r="H337">
        <v>7178611</v>
      </c>
      <c r="I337">
        <v>11156723780</v>
      </c>
      <c r="J337">
        <v>4.0229999999999997</v>
      </c>
    </row>
    <row r="338" spans="1:10" x14ac:dyDescent="0.3">
      <c r="A338" t="s">
        <v>242</v>
      </c>
      <c r="B338" t="s">
        <v>243</v>
      </c>
      <c r="C338">
        <v>1991</v>
      </c>
      <c r="D338">
        <v>2.4390000000000001</v>
      </c>
      <c r="E338">
        <v>53.64</v>
      </c>
      <c r="F338">
        <v>8.52</v>
      </c>
      <c r="G338">
        <v>2.27</v>
      </c>
      <c r="H338">
        <v>5098594</v>
      </c>
      <c r="I338">
        <v>14777669771.544001</v>
      </c>
      <c r="J338">
        <v>16.846</v>
      </c>
    </row>
    <row r="339" spans="1:10" x14ac:dyDescent="0.3">
      <c r="A339" t="s">
        <v>244</v>
      </c>
      <c r="B339" t="s">
        <v>245</v>
      </c>
      <c r="C339">
        <v>1991</v>
      </c>
      <c r="D339">
        <v>28.463000000000001</v>
      </c>
      <c r="H339">
        <v>5800040</v>
      </c>
      <c r="I339">
        <v>166794700191.13501</v>
      </c>
      <c r="J339">
        <v>144.38999999999999</v>
      </c>
    </row>
    <row r="340" spans="1:10" x14ac:dyDescent="0.3">
      <c r="A340" t="s">
        <v>246</v>
      </c>
      <c r="B340" t="s">
        <v>247</v>
      </c>
      <c r="C340">
        <v>1991</v>
      </c>
      <c r="D340">
        <v>69.656000000000006</v>
      </c>
      <c r="E340">
        <v>85.78</v>
      </c>
      <c r="F340">
        <v>11.7</v>
      </c>
      <c r="G340">
        <v>7.51</v>
      </c>
      <c r="H340">
        <v>10363050</v>
      </c>
      <c r="I340">
        <v>95995723786.093002</v>
      </c>
      <c r="J340">
        <v>304.20499999999998</v>
      </c>
    </row>
    <row r="341" spans="1:10" x14ac:dyDescent="0.3">
      <c r="A341" t="s">
        <v>248</v>
      </c>
      <c r="B341" t="s">
        <v>249</v>
      </c>
      <c r="C341">
        <v>1991</v>
      </c>
      <c r="D341">
        <v>2.1059999999999999</v>
      </c>
      <c r="E341">
        <v>3.29</v>
      </c>
      <c r="F341">
        <v>0.51</v>
      </c>
      <c r="G341">
        <v>0.4</v>
      </c>
      <c r="H341">
        <v>257616</v>
      </c>
      <c r="I341">
        <v>7281773261.2130003</v>
      </c>
      <c r="J341">
        <v>20.427</v>
      </c>
    </row>
    <row r="342" spans="1:10" x14ac:dyDescent="0.3">
      <c r="A342" t="s">
        <v>250</v>
      </c>
      <c r="B342" t="s">
        <v>251</v>
      </c>
      <c r="C342">
        <v>1991</v>
      </c>
      <c r="D342">
        <v>615.92499999999995</v>
      </c>
      <c r="E342">
        <v>1238.06</v>
      </c>
      <c r="F342">
        <v>534.21</v>
      </c>
      <c r="G342">
        <v>145.72999999999999</v>
      </c>
      <c r="H342">
        <v>891273202</v>
      </c>
      <c r="I342">
        <v>1762411487335.5</v>
      </c>
      <c r="J342">
        <v>2412.7310000000002</v>
      </c>
    </row>
    <row r="343" spans="1:10" x14ac:dyDescent="0.3">
      <c r="A343" t="s">
        <v>252</v>
      </c>
      <c r="B343" t="s">
        <v>253</v>
      </c>
      <c r="C343">
        <v>1991</v>
      </c>
      <c r="D343">
        <v>180.62100000000001</v>
      </c>
      <c r="E343">
        <v>1529.73</v>
      </c>
      <c r="F343">
        <v>374.02</v>
      </c>
      <c r="G343">
        <v>69.959999999999994</v>
      </c>
      <c r="H343">
        <v>184591897</v>
      </c>
      <c r="I343">
        <v>786440023841.35901</v>
      </c>
      <c r="J343">
        <v>663.55</v>
      </c>
    </row>
    <row r="344" spans="1:10" x14ac:dyDescent="0.3">
      <c r="B344" t="s">
        <v>254</v>
      </c>
      <c r="C344">
        <v>1991</v>
      </c>
      <c r="D344">
        <v>550.60199999999998</v>
      </c>
    </row>
    <row r="345" spans="1:10" x14ac:dyDescent="0.3">
      <c r="A345" t="s">
        <v>255</v>
      </c>
      <c r="B345" t="s">
        <v>256</v>
      </c>
      <c r="C345">
        <v>1991</v>
      </c>
      <c r="D345">
        <v>226.011</v>
      </c>
      <c r="E345">
        <v>301.18</v>
      </c>
      <c r="F345">
        <v>63.31</v>
      </c>
      <c r="G345">
        <v>18.45</v>
      </c>
      <c r="H345">
        <v>57679025</v>
      </c>
      <c r="I345">
        <v>369999083767.12097</v>
      </c>
      <c r="J345">
        <v>915.31399999999996</v>
      </c>
    </row>
    <row r="346" spans="1:10" x14ac:dyDescent="0.3">
      <c r="A346" t="s">
        <v>257</v>
      </c>
      <c r="B346" t="s">
        <v>258</v>
      </c>
      <c r="C346">
        <v>1991</v>
      </c>
      <c r="D346">
        <v>45.185000000000002</v>
      </c>
      <c r="E346">
        <v>57.45</v>
      </c>
      <c r="F346">
        <v>8.5500000000000007</v>
      </c>
      <c r="G346">
        <v>2.95</v>
      </c>
      <c r="H346">
        <v>17889457</v>
      </c>
      <c r="I346">
        <v>28285615002.414001</v>
      </c>
      <c r="J346">
        <v>153.37100000000001</v>
      </c>
    </row>
    <row r="347" spans="1:10" x14ac:dyDescent="0.3">
      <c r="A347" t="s">
        <v>259</v>
      </c>
      <c r="B347" t="s">
        <v>260</v>
      </c>
      <c r="C347">
        <v>1991</v>
      </c>
      <c r="D347">
        <v>33.673000000000002</v>
      </c>
      <c r="E347">
        <v>54.89</v>
      </c>
      <c r="F347">
        <v>15.76</v>
      </c>
      <c r="G347">
        <v>9.81</v>
      </c>
      <c r="H347">
        <v>3517704</v>
      </c>
      <c r="I347">
        <v>67936147791.428001</v>
      </c>
      <c r="J347">
        <v>121.107</v>
      </c>
    </row>
    <row r="348" spans="1:10" x14ac:dyDescent="0.3">
      <c r="A348" t="s">
        <v>261</v>
      </c>
      <c r="B348" t="s">
        <v>262</v>
      </c>
      <c r="C348">
        <v>1991</v>
      </c>
      <c r="D348">
        <v>36.148000000000003</v>
      </c>
      <c r="E348">
        <v>45.14</v>
      </c>
      <c r="F348">
        <v>8.61</v>
      </c>
      <c r="G348">
        <v>1.61</v>
      </c>
      <c r="H348">
        <v>4589305</v>
      </c>
      <c r="I348">
        <v>97249243552.806</v>
      </c>
      <c r="J348">
        <v>138.03800000000001</v>
      </c>
    </row>
    <row r="349" spans="1:10" x14ac:dyDescent="0.3">
      <c r="A349" t="s">
        <v>263</v>
      </c>
      <c r="B349" t="s">
        <v>264</v>
      </c>
      <c r="C349">
        <v>1991</v>
      </c>
      <c r="D349">
        <v>439.09399999999999</v>
      </c>
      <c r="E349">
        <v>438.9</v>
      </c>
      <c r="F349">
        <v>53.57</v>
      </c>
      <c r="G349">
        <v>28.83</v>
      </c>
      <c r="H349">
        <v>57088125</v>
      </c>
      <c r="I349">
        <v>1508723237624.3501</v>
      </c>
      <c r="J349">
        <v>1867.588</v>
      </c>
    </row>
    <row r="350" spans="1:10" x14ac:dyDescent="0.3">
      <c r="A350" t="s">
        <v>265</v>
      </c>
      <c r="B350" t="s">
        <v>266</v>
      </c>
      <c r="C350">
        <v>1991</v>
      </c>
      <c r="D350">
        <v>7.7510000000000003</v>
      </c>
      <c r="E350">
        <v>9.4700000000000006</v>
      </c>
      <c r="F350">
        <v>1.1200000000000001</v>
      </c>
      <c r="G350">
        <v>0.51</v>
      </c>
      <c r="H350">
        <v>2439329</v>
      </c>
      <c r="I350">
        <v>14561161446.996</v>
      </c>
      <c r="J350">
        <v>31.184000000000001</v>
      </c>
    </row>
    <row r="351" spans="1:10" x14ac:dyDescent="0.3">
      <c r="A351" t="s">
        <v>267</v>
      </c>
      <c r="B351" t="s">
        <v>268</v>
      </c>
      <c r="C351">
        <v>1991</v>
      </c>
      <c r="D351">
        <v>1169.692</v>
      </c>
      <c r="E351">
        <v>1105.54</v>
      </c>
      <c r="F351">
        <v>37.21</v>
      </c>
      <c r="G351">
        <v>27.72</v>
      </c>
      <c r="H351">
        <v>124929764</v>
      </c>
      <c r="I351">
        <v>3824698490013.8999</v>
      </c>
      <c r="J351">
        <v>5295.9650000000001</v>
      </c>
    </row>
    <row r="352" spans="1:10" x14ac:dyDescent="0.3">
      <c r="A352" t="s">
        <v>269</v>
      </c>
      <c r="B352" t="s">
        <v>270</v>
      </c>
      <c r="C352">
        <v>1991</v>
      </c>
      <c r="D352">
        <v>9.9039999999999999</v>
      </c>
      <c r="E352">
        <v>19.13</v>
      </c>
      <c r="F352">
        <v>8.74</v>
      </c>
      <c r="G352">
        <v>0.57999999999999996</v>
      </c>
      <c r="H352">
        <v>3760493</v>
      </c>
      <c r="I352">
        <v>20298214350.007999</v>
      </c>
      <c r="J352">
        <v>39.840000000000003</v>
      </c>
    </row>
    <row r="353" spans="1:10" x14ac:dyDescent="0.3">
      <c r="A353" t="s">
        <v>271</v>
      </c>
      <c r="B353" t="s">
        <v>272</v>
      </c>
      <c r="C353">
        <v>1991</v>
      </c>
      <c r="D353">
        <v>271.69499999999999</v>
      </c>
      <c r="E353">
        <v>319.11</v>
      </c>
      <c r="F353">
        <v>54.1</v>
      </c>
      <c r="G353">
        <v>17.14</v>
      </c>
      <c r="H353">
        <v>16373308</v>
      </c>
      <c r="I353">
        <v>174429512652.14499</v>
      </c>
      <c r="J353">
        <v>857.21600000000001</v>
      </c>
    </row>
    <row r="354" spans="1:10" x14ac:dyDescent="0.3">
      <c r="A354" t="s">
        <v>273</v>
      </c>
      <c r="B354" t="s">
        <v>274</v>
      </c>
      <c r="C354">
        <v>1991</v>
      </c>
      <c r="D354">
        <v>4.7089999999999996</v>
      </c>
      <c r="E354">
        <v>96.04</v>
      </c>
      <c r="F354">
        <v>21.21</v>
      </c>
      <c r="G354">
        <v>10.4</v>
      </c>
      <c r="H354">
        <v>24521714</v>
      </c>
      <c r="I354">
        <v>42852792061.119003</v>
      </c>
      <c r="J354">
        <v>32.671999999999997</v>
      </c>
    </row>
    <row r="355" spans="1:10" x14ac:dyDescent="0.3">
      <c r="A355" t="s">
        <v>275</v>
      </c>
      <c r="B355" t="s">
        <v>276</v>
      </c>
      <c r="C355">
        <v>1991</v>
      </c>
      <c r="D355">
        <v>2.1999999999999999E-2</v>
      </c>
      <c r="E355">
        <v>0.03</v>
      </c>
      <c r="F355">
        <v>0.01</v>
      </c>
      <c r="G355">
        <v>0</v>
      </c>
      <c r="H355">
        <v>73692</v>
      </c>
      <c r="J355">
        <v>7.5999999999999998E-2</v>
      </c>
    </row>
    <row r="356" spans="1:10" x14ac:dyDescent="0.3">
      <c r="A356" t="s">
        <v>279</v>
      </c>
      <c r="B356" t="s">
        <v>280</v>
      </c>
      <c r="C356">
        <v>1991</v>
      </c>
      <c r="D356">
        <v>14.916</v>
      </c>
      <c r="E356">
        <v>38.99</v>
      </c>
      <c r="F356">
        <v>2.65</v>
      </c>
      <c r="G356">
        <v>0.15</v>
      </c>
      <c r="H356">
        <v>2031297</v>
      </c>
      <c r="I356">
        <v>13104828558.113001</v>
      </c>
      <c r="J356">
        <v>45.137999999999998</v>
      </c>
    </row>
    <row r="357" spans="1:10" x14ac:dyDescent="0.3">
      <c r="B357" t="s">
        <v>281</v>
      </c>
      <c r="C357">
        <v>1991</v>
      </c>
      <c r="D357">
        <v>477.92500000000001</v>
      </c>
    </row>
    <row r="358" spans="1:10" x14ac:dyDescent="0.3">
      <c r="A358" t="s">
        <v>282</v>
      </c>
      <c r="B358" t="s">
        <v>283</v>
      </c>
      <c r="C358">
        <v>1991</v>
      </c>
      <c r="D358">
        <v>16.001999999999999</v>
      </c>
      <c r="E358">
        <v>27.84</v>
      </c>
      <c r="F358">
        <v>7.8</v>
      </c>
      <c r="G358">
        <v>2.16</v>
      </c>
      <c r="H358">
        <v>4419627</v>
      </c>
      <c r="I358">
        <v>22948295149.844002</v>
      </c>
    </row>
    <row r="359" spans="1:10" x14ac:dyDescent="0.3">
      <c r="A359" t="s">
        <v>284</v>
      </c>
      <c r="B359" t="s">
        <v>285</v>
      </c>
      <c r="C359">
        <v>1991</v>
      </c>
      <c r="D359">
        <v>0.54600000000000004</v>
      </c>
      <c r="E359">
        <v>22.24</v>
      </c>
      <c r="F359">
        <v>10.32</v>
      </c>
      <c r="G359">
        <v>3.24</v>
      </c>
      <c r="H359">
        <v>4379234</v>
      </c>
      <c r="I359">
        <v>6550550446.8999996</v>
      </c>
      <c r="J359">
        <v>3.677</v>
      </c>
    </row>
    <row r="360" spans="1:10" x14ac:dyDescent="0.3">
      <c r="A360" t="s">
        <v>286</v>
      </c>
      <c r="B360" t="s">
        <v>287</v>
      </c>
      <c r="C360">
        <v>1991</v>
      </c>
      <c r="D360">
        <v>17.919</v>
      </c>
      <c r="E360">
        <v>10.56</v>
      </c>
      <c r="F360">
        <v>4.0199999999999996</v>
      </c>
      <c r="G360">
        <v>2.5099999999999998</v>
      </c>
      <c r="H360">
        <v>2649161</v>
      </c>
      <c r="I360">
        <v>36517596963.467003</v>
      </c>
      <c r="J360">
        <v>79.093000000000004</v>
      </c>
    </row>
    <row r="361" spans="1:10" x14ac:dyDescent="0.3">
      <c r="A361" t="s">
        <v>288</v>
      </c>
      <c r="B361" t="s">
        <v>289</v>
      </c>
      <c r="C361">
        <v>1991</v>
      </c>
      <c r="D361">
        <v>8.1150000000000002</v>
      </c>
      <c r="E361">
        <v>8.67</v>
      </c>
      <c r="F361">
        <v>1.26</v>
      </c>
      <c r="G361">
        <v>0.38</v>
      </c>
      <c r="H361">
        <v>2921700</v>
      </c>
      <c r="I361">
        <v>14203284102.341999</v>
      </c>
      <c r="J361">
        <v>34.194000000000003</v>
      </c>
    </row>
    <row r="362" spans="1:10" x14ac:dyDescent="0.3">
      <c r="B362" t="s">
        <v>290</v>
      </c>
      <c r="C362">
        <v>1991</v>
      </c>
    </row>
    <row r="363" spans="1:10" x14ac:dyDescent="0.3">
      <c r="A363" t="s">
        <v>291</v>
      </c>
      <c r="B363" t="s">
        <v>292</v>
      </c>
      <c r="C363">
        <v>1991</v>
      </c>
      <c r="D363">
        <v>1.528</v>
      </c>
      <c r="E363">
        <v>3.4</v>
      </c>
      <c r="F363">
        <v>1.28</v>
      </c>
      <c r="G363">
        <v>0.63</v>
      </c>
      <c r="H363">
        <v>1742534</v>
      </c>
      <c r="I363">
        <v>3210336476</v>
      </c>
      <c r="J363">
        <v>0.68899999999999995</v>
      </c>
    </row>
    <row r="364" spans="1:10" x14ac:dyDescent="0.3">
      <c r="A364" t="s">
        <v>293</v>
      </c>
      <c r="B364" t="s">
        <v>294</v>
      </c>
      <c r="C364">
        <v>1991</v>
      </c>
      <c r="D364">
        <v>0.371</v>
      </c>
      <c r="E364">
        <v>19.239999999999998</v>
      </c>
      <c r="F364">
        <v>3.16</v>
      </c>
      <c r="G364">
        <v>0.77</v>
      </c>
      <c r="H364">
        <v>2040141</v>
      </c>
      <c r="I364">
        <v>2990947000.0999999</v>
      </c>
      <c r="J364">
        <v>1.3540000000000001</v>
      </c>
    </row>
    <row r="365" spans="1:10" x14ac:dyDescent="0.3">
      <c r="A365" t="s">
        <v>295</v>
      </c>
      <c r="B365" t="s">
        <v>296</v>
      </c>
      <c r="C365">
        <v>1991</v>
      </c>
      <c r="D365">
        <v>42.62</v>
      </c>
      <c r="E365">
        <v>102.74</v>
      </c>
      <c r="F365">
        <v>67.94</v>
      </c>
      <c r="G365">
        <v>1.35</v>
      </c>
      <c r="H365">
        <v>4544245</v>
      </c>
      <c r="I365">
        <v>25389248881.570999</v>
      </c>
      <c r="J365">
        <v>155.57400000000001</v>
      </c>
    </row>
    <row r="366" spans="1:10" x14ac:dyDescent="0.3">
      <c r="A366" t="s">
        <v>297</v>
      </c>
      <c r="B366" t="s">
        <v>298</v>
      </c>
      <c r="C366">
        <v>1991</v>
      </c>
      <c r="D366">
        <v>0.20599999999999999</v>
      </c>
      <c r="E366">
        <v>0.02</v>
      </c>
      <c r="F366">
        <v>0.02</v>
      </c>
      <c r="G366">
        <v>0.01</v>
      </c>
      <c r="H366">
        <v>29166</v>
      </c>
    </row>
    <row r="367" spans="1:10" x14ac:dyDescent="0.3">
      <c r="A367" t="s">
        <v>299</v>
      </c>
      <c r="B367" t="s">
        <v>300</v>
      </c>
      <c r="C367">
        <v>1991</v>
      </c>
      <c r="D367">
        <v>37.85</v>
      </c>
      <c r="E367">
        <v>47.58</v>
      </c>
      <c r="F367">
        <v>7.06</v>
      </c>
      <c r="G367">
        <v>5.53</v>
      </c>
      <c r="H367">
        <v>3697451</v>
      </c>
      <c r="I367">
        <v>48112085208.553001</v>
      </c>
      <c r="J367">
        <v>212.35300000000001</v>
      </c>
    </row>
    <row r="368" spans="1:10" x14ac:dyDescent="0.3">
      <c r="A368" t="s">
        <v>301</v>
      </c>
      <c r="B368" t="s">
        <v>302</v>
      </c>
      <c r="C368">
        <v>1991</v>
      </c>
      <c r="D368">
        <v>12.443</v>
      </c>
      <c r="E368">
        <v>12.47</v>
      </c>
      <c r="F368">
        <v>0.61</v>
      </c>
      <c r="G368">
        <v>0.28000000000000003</v>
      </c>
      <c r="H368">
        <v>386356</v>
      </c>
      <c r="I368">
        <v>15214077007.881001</v>
      </c>
      <c r="J368">
        <v>39.908000000000001</v>
      </c>
    </row>
    <row r="369" spans="1:10" x14ac:dyDescent="0.3">
      <c r="B369" t="s">
        <v>303</v>
      </c>
      <c r="C369">
        <v>1991</v>
      </c>
      <c r="D369">
        <v>1.0920000000000001</v>
      </c>
      <c r="H369">
        <v>353623</v>
      </c>
    </row>
    <row r="370" spans="1:10" x14ac:dyDescent="0.3">
      <c r="A370" t="s">
        <v>304</v>
      </c>
      <c r="B370" t="s">
        <v>305</v>
      </c>
      <c r="C370">
        <v>1991</v>
      </c>
      <c r="D370">
        <v>1.01</v>
      </c>
      <c r="E370">
        <v>71.88</v>
      </c>
      <c r="F370">
        <v>19.78</v>
      </c>
      <c r="G370">
        <v>9.2100000000000009</v>
      </c>
      <c r="H370">
        <v>11942809</v>
      </c>
      <c r="I370">
        <v>13914944351.396</v>
      </c>
      <c r="J370">
        <v>5.0149999999999997</v>
      </c>
    </row>
    <row r="371" spans="1:10" x14ac:dyDescent="0.3">
      <c r="A371" t="s">
        <v>306</v>
      </c>
      <c r="B371" t="s">
        <v>307</v>
      </c>
      <c r="C371">
        <v>1991</v>
      </c>
      <c r="D371">
        <v>0.78600000000000003</v>
      </c>
      <c r="E371">
        <v>17.36</v>
      </c>
      <c r="F371">
        <v>8.2200000000000006</v>
      </c>
      <c r="G371">
        <v>1.84</v>
      </c>
      <c r="H371">
        <v>9600361</v>
      </c>
      <c r="I371">
        <v>8886467601.7609997</v>
      </c>
      <c r="J371">
        <v>5.3010000000000002</v>
      </c>
    </row>
    <row r="372" spans="1:10" x14ac:dyDescent="0.3">
      <c r="A372" t="s">
        <v>308</v>
      </c>
      <c r="B372" t="s">
        <v>309</v>
      </c>
      <c r="C372">
        <v>1991</v>
      </c>
      <c r="D372">
        <v>65.784999999999997</v>
      </c>
      <c r="E372">
        <v>218.94</v>
      </c>
      <c r="F372">
        <v>30.54</v>
      </c>
      <c r="G372">
        <v>7.02</v>
      </c>
      <c r="H372">
        <v>18519941</v>
      </c>
      <c r="I372">
        <v>157980846892.14801</v>
      </c>
      <c r="J372">
        <v>311.65300000000002</v>
      </c>
    </row>
    <row r="373" spans="1:10" x14ac:dyDescent="0.3">
      <c r="A373" t="s">
        <v>310</v>
      </c>
      <c r="B373" t="s">
        <v>311</v>
      </c>
      <c r="C373">
        <v>1991</v>
      </c>
      <c r="D373">
        <v>0.154</v>
      </c>
      <c r="E373">
        <v>0.21</v>
      </c>
      <c r="F373">
        <v>0.05</v>
      </c>
      <c r="G373">
        <v>0.01</v>
      </c>
      <c r="H373">
        <v>229743</v>
      </c>
      <c r="J373">
        <v>0.42199999999999999</v>
      </c>
    </row>
    <row r="374" spans="1:10" x14ac:dyDescent="0.3">
      <c r="A374" t="s">
        <v>312</v>
      </c>
      <c r="B374" t="s">
        <v>313</v>
      </c>
      <c r="C374">
        <v>1991</v>
      </c>
      <c r="D374">
        <v>0.42599999999999999</v>
      </c>
      <c r="E374">
        <v>23.18</v>
      </c>
      <c r="F374">
        <v>9.5500000000000007</v>
      </c>
      <c r="G374">
        <v>6.65</v>
      </c>
      <c r="H374">
        <v>8635528</v>
      </c>
      <c r="I374">
        <v>10269520023.514</v>
      </c>
      <c r="J374">
        <v>2.4500000000000002</v>
      </c>
    </row>
    <row r="375" spans="1:10" x14ac:dyDescent="0.3">
      <c r="A375" t="s">
        <v>314</v>
      </c>
      <c r="B375" t="s">
        <v>315</v>
      </c>
      <c r="C375">
        <v>1991</v>
      </c>
      <c r="D375">
        <v>2.2549999999999999</v>
      </c>
      <c r="E375">
        <v>2.42</v>
      </c>
      <c r="F375">
        <v>0.16</v>
      </c>
      <c r="G375">
        <v>0.05</v>
      </c>
      <c r="H375">
        <v>364991</v>
      </c>
      <c r="I375">
        <v>5061075304.4189997</v>
      </c>
      <c r="J375">
        <v>9.0939999999999994</v>
      </c>
    </row>
    <row r="376" spans="1:10" x14ac:dyDescent="0.3">
      <c r="A376" t="s">
        <v>316</v>
      </c>
      <c r="B376" t="s">
        <v>317</v>
      </c>
      <c r="C376">
        <v>1991</v>
      </c>
      <c r="E376">
        <v>0.03</v>
      </c>
      <c r="F376">
        <v>0.03</v>
      </c>
      <c r="G376">
        <v>0</v>
      </c>
      <c r="H376">
        <v>48403</v>
      </c>
    </row>
    <row r="377" spans="1:10" x14ac:dyDescent="0.3">
      <c r="A377" t="s">
        <v>318</v>
      </c>
      <c r="B377" t="s">
        <v>319</v>
      </c>
      <c r="C377">
        <v>1991</v>
      </c>
      <c r="D377">
        <v>1.573</v>
      </c>
      <c r="H377">
        <v>360892</v>
      </c>
      <c r="J377">
        <v>5.3470000000000004</v>
      </c>
    </row>
    <row r="378" spans="1:10" x14ac:dyDescent="0.3">
      <c r="A378" t="s">
        <v>320</v>
      </c>
      <c r="B378" t="s">
        <v>321</v>
      </c>
      <c r="C378">
        <v>1991</v>
      </c>
      <c r="D378">
        <v>0.86799999999999999</v>
      </c>
      <c r="E378">
        <v>8.1300000000000008</v>
      </c>
      <c r="F378">
        <v>4.21</v>
      </c>
      <c r="G378">
        <v>1.95</v>
      </c>
      <c r="H378">
        <v>2087914</v>
      </c>
      <c r="I378">
        <v>3053303325.5</v>
      </c>
      <c r="J378">
        <v>4.1779999999999999</v>
      </c>
    </row>
    <row r="379" spans="1:10" x14ac:dyDescent="0.3">
      <c r="A379" t="s">
        <v>322</v>
      </c>
      <c r="B379" t="s">
        <v>323</v>
      </c>
      <c r="C379">
        <v>1991</v>
      </c>
      <c r="D379">
        <v>1.5209999999999999</v>
      </c>
      <c r="E379">
        <v>2.4</v>
      </c>
      <c r="F379">
        <v>0.9</v>
      </c>
      <c r="G379">
        <v>0.23</v>
      </c>
      <c r="H379">
        <v>1068433</v>
      </c>
      <c r="I379">
        <v>12478497649.099001</v>
      </c>
      <c r="J379">
        <v>8.0399999999999991</v>
      </c>
    </row>
    <row r="380" spans="1:10" x14ac:dyDescent="0.3">
      <c r="A380" t="s">
        <v>324</v>
      </c>
      <c r="B380" t="s">
        <v>325</v>
      </c>
      <c r="C380">
        <v>1991</v>
      </c>
      <c r="D380">
        <v>7.4999999999999997E-2</v>
      </c>
      <c r="H380">
        <v>100164</v>
      </c>
    </row>
    <row r="381" spans="1:10" x14ac:dyDescent="0.3">
      <c r="A381" t="s">
        <v>326</v>
      </c>
      <c r="B381" t="s">
        <v>327</v>
      </c>
      <c r="C381">
        <v>1991</v>
      </c>
      <c r="D381">
        <v>330.13299999999998</v>
      </c>
      <c r="E381">
        <v>433.27</v>
      </c>
      <c r="F381">
        <v>90.28</v>
      </c>
      <c r="G381">
        <v>36.479999999999997</v>
      </c>
      <c r="H381">
        <v>85512621</v>
      </c>
      <c r="I381">
        <v>865148697188.02698</v>
      </c>
      <c r="J381">
        <v>1317.0619999999999</v>
      </c>
    </row>
    <row r="382" spans="1:10" x14ac:dyDescent="0.3">
      <c r="B382" t="s">
        <v>328</v>
      </c>
      <c r="C382">
        <v>1991</v>
      </c>
      <c r="E382">
        <v>-0.02</v>
      </c>
      <c r="F382">
        <v>0</v>
      </c>
      <c r="G382">
        <v>0.01</v>
      </c>
    </row>
    <row r="383" spans="1:10" x14ac:dyDescent="0.3">
      <c r="A383" t="s">
        <v>330</v>
      </c>
      <c r="B383" t="s">
        <v>331</v>
      </c>
      <c r="C383">
        <v>1991</v>
      </c>
      <c r="D383">
        <v>29.631</v>
      </c>
      <c r="E383">
        <v>31.01</v>
      </c>
      <c r="F383">
        <v>5.7</v>
      </c>
      <c r="G383">
        <v>2.0299999999999998</v>
      </c>
      <c r="H383">
        <v>4375053</v>
      </c>
      <c r="I383">
        <v>35018331664.401001</v>
      </c>
    </row>
    <row r="384" spans="1:10" x14ac:dyDescent="0.3">
      <c r="A384" t="s">
        <v>332</v>
      </c>
      <c r="B384" t="s">
        <v>333</v>
      </c>
      <c r="C384">
        <v>1991</v>
      </c>
      <c r="D384">
        <v>12.121</v>
      </c>
      <c r="E384">
        <v>54.4</v>
      </c>
      <c r="F384">
        <v>9.85</v>
      </c>
      <c r="G384">
        <v>8.5399999999999991</v>
      </c>
      <c r="H384">
        <v>2217918</v>
      </c>
      <c r="I384">
        <v>4287970127</v>
      </c>
      <c r="J384">
        <v>45.682000000000002</v>
      </c>
    </row>
    <row r="385" spans="1:10" x14ac:dyDescent="0.3">
      <c r="A385" t="s">
        <v>334</v>
      </c>
      <c r="B385" t="s">
        <v>335</v>
      </c>
      <c r="C385">
        <v>1991</v>
      </c>
      <c r="D385">
        <v>1.355</v>
      </c>
      <c r="E385">
        <v>1.35</v>
      </c>
      <c r="F385">
        <v>0.94</v>
      </c>
      <c r="G385">
        <v>0.17</v>
      </c>
      <c r="H385">
        <v>615736</v>
      </c>
      <c r="I385">
        <v>3585538451.6539998</v>
      </c>
    </row>
    <row r="386" spans="1:10" x14ac:dyDescent="0.3">
      <c r="A386" t="s">
        <v>336</v>
      </c>
      <c r="B386" t="s">
        <v>337</v>
      </c>
      <c r="C386">
        <v>1991</v>
      </c>
      <c r="D386">
        <v>2.9000000000000001E-2</v>
      </c>
      <c r="H386">
        <v>10627</v>
      </c>
      <c r="J386">
        <v>0.13100000000000001</v>
      </c>
    </row>
    <row r="387" spans="1:10" x14ac:dyDescent="0.3">
      <c r="A387" t="s">
        <v>338</v>
      </c>
      <c r="B387" t="s">
        <v>339</v>
      </c>
      <c r="C387">
        <v>1991</v>
      </c>
      <c r="D387">
        <v>23.687999999999999</v>
      </c>
      <c r="E387">
        <v>32.270000000000003</v>
      </c>
      <c r="F387">
        <v>11.21</v>
      </c>
      <c r="G387">
        <v>6.36</v>
      </c>
      <c r="H387">
        <v>25260407</v>
      </c>
      <c r="I387">
        <v>109721315288.175</v>
      </c>
      <c r="J387">
        <v>83.584000000000003</v>
      </c>
    </row>
    <row r="388" spans="1:10" x14ac:dyDescent="0.3">
      <c r="A388" t="s">
        <v>340</v>
      </c>
      <c r="B388" t="s">
        <v>341</v>
      </c>
      <c r="C388">
        <v>1991</v>
      </c>
      <c r="D388">
        <v>0.94899999999999995</v>
      </c>
      <c r="E388">
        <v>60.25</v>
      </c>
      <c r="F388">
        <v>13.99</v>
      </c>
      <c r="G388">
        <v>10.119999999999999</v>
      </c>
      <c r="H388">
        <v>13328029</v>
      </c>
      <c r="I388">
        <v>22102102959.903</v>
      </c>
      <c r="J388">
        <v>5.1639999999999997</v>
      </c>
    </row>
    <row r="389" spans="1:10" x14ac:dyDescent="0.3">
      <c r="A389" t="s">
        <v>342</v>
      </c>
      <c r="B389" t="s">
        <v>343</v>
      </c>
      <c r="C389">
        <v>1991</v>
      </c>
      <c r="D389">
        <v>4.1369999999999996</v>
      </c>
      <c r="E389">
        <v>176.39</v>
      </c>
      <c r="F389">
        <v>53.27</v>
      </c>
      <c r="G389">
        <v>15.92</v>
      </c>
      <c r="H389">
        <v>41890192</v>
      </c>
      <c r="I389">
        <v>48063922631.087997</v>
      </c>
    </row>
    <row r="390" spans="1:10" x14ac:dyDescent="0.3">
      <c r="A390" t="s">
        <v>344</v>
      </c>
      <c r="B390" t="s">
        <v>345</v>
      </c>
      <c r="C390">
        <v>1991</v>
      </c>
      <c r="D390">
        <v>1.0549999999999999</v>
      </c>
      <c r="E390">
        <v>17.89</v>
      </c>
      <c r="F390">
        <v>5.09</v>
      </c>
      <c r="G390">
        <v>3.91</v>
      </c>
      <c r="H390">
        <v>1476399</v>
      </c>
      <c r="I390">
        <v>7919438250.8059998</v>
      </c>
      <c r="J390">
        <v>4.7510000000000003</v>
      </c>
    </row>
    <row r="391" spans="1:10" x14ac:dyDescent="0.3">
      <c r="A391" t="s">
        <v>346</v>
      </c>
      <c r="B391" t="s">
        <v>347</v>
      </c>
      <c r="C391">
        <v>1991</v>
      </c>
      <c r="D391">
        <v>0.125</v>
      </c>
      <c r="E391">
        <v>0.13</v>
      </c>
      <c r="F391">
        <v>0</v>
      </c>
      <c r="G391">
        <v>0</v>
      </c>
      <c r="H391">
        <v>9766</v>
      </c>
      <c r="J391">
        <v>0.55900000000000005</v>
      </c>
    </row>
    <row r="392" spans="1:10" x14ac:dyDescent="0.3">
      <c r="A392" t="s">
        <v>348</v>
      </c>
      <c r="B392" t="s">
        <v>349</v>
      </c>
      <c r="C392">
        <v>1991</v>
      </c>
      <c r="D392">
        <v>1.026</v>
      </c>
      <c r="E392">
        <v>58.25</v>
      </c>
      <c r="F392">
        <v>18.350000000000001</v>
      </c>
      <c r="G392">
        <v>4.8099999999999996</v>
      </c>
      <c r="H392">
        <v>19405506</v>
      </c>
      <c r="I392">
        <v>26059004025</v>
      </c>
      <c r="J392">
        <v>6.1429999999999998</v>
      </c>
    </row>
    <row r="393" spans="1:10" x14ac:dyDescent="0.3">
      <c r="A393" t="s">
        <v>350</v>
      </c>
      <c r="B393" t="s">
        <v>351</v>
      </c>
      <c r="C393">
        <v>1991</v>
      </c>
      <c r="D393">
        <v>170.227</v>
      </c>
      <c r="E393">
        <v>210.02</v>
      </c>
      <c r="F393">
        <v>32.04</v>
      </c>
      <c r="G393">
        <v>15.59</v>
      </c>
      <c r="H393">
        <v>15064522</v>
      </c>
      <c r="I393">
        <v>423864912581.177</v>
      </c>
      <c r="J393">
        <v>927.52</v>
      </c>
    </row>
    <row r="394" spans="1:10" x14ac:dyDescent="0.3">
      <c r="A394" t="s">
        <v>352</v>
      </c>
      <c r="B394" t="s">
        <v>353</v>
      </c>
      <c r="C394">
        <v>1991</v>
      </c>
      <c r="D394">
        <v>1.7589999999999999</v>
      </c>
      <c r="H394">
        <v>174336</v>
      </c>
      <c r="J394">
        <v>7.5170000000000003</v>
      </c>
    </row>
    <row r="395" spans="1:10" x14ac:dyDescent="0.3">
      <c r="A395" t="s">
        <v>354</v>
      </c>
      <c r="B395" t="s">
        <v>355</v>
      </c>
      <c r="C395">
        <v>1991</v>
      </c>
      <c r="D395">
        <v>26.332999999999998</v>
      </c>
      <c r="E395">
        <v>47.13</v>
      </c>
      <c r="F395">
        <v>32.229999999999997</v>
      </c>
      <c r="G395">
        <v>14.75</v>
      </c>
      <c r="H395">
        <v>3446171</v>
      </c>
      <c r="I395">
        <v>72989965152</v>
      </c>
      <c r="J395">
        <v>185.97</v>
      </c>
    </row>
    <row r="396" spans="1:10" x14ac:dyDescent="0.3">
      <c r="A396" t="s">
        <v>356</v>
      </c>
      <c r="B396" t="s">
        <v>357</v>
      </c>
      <c r="C396">
        <v>1991</v>
      </c>
      <c r="D396">
        <v>1.986</v>
      </c>
      <c r="E396">
        <v>38.06</v>
      </c>
      <c r="F396">
        <v>5.35</v>
      </c>
      <c r="G396">
        <v>1.93</v>
      </c>
      <c r="H396">
        <v>4267570</v>
      </c>
      <c r="I396">
        <v>8483399933.8000002</v>
      </c>
      <c r="J396">
        <v>10.116</v>
      </c>
    </row>
    <row r="397" spans="1:10" x14ac:dyDescent="0.3">
      <c r="A397" t="s">
        <v>358</v>
      </c>
      <c r="B397" t="s">
        <v>359</v>
      </c>
      <c r="C397">
        <v>1991</v>
      </c>
      <c r="D397">
        <v>0.56899999999999995</v>
      </c>
      <c r="E397">
        <v>20.9</v>
      </c>
      <c r="F397">
        <v>9.39</v>
      </c>
      <c r="G397">
        <v>3.83</v>
      </c>
      <c r="H397">
        <v>8288739</v>
      </c>
      <c r="I397">
        <v>6989576515.0380001</v>
      </c>
      <c r="J397">
        <v>3.5910000000000002</v>
      </c>
    </row>
    <row r="398" spans="1:10" x14ac:dyDescent="0.3">
      <c r="A398" t="s">
        <v>360</v>
      </c>
      <c r="B398" t="s">
        <v>361</v>
      </c>
      <c r="C398">
        <v>1991</v>
      </c>
      <c r="D398">
        <v>41.929000000000002</v>
      </c>
      <c r="E398">
        <v>396.63</v>
      </c>
      <c r="F398">
        <v>116.05</v>
      </c>
      <c r="G398">
        <v>21.15</v>
      </c>
      <c r="H398">
        <v>97667632</v>
      </c>
      <c r="I398">
        <v>174067584007.48001</v>
      </c>
      <c r="J398">
        <v>223.56</v>
      </c>
    </row>
    <row r="399" spans="1:10" x14ac:dyDescent="0.3">
      <c r="A399" t="s">
        <v>362</v>
      </c>
      <c r="B399" t="s">
        <v>363</v>
      </c>
      <c r="C399">
        <v>1991</v>
      </c>
      <c r="D399">
        <v>7.0000000000000001E-3</v>
      </c>
      <c r="E399">
        <v>0.03</v>
      </c>
      <c r="F399">
        <v>0</v>
      </c>
      <c r="G399">
        <v>0</v>
      </c>
      <c r="H399">
        <v>2292</v>
      </c>
      <c r="J399">
        <v>1.2999999999999999E-2</v>
      </c>
    </row>
    <row r="400" spans="1:10" x14ac:dyDescent="0.3">
      <c r="B400" t="s">
        <v>364</v>
      </c>
      <c r="C400">
        <v>1991</v>
      </c>
      <c r="D400">
        <v>5932.7169999999996</v>
      </c>
      <c r="H400">
        <v>432663821</v>
      </c>
      <c r="J400">
        <v>26739.504000000001</v>
      </c>
    </row>
    <row r="401" spans="1:10" x14ac:dyDescent="0.3">
      <c r="B401" t="s">
        <v>365</v>
      </c>
      <c r="C401">
        <v>1991</v>
      </c>
      <c r="D401">
        <v>874.78700000000003</v>
      </c>
    </row>
    <row r="402" spans="1:10" x14ac:dyDescent="0.3">
      <c r="A402" t="s">
        <v>366</v>
      </c>
      <c r="B402" t="s">
        <v>367</v>
      </c>
      <c r="C402">
        <v>1991</v>
      </c>
      <c r="D402">
        <v>117.227</v>
      </c>
      <c r="E402">
        <v>168.02</v>
      </c>
      <c r="F402">
        <v>29.03</v>
      </c>
      <c r="G402">
        <v>9.2799999999999994</v>
      </c>
      <c r="H402">
        <v>20609151</v>
      </c>
      <c r="I402">
        <v>48202052585.699997</v>
      </c>
      <c r="J402">
        <v>266.49900000000002</v>
      </c>
    </row>
    <row r="403" spans="1:10" x14ac:dyDescent="0.3">
      <c r="A403" t="s">
        <v>368</v>
      </c>
      <c r="B403" t="s">
        <v>369</v>
      </c>
      <c r="C403">
        <v>1991</v>
      </c>
      <c r="D403">
        <v>10.035</v>
      </c>
      <c r="E403">
        <v>12.6</v>
      </c>
      <c r="F403">
        <v>2.62</v>
      </c>
      <c r="G403">
        <v>0.9</v>
      </c>
      <c r="H403">
        <v>1993304</v>
      </c>
      <c r="I403">
        <v>16091739428.660999</v>
      </c>
      <c r="J403">
        <v>29.295000000000002</v>
      </c>
    </row>
    <row r="404" spans="1:10" x14ac:dyDescent="0.3">
      <c r="A404" t="s">
        <v>370</v>
      </c>
      <c r="B404" t="s">
        <v>371</v>
      </c>
      <c r="C404">
        <v>1991</v>
      </c>
      <c r="D404">
        <v>33.54</v>
      </c>
      <c r="E404">
        <v>28.08</v>
      </c>
      <c r="F404">
        <v>5.9</v>
      </c>
      <c r="G404">
        <v>4.78</v>
      </c>
      <c r="H404">
        <v>4269465</v>
      </c>
      <c r="I404">
        <v>132674479361.162</v>
      </c>
      <c r="J404">
        <v>436.96800000000002</v>
      </c>
    </row>
    <row r="405" spans="1:10" x14ac:dyDescent="0.3">
      <c r="B405" t="s">
        <v>372</v>
      </c>
      <c r="C405">
        <v>1991</v>
      </c>
      <c r="D405">
        <v>314.08</v>
      </c>
      <c r="H405">
        <v>27725243</v>
      </c>
    </row>
    <row r="406" spans="1:10" x14ac:dyDescent="0.3">
      <c r="A406" t="s">
        <v>373</v>
      </c>
      <c r="B406" t="s">
        <v>374</v>
      </c>
      <c r="C406">
        <v>1991</v>
      </c>
      <c r="D406">
        <v>11.595000000000001</v>
      </c>
      <c r="E406">
        <v>19.149999999999999</v>
      </c>
      <c r="F406">
        <v>2.74</v>
      </c>
      <c r="G406">
        <v>0.28000000000000003</v>
      </c>
      <c r="H406">
        <v>1893761</v>
      </c>
      <c r="I406">
        <v>20623698527.945999</v>
      </c>
      <c r="J406">
        <v>64.867999999999995</v>
      </c>
    </row>
    <row r="407" spans="1:10" x14ac:dyDescent="0.3">
      <c r="A407" t="s">
        <v>375</v>
      </c>
      <c r="B407" t="s">
        <v>376</v>
      </c>
      <c r="C407">
        <v>1991</v>
      </c>
      <c r="D407">
        <v>67.477000000000004</v>
      </c>
      <c r="E407">
        <v>181</v>
      </c>
      <c r="F407">
        <v>71.680000000000007</v>
      </c>
      <c r="G407">
        <v>27.2</v>
      </c>
      <c r="H407">
        <v>110778655</v>
      </c>
      <c r="I407">
        <v>311483368008.53601</v>
      </c>
      <c r="J407">
        <v>320.399</v>
      </c>
    </row>
    <row r="408" spans="1:10" x14ac:dyDescent="0.3">
      <c r="A408" t="s">
        <v>377</v>
      </c>
      <c r="B408" t="s">
        <v>378</v>
      </c>
      <c r="C408">
        <v>1991</v>
      </c>
      <c r="D408">
        <v>0.23400000000000001</v>
      </c>
      <c r="E408">
        <v>-0.13</v>
      </c>
      <c r="F408">
        <v>0.01</v>
      </c>
      <c r="G408">
        <v>0</v>
      </c>
      <c r="H408">
        <v>15442</v>
      </c>
    </row>
    <row r="409" spans="1:10" x14ac:dyDescent="0.3">
      <c r="A409" t="s">
        <v>379</v>
      </c>
      <c r="B409" t="s">
        <v>380</v>
      </c>
      <c r="C409">
        <v>1991</v>
      </c>
      <c r="D409">
        <v>0.88300000000000001</v>
      </c>
      <c r="H409">
        <v>2191000</v>
      </c>
      <c r="I409">
        <v>9454877058.6000004</v>
      </c>
    </row>
    <row r="410" spans="1:10" x14ac:dyDescent="0.3">
      <c r="A410" t="s">
        <v>381</v>
      </c>
      <c r="B410" t="s">
        <v>382</v>
      </c>
      <c r="C410">
        <v>1991</v>
      </c>
      <c r="D410">
        <v>3.1040000000000001</v>
      </c>
      <c r="E410">
        <v>17.36</v>
      </c>
      <c r="F410">
        <v>4.4400000000000004</v>
      </c>
      <c r="G410">
        <v>1.1499999999999999</v>
      </c>
      <c r="H410">
        <v>2523115</v>
      </c>
      <c r="I410">
        <v>18696766514.099998</v>
      </c>
      <c r="J410">
        <v>51.662999999999997</v>
      </c>
    </row>
    <row r="411" spans="1:10" x14ac:dyDescent="0.3">
      <c r="B411" t="s">
        <v>383</v>
      </c>
      <c r="C411">
        <v>1991</v>
      </c>
    </row>
    <row r="412" spans="1:10" x14ac:dyDescent="0.3">
      <c r="A412" t="s">
        <v>384</v>
      </c>
      <c r="B412" t="s">
        <v>385</v>
      </c>
      <c r="C412">
        <v>1991</v>
      </c>
      <c r="D412">
        <v>2.169</v>
      </c>
      <c r="E412">
        <v>64.040000000000006</v>
      </c>
      <c r="F412">
        <v>9.84</v>
      </c>
      <c r="G412">
        <v>4.4400000000000004</v>
      </c>
      <c r="H412">
        <v>4725543</v>
      </c>
      <c r="J412">
        <v>10.988</v>
      </c>
    </row>
    <row r="413" spans="1:10" x14ac:dyDescent="0.3">
      <c r="A413" t="s">
        <v>386</v>
      </c>
      <c r="B413" t="s">
        <v>387</v>
      </c>
      <c r="C413">
        <v>1991</v>
      </c>
      <c r="D413">
        <v>2.1030000000000002</v>
      </c>
      <c r="E413">
        <v>104.66</v>
      </c>
      <c r="F413">
        <v>20.170000000000002</v>
      </c>
      <c r="G413">
        <v>11.76</v>
      </c>
      <c r="H413">
        <v>4334348</v>
      </c>
      <c r="I413">
        <v>22815096882.596001</v>
      </c>
      <c r="J413">
        <v>92.834000000000003</v>
      </c>
    </row>
    <row r="414" spans="1:10" x14ac:dyDescent="0.3">
      <c r="A414" t="s">
        <v>388</v>
      </c>
      <c r="B414" t="s">
        <v>389</v>
      </c>
      <c r="C414">
        <v>1991</v>
      </c>
      <c r="D414">
        <v>20.757999999999999</v>
      </c>
      <c r="E414">
        <v>87.2</v>
      </c>
      <c r="F414">
        <v>17.53</v>
      </c>
      <c r="G414">
        <v>6</v>
      </c>
      <c r="H414">
        <v>22522383</v>
      </c>
      <c r="I414">
        <v>106163723205.722</v>
      </c>
      <c r="J414">
        <v>104.258</v>
      </c>
    </row>
    <row r="415" spans="1:10" x14ac:dyDescent="0.3">
      <c r="A415" t="s">
        <v>390</v>
      </c>
      <c r="B415" t="s">
        <v>391</v>
      </c>
      <c r="C415">
        <v>1991</v>
      </c>
      <c r="D415">
        <v>43.472000000000001</v>
      </c>
      <c r="E415">
        <v>93.41</v>
      </c>
      <c r="F415">
        <v>47.08</v>
      </c>
      <c r="G415">
        <v>8.48</v>
      </c>
      <c r="H415">
        <v>63454785</v>
      </c>
      <c r="I415">
        <v>228447696564.103</v>
      </c>
      <c r="J415">
        <v>176.547</v>
      </c>
    </row>
    <row r="416" spans="1:10" x14ac:dyDescent="0.3">
      <c r="A416" t="s">
        <v>392</v>
      </c>
      <c r="B416" t="s">
        <v>393</v>
      </c>
      <c r="C416">
        <v>1991</v>
      </c>
      <c r="D416">
        <v>373.82799999999997</v>
      </c>
      <c r="E416">
        <v>422.36</v>
      </c>
      <c r="F416">
        <v>62.3</v>
      </c>
      <c r="G416">
        <v>23.93</v>
      </c>
      <c r="H416">
        <v>38082940</v>
      </c>
      <c r="I416">
        <v>291725469755.97101</v>
      </c>
      <c r="J416">
        <v>1183.875</v>
      </c>
    </row>
    <row r="417" spans="1:10" x14ac:dyDescent="0.3">
      <c r="A417" t="s">
        <v>394</v>
      </c>
      <c r="B417" t="s">
        <v>395</v>
      </c>
      <c r="C417">
        <v>1991</v>
      </c>
      <c r="D417">
        <v>47.152000000000001</v>
      </c>
      <c r="E417">
        <v>59.67</v>
      </c>
      <c r="F417">
        <v>11.37</v>
      </c>
      <c r="G417">
        <v>4.05</v>
      </c>
      <c r="H417">
        <v>9916052</v>
      </c>
      <c r="I417">
        <v>177700326196.24701</v>
      </c>
      <c r="J417">
        <v>203.99700000000001</v>
      </c>
    </row>
    <row r="418" spans="1:10" x14ac:dyDescent="0.3">
      <c r="A418" t="s">
        <v>396</v>
      </c>
      <c r="B418" t="s">
        <v>397</v>
      </c>
      <c r="C418">
        <v>1991</v>
      </c>
      <c r="H418">
        <v>3435255</v>
      </c>
      <c r="I418">
        <v>61737227297.199997</v>
      </c>
      <c r="J418">
        <v>66.051000000000002</v>
      </c>
    </row>
    <row r="419" spans="1:10" x14ac:dyDescent="0.3">
      <c r="A419" t="s">
        <v>398</v>
      </c>
      <c r="B419" t="s">
        <v>399</v>
      </c>
      <c r="C419">
        <v>1991</v>
      </c>
      <c r="D419">
        <v>17.38</v>
      </c>
      <c r="E419">
        <v>16.21</v>
      </c>
      <c r="F419">
        <v>1.46</v>
      </c>
      <c r="G419">
        <v>0.15</v>
      </c>
      <c r="H419">
        <v>487354</v>
      </c>
      <c r="I419">
        <v>5668715794.4989996</v>
      </c>
      <c r="J419">
        <v>97.289000000000001</v>
      </c>
    </row>
    <row r="420" spans="1:10" x14ac:dyDescent="0.3">
      <c r="B420" t="s">
        <v>400</v>
      </c>
      <c r="C420">
        <v>1991</v>
      </c>
      <c r="D420">
        <v>1.635</v>
      </c>
      <c r="H420">
        <v>622413</v>
      </c>
      <c r="J420">
        <v>7.2709999999999999</v>
      </c>
    </row>
    <row r="421" spans="1:10" x14ac:dyDescent="0.3">
      <c r="A421" t="s">
        <v>401</v>
      </c>
      <c r="B421" t="s">
        <v>402</v>
      </c>
      <c r="C421">
        <v>1991</v>
      </c>
      <c r="D421">
        <v>140.20400000000001</v>
      </c>
      <c r="E421">
        <v>204.54</v>
      </c>
      <c r="F421">
        <v>45.01</v>
      </c>
      <c r="G421">
        <v>13.02</v>
      </c>
      <c r="H421">
        <v>23456646</v>
      </c>
      <c r="I421">
        <v>114092096878.92999</v>
      </c>
      <c r="J421">
        <v>621.83000000000004</v>
      </c>
    </row>
    <row r="422" spans="1:10" x14ac:dyDescent="0.3">
      <c r="A422" t="s">
        <v>403</v>
      </c>
      <c r="B422" t="s">
        <v>404</v>
      </c>
      <c r="C422">
        <v>1991</v>
      </c>
      <c r="D422">
        <v>2396.2049999999999</v>
      </c>
      <c r="E422">
        <v>3463.01</v>
      </c>
      <c r="F422">
        <v>908.61</v>
      </c>
      <c r="G422">
        <v>112.58</v>
      </c>
      <c r="H422">
        <v>147995584</v>
      </c>
      <c r="I422">
        <v>1777486523641.5</v>
      </c>
      <c r="J422">
        <v>9901.3430000000008</v>
      </c>
    </row>
    <row r="423" spans="1:10" x14ac:dyDescent="0.3">
      <c r="A423" t="s">
        <v>405</v>
      </c>
      <c r="B423" t="s">
        <v>406</v>
      </c>
      <c r="C423">
        <v>1991</v>
      </c>
      <c r="D423">
        <v>0.47199999999999998</v>
      </c>
      <c r="E423">
        <v>13.4</v>
      </c>
      <c r="F423">
        <v>2.54</v>
      </c>
      <c r="G423">
        <v>1.02</v>
      </c>
      <c r="H423">
        <v>7083928</v>
      </c>
      <c r="I423">
        <v>9167407302.7940006</v>
      </c>
      <c r="J423">
        <v>3.5390000000000001</v>
      </c>
    </row>
    <row r="424" spans="1:10" x14ac:dyDescent="0.3">
      <c r="B424" t="s">
        <v>407</v>
      </c>
      <c r="C424">
        <v>1991</v>
      </c>
    </row>
    <row r="425" spans="1:10" x14ac:dyDescent="0.3">
      <c r="A425" t="s">
        <v>408</v>
      </c>
      <c r="B425" t="s">
        <v>409</v>
      </c>
      <c r="C425">
        <v>1991</v>
      </c>
      <c r="D425">
        <v>7.0000000000000001E-3</v>
      </c>
      <c r="H425">
        <v>6573</v>
      </c>
      <c r="J425">
        <v>1.2999999999999999E-2</v>
      </c>
    </row>
    <row r="426" spans="1:10" x14ac:dyDescent="0.3">
      <c r="A426" t="s">
        <v>410</v>
      </c>
      <c r="B426" t="s">
        <v>411</v>
      </c>
      <c r="C426">
        <v>1991</v>
      </c>
      <c r="D426">
        <v>0.106</v>
      </c>
      <c r="E426">
        <v>0.15</v>
      </c>
      <c r="F426">
        <v>7.0000000000000007E-2</v>
      </c>
      <c r="G426">
        <v>0.01</v>
      </c>
      <c r="H426">
        <v>40381</v>
      </c>
      <c r="J426">
        <v>0.29499999999999998</v>
      </c>
    </row>
    <row r="427" spans="1:10" x14ac:dyDescent="0.3">
      <c r="A427" t="s">
        <v>412</v>
      </c>
      <c r="B427" t="s">
        <v>413</v>
      </c>
      <c r="C427">
        <v>1991</v>
      </c>
      <c r="D427">
        <v>0.187</v>
      </c>
      <c r="E427">
        <v>0.86</v>
      </c>
      <c r="F427">
        <v>0.7</v>
      </c>
      <c r="G427">
        <v>0.04</v>
      </c>
      <c r="H427">
        <v>140001</v>
      </c>
      <c r="I427">
        <v>732565389.39999998</v>
      </c>
      <c r="J427">
        <v>0.73299999999999998</v>
      </c>
    </row>
    <row r="428" spans="1:10" x14ac:dyDescent="0.3">
      <c r="A428" t="s">
        <v>414</v>
      </c>
      <c r="B428" t="s">
        <v>415</v>
      </c>
      <c r="C428">
        <v>1991</v>
      </c>
      <c r="D428">
        <v>0.10299999999999999</v>
      </c>
      <c r="H428">
        <v>6425</v>
      </c>
      <c r="J428">
        <v>0.95099999999999996</v>
      </c>
    </row>
    <row r="429" spans="1:10" x14ac:dyDescent="0.3">
      <c r="A429" t="s">
        <v>416</v>
      </c>
      <c r="B429" t="s">
        <v>417</v>
      </c>
      <c r="C429">
        <v>1991</v>
      </c>
      <c r="D429">
        <v>8.4000000000000005E-2</v>
      </c>
      <c r="E429">
        <v>0.05</v>
      </c>
      <c r="F429">
        <v>7.0000000000000007E-2</v>
      </c>
      <c r="G429">
        <v>0.01</v>
      </c>
      <c r="H429">
        <v>107772</v>
      </c>
      <c r="J429">
        <v>0.315</v>
      </c>
    </row>
    <row r="430" spans="1:10" x14ac:dyDescent="0.3">
      <c r="A430" t="s">
        <v>418</v>
      </c>
      <c r="B430" t="s">
        <v>419</v>
      </c>
      <c r="C430">
        <v>1991</v>
      </c>
      <c r="D430">
        <v>9.5000000000000001E-2</v>
      </c>
      <c r="E430">
        <v>-1.7</v>
      </c>
      <c r="F430">
        <v>0.21</v>
      </c>
      <c r="G430">
        <v>0.04</v>
      </c>
      <c r="H430">
        <v>164000</v>
      </c>
      <c r="J430">
        <v>0.59199999999999997</v>
      </c>
    </row>
    <row r="431" spans="1:10" x14ac:dyDescent="0.3">
      <c r="A431" t="s">
        <v>420</v>
      </c>
      <c r="B431" t="s">
        <v>421</v>
      </c>
      <c r="C431">
        <v>1991</v>
      </c>
      <c r="D431">
        <v>4.8000000000000001E-2</v>
      </c>
      <c r="E431">
        <v>0.09</v>
      </c>
      <c r="F431">
        <v>0.04</v>
      </c>
      <c r="G431">
        <v>0.01</v>
      </c>
      <c r="H431">
        <v>121949</v>
      </c>
      <c r="I431">
        <v>262157963.90000001</v>
      </c>
      <c r="J431">
        <v>0.29399999999999998</v>
      </c>
    </row>
    <row r="432" spans="1:10" x14ac:dyDescent="0.3">
      <c r="A432" t="s">
        <v>422</v>
      </c>
      <c r="B432" t="s">
        <v>423</v>
      </c>
      <c r="C432">
        <v>1991</v>
      </c>
      <c r="D432">
        <v>288.54500000000002</v>
      </c>
      <c r="E432">
        <v>212.82</v>
      </c>
      <c r="F432">
        <v>20.89</v>
      </c>
      <c r="G432">
        <v>4.53</v>
      </c>
      <c r="H432">
        <v>16772695</v>
      </c>
      <c r="I432">
        <v>279282632223.69702</v>
      </c>
      <c r="J432">
        <v>972.46600000000001</v>
      </c>
    </row>
    <row r="433" spans="1:10" x14ac:dyDescent="0.3">
      <c r="A433" t="s">
        <v>424</v>
      </c>
      <c r="B433" t="s">
        <v>425</v>
      </c>
      <c r="C433">
        <v>1991</v>
      </c>
      <c r="D433">
        <v>3.379</v>
      </c>
      <c r="E433">
        <v>21.52</v>
      </c>
      <c r="F433">
        <v>7.29</v>
      </c>
      <c r="G433">
        <v>4.9400000000000004</v>
      </c>
      <c r="H433">
        <v>7755503</v>
      </c>
      <c r="I433">
        <v>16307770938.405001</v>
      </c>
      <c r="J433">
        <v>9.82</v>
      </c>
    </row>
    <row r="434" spans="1:10" x14ac:dyDescent="0.3">
      <c r="A434" t="s">
        <v>426</v>
      </c>
      <c r="B434" t="s">
        <v>427</v>
      </c>
      <c r="C434">
        <v>1991</v>
      </c>
      <c r="D434">
        <v>38.616</v>
      </c>
      <c r="E434">
        <v>67.06</v>
      </c>
      <c r="F434">
        <v>14.7</v>
      </c>
      <c r="G434">
        <v>4.84</v>
      </c>
      <c r="H434">
        <v>9602879</v>
      </c>
      <c r="I434">
        <v>68665329585.289001</v>
      </c>
    </row>
    <row r="435" spans="1:10" x14ac:dyDescent="0.3">
      <c r="A435" t="s">
        <v>428</v>
      </c>
      <c r="B435" t="s">
        <v>429</v>
      </c>
      <c r="C435">
        <v>1991</v>
      </c>
      <c r="D435">
        <v>0.17199999999999999</v>
      </c>
      <c r="E435">
        <v>0.24</v>
      </c>
      <c r="F435">
        <v>0.06</v>
      </c>
      <c r="G435">
        <v>0.01</v>
      </c>
      <c r="H435">
        <v>71446</v>
      </c>
      <c r="I435">
        <v>617088520.79999995</v>
      </c>
      <c r="J435">
        <v>2.048</v>
      </c>
    </row>
    <row r="436" spans="1:10" x14ac:dyDescent="0.3">
      <c r="A436" t="s">
        <v>430</v>
      </c>
      <c r="B436" t="s">
        <v>431</v>
      </c>
      <c r="C436">
        <v>1991</v>
      </c>
      <c r="D436">
        <v>0.58299999999999996</v>
      </c>
      <c r="E436">
        <v>11.06</v>
      </c>
      <c r="F436">
        <v>3.66</v>
      </c>
      <c r="G436">
        <v>1.1599999999999999</v>
      </c>
      <c r="H436">
        <v>4348663</v>
      </c>
      <c r="I436">
        <v>6361130448</v>
      </c>
      <c r="J436">
        <v>4.5350000000000001</v>
      </c>
    </row>
    <row r="437" spans="1:10" x14ac:dyDescent="0.3">
      <c r="A437" t="s">
        <v>432</v>
      </c>
      <c r="B437" t="s">
        <v>433</v>
      </c>
      <c r="C437">
        <v>1991</v>
      </c>
      <c r="D437">
        <v>44.234999999999999</v>
      </c>
      <c r="E437">
        <v>34.799999999999997</v>
      </c>
      <c r="F437">
        <v>1.26</v>
      </c>
      <c r="G437">
        <v>1.82</v>
      </c>
      <c r="H437">
        <v>3101144</v>
      </c>
      <c r="I437">
        <v>74503580244.246002</v>
      </c>
      <c r="J437">
        <v>278.214</v>
      </c>
    </row>
    <row r="438" spans="1:10" x14ac:dyDescent="0.3">
      <c r="A438" t="s">
        <v>434</v>
      </c>
      <c r="B438" t="s">
        <v>435</v>
      </c>
      <c r="C438">
        <v>1991</v>
      </c>
      <c r="D438">
        <v>0.44</v>
      </c>
      <c r="H438">
        <v>29852</v>
      </c>
    </row>
    <row r="439" spans="1:10" x14ac:dyDescent="0.3">
      <c r="A439" t="s">
        <v>436</v>
      </c>
      <c r="B439" t="s">
        <v>437</v>
      </c>
      <c r="C439">
        <v>1991</v>
      </c>
      <c r="D439">
        <v>53.281999999999996</v>
      </c>
      <c r="E439">
        <v>48.99</v>
      </c>
      <c r="F439">
        <v>7.69</v>
      </c>
      <c r="G439">
        <v>3.01</v>
      </c>
      <c r="H439">
        <v>5309229</v>
      </c>
      <c r="I439">
        <v>55497322525.626999</v>
      </c>
      <c r="J439">
        <v>221.238</v>
      </c>
    </row>
    <row r="440" spans="1:10" x14ac:dyDescent="0.3">
      <c r="A440" t="s">
        <v>438</v>
      </c>
      <c r="B440" t="s">
        <v>439</v>
      </c>
      <c r="C440">
        <v>1991</v>
      </c>
      <c r="D440">
        <v>13.962</v>
      </c>
      <c r="E440">
        <v>9.94</v>
      </c>
      <c r="F440">
        <v>2.79</v>
      </c>
      <c r="G440">
        <v>1.06</v>
      </c>
      <c r="H440">
        <v>2007780</v>
      </c>
      <c r="I440">
        <v>32680462146.432999</v>
      </c>
      <c r="J440">
        <v>68.466999999999999</v>
      </c>
    </row>
    <row r="441" spans="1:10" x14ac:dyDescent="0.3">
      <c r="A441" t="s">
        <v>440</v>
      </c>
      <c r="B441" t="s">
        <v>441</v>
      </c>
      <c r="C441">
        <v>1991</v>
      </c>
      <c r="D441">
        <v>0.158</v>
      </c>
      <c r="E441">
        <v>2.09</v>
      </c>
      <c r="F441">
        <v>0.23</v>
      </c>
      <c r="G441">
        <v>0.02</v>
      </c>
      <c r="H441">
        <v>320781</v>
      </c>
      <c r="J441">
        <v>0.70499999999999996</v>
      </c>
    </row>
    <row r="442" spans="1:10" x14ac:dyDescent="0.3">
      <c r="A442" t="s">
        <v>442</v>
      </c>
      <c r="B442" t="s">
        <v>443</v>
      </c>
      <c r="C442">
        <v>1991</v>
      </c>
      <c r="D442">
        <v>0.70799999999999996</v>
      </c>
      <c r="E442">
        <v>38.049999999999997</v>
      </c>
      <c r="F442">
        <v>15.69</v>
      </c>
      <c r="G442">
        <v>5.81</v>
      </c>
      <c r="H442">
        <v>7274026</v>
      </c>
      <c r="J442">
        <v>2.427</v>
      </c>
    </row>
    <row r="443" spans="1:10" x14ac:dyDescent="0.3">
      <c r="A443" t="s">
        <v>444</v>
      </c>
      <c r="B443" t="s">
        <v>445</v>
      </c>
      <c r="C443">
        <v>1991</v>
      </c>
      <c r="D443">
        <v>326.06900000000002</v>
      </c>
      <c r="E443">
        <v>311.92</v>
      </c>
      <c r="F443">
        <v>46.35</v>
      </c>
      <c r="G443">
        <v>19.43</v>
      </c>
      <c r="H443">
        <v>37718952</v>
      </c>
      <c r="I443">
        <v>237173670370.34299</v>
      </c>
      <c r="J443">
        <v>1021.348</v>
      </c>
    </row>
    <row r="444" spans="1:10" x14ac:dyDescent="0.3">
      <c r="B444" t="s">
        <v>446</v>
      </c>
      <c r="C444">
        <v>1991</v>
      </c>
      <c r="D444">
        <v>603.00400000000002</v>
      </c>
      <c r="H444">
        <v>300829462</v>
      </c>
    </row>
    <row r="445" spans="1:10" x14ac:dyDescent="0.3">
      <c r="A445" t="s">
        <v>447</v>
      </c>
      <c r="B445" t="s">
        <v>448</v>
      </c>
      <c r="C445">
        <v>1991</v>
      </c>
      <c r="D445">
        <v>275.65699999999998</v>
      </c>
      <c r="E445">
        <v>277.55</v>
      </c>
      <c r="F445">
        <v>28.92</v>
      </c>
      <c r="G445">
        <v>7.35</v>
      </c>
      <c r="H445">
        <v>43373148</v>
      </c>
      <c r="I445">
        <v>651871516348.80005</v>
      </c>
      <c r="J445">
        <v>1201.627</v>
      </c>
    </row>
    <row r="446" spans="1:10" x14ac:dyDescent="0.3">
      <c r="A446" t="s">
        <v>449</v>
      </c>
      <c r="B446" t="s">
        <v>450</v>
      </c>
      <c r="C446">
        <v>1991</v>
      </c>
      <c r="D446">
        <v>0.40600000000000003</v>
      </c>
      <c r="H446">
        <v>5420179</v>
      </c>
    </row>
    <row r="447" spans="1:10" x14ac:dyDescent="0.3">
      <c r="A447" t="s">
        <v>451</v>
      </c>
      <c r="B447" t="s">
        <v>452</v>
      </c>
      <c r="C447">
        <v>1991</v>
      </c>
      <c r="D447">
        <v>240.93199999999999</v>
      </c>
      <c r="E447">
        <v>234.98</v>
      </c>
      <c r="F447">
        <v>34.479999999999997</v>
      </c>
      <c r="G447">
        <v>20.98</v>
      </c>
      <c r="H447">
        <v>39299081</v>
      </c>
      <c r="I447">
        <v>787366518548.55298</v>
      </c>
      <c r="J447">
        <v>1098.2149999999999</v>
      </c>
    </row>
    <row r="448" spans="1:10" x14ac:dyDescent="0.3">
      <c r="A448" t="s">
        <v>453</v>
      </c>
      <c r="B448" t="s">
        <v>454</v>
      </c>
      <c r="C448">
        <v>1991</v>
      </c>
      <c r="D448">
        <v>4.1379999999999999</v>
      </c>
      <c r="E448">
        <v>28.08</v>
      </c>
      <c r="F448">
        <v>18.260000000000002</v>
      </c>
      <c r="G448">
        <v>2.2200000000000002</v>
      </c>
      <c r="H448">
        <v>17535732</v>
      </c>
      <c r="I448">
        <v>74080435837.707993</v>
      </c>
      <c r="J448">
        <v>24.922000000000001</v>
      </c>
    </row>
    <row r="449" spans="1:10" x14ac:dyDescent="0.3">
      <c r="B449" t="s">
        <v>455</v>
      </c>
      <c r="C449">
        <v>1991</v>
      </c>
    </row>
    <row r="450" spans="1:10" x14ac:dyDescent="0.3">
      <c r="A450" t="s">
        <v>456</v>
      </c>
      <c r="B450" t="s">
        <v>457</v>
      </c>
      <c r="C450">
        <v>1991</v>
      </c>
      <c r="D450">
        <v>4.4660000000000002</v>
      </c>
      <c r="E450">
        <v>110.05</v>
      </c>
      <c r="F450">
        <v>30.07</v>
      </c>
      <c r="G450">
        <v>17.739999999999998</v>
      </c>
      <c r="H450">
        <v>20891442</v>
      </c>
      <c r="I450">
        <v>27155904092.771999</v>
      </c>
      <c r="J450">
        <v>27.128</v>
      </c>
    </row>
    <row r="451" spans="1:10" x14ac:dyDescent="0.3">
      <c r="A451" t="s">
        <v>458</v>
      </c>
      <c r="B451" t="s">
        <v>459</v>
      </c>
      <c r="C451">
        <v>1991</v>
      </c>
      <c r="D451">
        <v>2.0230000000000001</v>
      </c>
      <c r="E451">
        <v>7.32</v>
      </c>
      <c r="F451">
        <v>1.26</v>
      </c>
      <c r="G451">
        <v>0.25</v>
      </c>
      <c r="H451">
        <v>413009</v>
      </c>
      <c r="J451">
        <v>10.045999999999999</v>
      </c>
    </row>
    <row r="452" spans="1:10" x14ac:dyDescent="0.3">
      <c r="A452" t="s">
        <v>460</v>
      </c>
      <c r="B452" t="s">
        <v>461</v>
      </c>
      <c r="C452">
        <v>1991</v>
      </c>
      <c r="D452">
        <v>57.753</v>
      </c>
      <c r="E452">
        <v>48.66</v>
      </c>
      <c r="F452">
        <v>8.42</v>
      </c>
      <c r="G452">
        <v>5.75</v>
      </c>
      <c r="H452">
        <v>8625140</v>
      </c>
      <c r="I452">
        <v>237965092792.98801</v>
      </c>
      <c r="J452">
        <v>630.4</v>
      </c>
    </row>
    <row r="453" spans="1:10" x14ac:dyDescent="0.3">
      <c r="A453" t="s">
        <v>462</v>
      </c>
      <c r="B453" t="s">
        <v>463</v>
      </c>
      <c r="C453">
        <v>1991</v>
      </c>
      <c r="D453">
        <v>46.131999999999998</v>
      </c>
      <c r="E453">
        <v>53</v>
      </c>
      <c r="F453">
        <v>6.35</v>
      </c>
      <c r="G453">
        <v>2.67</v>
      </c>
      <c r="H453">
        <v>6718818</v>
      </c>
      <c r="I453">
        <v>236259213712.155</v>
      </c>
      <c r="J453">
        <v>333.28100000000001</v>
      </c>
    </row>
    <row r="454" spans="1:10" x14ac:dyDescent="0.3">
      <c r="A454" t="s">
        <v>464</v>
      </c>
      <c r="B454" t="s">
        <v>465</v>
      </c>
      <c r="C454">
        <v>1991</v>
      </c>
      <c r="D454">
        <v>42.201000000000001</v>
      </c>
      <c r="E454">
        <v>61.36</v>
      </c>
      <c r="F454">
        <v>26.97</v>
      </c>
      <c r="G454">
        <v>3.73</v>
      </c>
      <c r="H454">
        <v>12815400</v>
      </c>
      <c r="I454">
        <v>120675660227.132</v>
      </c>
      <c r="J454">
        <v>151.61699999999999</v>
      </c>
    </row>
    <row r="455" spans="1:10" x14ac:dyDescent="0.3">
      <c r="A455" t="s">
        <v>466</v>
      </c>
      <c r="B455" t="s">
        <v>467</v>
      </c>
      <c r="C455">
        <v>1991</v>
      </c>
      <c r="D455">
        <v>133.58600000000001</v>
      </c>
      <c r="H455">
        <v>20679072</v>
      </c>
      <c r="I455">
        <v>345041742120.56598</v>
      </c>
      <c r="J455">
        <v>627.12</v>
      </c>
    </row>
    <row r="456" spans="1:10" x14ac:dyDescent="0.3">
      <c r="A456" t="s">
        <v>468</v>
      </c>
      <c r="B456" t="s">
        <v>469</v>
      </c>
      <c r="C456">
        <v>1991</v>
      </c>
      <c r="D456">
        <v>9.7669999999999995</v>
      </c>
      <c r="E456">
        <v>17.04</v>
      </c>
      <c r="F456">
        <v>4.88</v>
      </c>
      <c r="G456">
        <v>1.7</v>
      </c>
      <c r="H456">
        <v>5400636</v>
      </c>
      <c r="I456">
        <v>23089141612.422001</v>
      </c>
    </row>
    <row r="457" spans="1:10" x14ac:dyDescent="0.3">
      <c r="A457" t="s">
        <v>470</v>
      </c>
      <c r="B457" t="s">
        <v>471</v>
      </c>
      <c r="C457">
        <v>1991</v>
      </c>
      <c r="D457">
        <v>2.2549999999999999</v>
      </c>
      <c r="E457">
        <v>289.72000000000003</v>
      </c>
      <c r="F457">
        <v>43.18</v>
      </c>
      <c r="G457">
        <v>20.04</v>
      </c>
      <c r="H457">
        <v>26056605</v>
      </c>
      <c r="I457">
        <v>23122010693.584999</v>
      </c>
      <c r="J457">
        <v>14.243</v>
      </c>
    </row>
    <row r="458" spans="1:10" x14ac:dyDescent="0.3">
      <c r="A458" t="s">
        <v>472</v>
      </c>
      <c r="B458" t="s">
        <v>473</v>
      </c>
      <c r="C458">
        <v>1991</v>
      </c>
      <c r="D458">
        <v>96.748000000000005</v>
      </c>
      <c r="E458">
        <v>186.49</v>
      </c>
      <c r="F458">
        <v>61.89</v>
      </c>
      <c r="G458">
        <v>15.22</v>
      </c>
      <c r="H458">
        <v>57232471</v>
      </c>
      <c r="I458">
        <v>439083555601.30701</v>
      </c>
      <c r="J458">
        <v>398.315</v>
      </c>
    </row>
    <row r="459" spans="1:10" x14ac:dyDescent="0.3">
      <c r="A459" t="s">
        <v>476</v>
      </c>
      <c r="B459" t="s">
        <v>477</v>
      </c>
      <c r="C459">
        <v>1991</v>
      </c>
      <c r="D459">
        <v>1.05</v>
      </c>
      <c r="E459">
        <v>10.68</v>
      </c>
      <c r="F459">
        <v>1.99</v>
      </c>
      <c r="G459">
        <v>1.1299999999999999</v>
      </c>
      <c r="H459">
        <v>3862998</v>
      </c>
      <c r="I459">
        <v>4804299743.3999996</v>
      </c>
      <c r="J459">
        <v>4.6779999999999999</v>
      </c>
    </row>
    <row r="460" spans="1:10" x14ac:dyDescent="0.3">
      <c r="A460" t="s">
        <v>478</v>
      </c>
      <c r="B460" t="s">
        <v>479</v>
      </c>
      <c r="C460">
        <v>1991</v>
      </c>
      <c r="D460">
        <v>9.5000000000000001E-2</v>
      </c>
      <c r="E460">
        <v>0.27</v>
      </c>
      <c r="F460">
        <v>0.12</v>
      </c>
      <c r="G460">
        <v>0.05</v>
      </c>
      <c r="H460">
        <v>95243</v>
      </c>
      <c r="J460">
        <v>0.39900000000000002</v>
      </c>
    </row>
    <row r="461" spans="1:10" x14ac:dyDescent="0.3">
      <c r="A461" t="s">
        <v>480</v>
      </c>
      <c r="B461" t="s">
        <v>481</v>
      </c>
      <c r="C461">
        <v>1991</v>
      </c>
      <c r="D461">
        <v>16.968</v>
      </c>
      <c r="E461">
        <v>14.35</v>
      </c>
      <c r="F461">
        <v>0.78</v>
      </c>
      <c r="G461">
        <v>0.25</v>
      </c>
      <c r="H461">
        <v>1229108</v>
      </c>
      <c r="I461">
        <v>17719300754.230999</v>
      </c>
      <c r="J461">
        <v>69.379000000000005</v>
      </c>
    </row>
    <row r="462" spans="1:10" x14ac:dyDescent="0.3">
      <c r="A462" t="s">
        <v>482</v>
      </c>
      <c r="B462" t="s">
        <v>483</v>
      </c>
      <c r="C462">
        <v>1991</v>
      </c>
      <c r="D462">
        <v>15.364000000000001</v>
      </c>
      <c r="E462">
        <v>20.2</v>
      </c>
      <c r="F462">
        <v>4.29</v>
      </c>
      <c r="G462">
        <v>2.15</v>
      </c>
      <c r="H462">
        <v>8427851</v>
      </c>
      <c r="I462">
        <v>45587126726.574997</v>
      </c>
      <c r="J462">
        <v>47.77</v>
      </c>
    </row>
    <row r="463" spans="1:10" x14ac:dyDescent="0.3">
      <c r="A463" t="s">
        <v>484</v>
      </c>
      <c r="B463" t="s">
        <v>485</v>
      </c>
      <c r="C463">
        <v>1991</v>
      </c>
      <c r="D463">
        <v>157.982</v>
      </c>
      <c r="E463">
        <v>187.29</v>
      </c>
      <c r="F463">
        <v>37.11</v>
      </c>
      <c r="G463">
        <v>26.35</v>
      </c>
      <c r="H463">
        <v>54840595</v>
      </c>
      <c r="I463">
        <v>499938020470.008</v>
      </c>
      <c r="J463">
        <v>569.63499999999999</v>
      </c>
    </row>
    <row r="464" spans="1:10" x14ac:dyDescent="0.3">
      <c r="A464" t="s">
        <v>486</v>
      </c>
      <c r="B464" t="s">
        <v>487</v>
      </c>
      <c r="C464">
        <v>1991</v>
      </c>
      <c r="D464">
        <v>32.716999999999999</v>
      </c>
      <c r="E464">
        <v>70.94</v>
      </c>
      <c r="F464">
        <v>30.16</v>
      </c>
      <c r="G464">
        <v>2.97</v>
      </c>
      <c r="H464">
        <v>3789188</v>
      </c>
      <c r="I464">
        <v>20437995415.827</v>
      </c>
      <c r="J464">
        <v>155.99</v>
      </c>
    </row>
    <row r="465" spans="1:10" x14ac:dyDescent="0.3">
      <c r="A465" t="s">
        <v>488</v>
      </c>
      <c r="B465" t="s">
        <v>489</v>
      </c>
      <c r="C465">
        <v>1991</v>
      </c>
      <c r="D465">
        <v>2.9000000000000001E-2</v>
      </c>
      <c r="H465">
        <v>12815</v>
      </c>
      <c r="J465">
        <v>0</v>
      </c>
    </row>
    <row r="466" spans="1:10" x14ac:dyDescent="0.3">
      <c r="A466" t="s">
        <v>490</v>
      </c>
      <c r="B466" t="s">
        <v>491</v>
      </c>
      <c r="C466">
        <v>1991</v>
      </c>
      <c r="D466">
        <v>7.0000000000000001E-3</v>
      </c>
      <c r="E466">
        <v>0.02</v>
      </c>
      <c r="F466">
        <v>0.01</v>
      </c>
      <c r="G466">
        <v>0</v>
      </c>
      <c r="H466">
        <v>9014</v>
      </c>
    </row>
    <row r="467" spans="1:10" x14ac:dyDescent="0.3">
      <c r="A467" t="s">
        <v>492</v>
      </c>
      <c r="B467" t="s">
        <v>493</v>
      </c>
      <c r="C467">
        <v>1991</v>
      </c>
      <c r="D467">
        <v>0.78</v>
      </c>
      <c r="E467">
        <v>41.02</v>
      </c>
      <c r="F467">
        <v>11.42</v>
      </c>
      <c r="G467">
        <v>7.8</v>
      </c>
      <c r="H467">
        <v>17953534</v>
      </c>
      <c r="I467">
        <v>16538917399.879999</v>
      </c>
      <c r="J467">
        <v>6.0019999999999998</v>
      </c>
    </row>
    <row r="468" spans="1:10" x14ac:dyDescent="0.3">
      <c r="A468" t="s">
        <v>494</v>
      </c>
      <c r="B468" t="s">
        <v>495</v>
      </c>
      <c r="C468">
        <v>1991</v>
      </c>
      <c r="D468">
        <v>632.53700000000003</v>
      </c>
      <c r="E468">
        <v>829.18</v>
      </c>
      <c r="F468">
        <v>185.69</v>
      </c>
      <c r="G468">
        <v>39.33</v>
      </c>
      <c r="H468">
        <v>51461273</v>
      </c>
      <c r="I468">
        <v>460353475965.81201</v>
      </c>
      <c r="J468">
        <v>2935.9470000000001</v>
      </c>
    </row>
    <row r="469" spans="1:10" x14ac:dyDescent="0.3">
      <c r="A469" t="s">
        <v>496</v>
      </c>
      <c r="B469" t="s">
        <v>497</v>
      </c>
      <c r="C469">
        <v>1991</v>
      </c>
      <c r="D469">
        <v>56.673000000000002</v>
      </c>
      <c r="E469">
        <v>75.13</v>
      </c>
      <c r="F469">
        <v>12.02</v>
      </c>
      <c r="G469">
        <v>1.67</v>
      </c>
      <c r="H469">
        <v>1937159</v>
      </c>
      <c r="J469">
        <v>422.98099999999999</v>
      </c>
    </row>
    <row r="470" spans="1:10" x14ac:dyDescent="0.3">
      <c r="A470" t="s">
        <v>498</v>
      </c>
      <c r="B470" t="s">
        <v>499</v>
      </c>
      <c r="C470">
        <v>1991</v>
      </c>
      <c r="D470">
        <v>608.43100000000004</v>
      </c>
      <c r="E470">
        <v>771.71</v>
      </c>
      <c r="F470">
        <v>138.30000000000001</v>
      </c>
      <c r="G470">
        <v>58.04</v>
      </c>
      <c r="H470">
        <v>57290792</v>
      </c>
      <c r="I470">
        <v>1487460946909.1699</v>
      </c>
      <c r="J470">
        <v>2555.9050000000002</v>
      </c>
    </row>
    <row r="471" spans="1:10" x14ac:dyDescent="0.3">
      <c r="A471" t="s">
        <v>500</v>
      </c>
      <c r="B471" t="s">
        <v>501</v>
      </c>
      <c r="C471">
        <v>1991</v>
      </c>
      <c r="D471">
        <v>5057.9309999999996</v>
      </c>
      <c r="E471">
        <v>5627.95</v>
      </c>
      <c r="F471">
        <v>801.89</v>
      </c>
      <c r="G471">
        <v>256.2</v>
      </c>
      <c r="H471">
        <v>254539371</v>
      </c>
      <c r="I471">
        <v>9243499104827.1309</v>
      </c>
      <c r="J471">
        <v>22466.677</v>
      </c>
    </row>
    <row r="472" spans="1:10" x14ac:dyDescent="0.3">
      <c r="A472" t="s">
        <v>502</v>
      </c>
      <c r="B472" t="s">
        <v>503</v>
      </c>
      <c r="C472">
        <v>1991</v>
      </c>
      <c r="D472">
        <v>4.5279999999999996</v>
      </c>
      <c r="E472">
        <v>4.82</v>
      </c>
      <c r="F472">
        <v>19.09</v>
      </c>
      <c r="G472">
        <v>6.91</v>
      </c>
      <c r="H472">
        <v>3131657</v>
      </c>
      <c r="I472">
        <v>33068813241.157001</v>
      </c>
      <c r="J472">
        <v>35.569000000000003</v>
      </c>
    </row>
    <row r="473" spans="1:10" x14ac:dyDescent="0.3">
      <c r="A473" t="s">
        <v>504</v>
      </c>
      <c r="B473" t="s">
        <v>505</v>
      </c>
      <c r="C473">
        <v>1991</v>
      </c>
      <c r="D473">
        <v>102.92100000000001</v>
      </c>
      <c r="E473">
        <v>199.13</v>
      </c>
      <c r="F473">
        <v>72.150000000000006</v>
      </c>
      <c r="G473">
        <v>10.64</v>
      </c>
      <c r="H473">
        <v>20884862</v>
      </c>
      <c r="I473">
        <v>136577596853.638</v>
      </c>
      <c r="J473">
        <v>514.16600000000005</v>
      </c>
    </row>
    <row r="474" spans="1:10" x14ac:dyDescent="0.3">
      <c r="A474" t="s">
        <v>506</v>
      </c>
      <c r="B474" t="s">
        <v>507</v>
      </c>
      <c r="C474">
        <v>1991</v>
      </c>
      <c r="D474">
        <v>6.6000000000000003E-2</v>
      </c>
      <c r="E474">
        <v>0.48</v>
      </c>
      <c r="F474">
        <v>0.33</v>
      </c>
      <c r="G474">
        <v>0.11</v>
      </c>
      <c r="H474">
        <v>150718</v>
      </c>
      <c r="J474">
        <v>0.40500000000000003</v>
      </c>
    </row>
    <row r="475" spans="1:10" x14ac:dyDescent="0.3">
      <c r="A475" t="s">
        <v>508</v>
      </c>
      <c r="B475" t="s">
        <v>509</v>
      </c>
      <c r="C475">
        <v>1991</v>
      </c>
      <c r="D475">
        <v>115.05200000000001</v>
      </c>
      <c r="E475">
        <v>304.97000000000003</v>
      </c>
      <c r="F475">
        <v>66.760000000000005</v>
      </c>
      <c r="G475">
        <v>11.31</v>
      </c>
      <c r="H475">
        <v>20096314</v>
      </c>
      <c r="I475">
        <v>282135818361.422</v>
      </c>
      <c r="J475">
        <v>599.65899999999999</v>
      </c>
    </row>
    <row r="476" spans="1:10" x14ac:dyDescent="0.3">
      <c r="A476" t="s">
        <v>510</v>
      </c>
      <c r="B476" t="s">
        <v>511</v>
      </c>
      <c r="C476">
        <v>1991</v>
      </c>
      <c r="D476">
        <v>21.376000000000001</v>
      </c>
      <c r="E476">
        <v>28.51</v>
      </c>
      <c r="F476">
        <v>46.46</v>
      </c>
      <c r="G476">
        <v>12.84</v>
      </c>
      <c r="H476">
        <v>69436956</v>
      </c>
      <c r="I476">
        <v>115914735424.888</v>
      </c>
      <c r="J476">
        <v>77.013000000000005</v>
      </c>
    </row>
    <row r="477" spans="1:10" x14ac:dyDescent="0.3">
      <c r="A477" t="s">
        <v>513</v>
      </c>
      <c r="B477" t="s">
        <v>514</v>
      </c>
      <c r="C477">
        <v>1991</v>
      </c>
      <c r="D477">
        <v>23238.101999999999</v>
      </c>
      <c r="E477">
        <v>35125.440000000002</v>
      </c>
      <c r="F477">
        <v>7387.74</v>
      </c>
      <c r="G477">
        <v>2447.9299999999998</v>
      </c>
      <c r="H477">
        <v>5414289382</v>
      </c>
      <c r="J477">
        <v>95730.26</v>
      </c>
    </row>
    <row r="478" spans="1:10" x14ac:dyDescent="0.3">
      <c r="A478" t="s">
        <v>515</v>
      </c>
      <c r="B478" t="s">
        <v>516</v>
      </c>
      <c r="C478">
        <v>1991</v>
      </c>
      <c r="D478">
        <v>9.1270000000000007</v>
      </c>
      <c r="E478">
        <v>13.97</v>
      </c>
      <c r="F478">
        <v>3.43</v>
      </c>
      <c r="G478">
        <v>2.08</v>
      </c>
      <c r="H478">
        <v>12302127</v>
      </c>
      <c r="I478">
        <v>47765820943.898003</v>
      </c>
      <c r="J478">
        <v>48.744</v>
      </c>
    </row>
    <row r="479" spans="1:10" x14ac:dyDescent="0.3">
      <c r="A479" t="s">
        <v>517</v>
      </c>
      <c r="B479" t="s">
        <v>518</v>
      </c>
      <c r="C479">
        <v>1991</v>
      </c>
      <c r="D479">
        <v>2.3820000000000001</v>
      </c>
      <c r="E479">
        <v>484.93</v>
      </c>
      <c r="F479">
        <v>105.72</v>
      </c>
      <c r="G479">
        <v>39.700000000000003</v>
      </c>
      <c r="H479">
        <v>8246662</v>
      </c>
      <c r="I479">
        <v>10497353507.101</v>
      </c>
      <c r="J479">
        <v>31.638999999999999</v>
      </c>
    </row>
    <row r="480" spans="1:10" x14ac:dyDescent="0.3">
      <c r="A480" t="s">
        <v>519</v>
      </c>
      <c r="B480" t="s">
        <v>520</v>
      </c>
      <c r="C480">
        <v>1991</v>
      </c>
      <c r="D480">
        <v>15.502000000000001</v>
      </c>
      <c r="E480">
        <v>71.349999999999994</v>
      </c>
      <c r="F480">
        <v>9.58</v>
      </c>
      <c r="G480">
        <v>5.71</v>
      </c>
      <c r="H480">
        <v>10681008</v>
      </c>
      <c r="I480">
        <v>23189843353.458</v>
      </c>
      <c r="J480">
        <v>60.612000000000002</v>
      </c>
    </row>
    <row r="481" spans="1:10" x14ac:dyDescent="0.3">
      <c r="A481" t="s">
        <v>58</v>
      </c>
      <c r="B481" t="s">
        <v>59</v>
      </c>
      <c r="C481">
        <v>1992</v>
      </c>
      <c r="D481">
        <v>1.379</v>
      </c>
      <c r="E481">
        <v>13.6</v>
      </c>
      <c r="F481">
        <v>9</v>
      </c>
      <c r="G481">
        <v>3.21</v>
      </c>
      <c r="H481">
        <v>14485543</v>
      </c>
      <c r="I481">
        <v>12677538631.9</v>
      </c>
      <c r="J481">
        <v>8.9610000000000003</v>
      </c>
    </row>
    <row r="482" spans="1:10" x14ac:dyDescent="0.3">
      <c r="B482" t="s">
        <v>60</v>
      </c>
      <c r="C482">
        <v>1992</v>
      </c>
      <c r="D482">
        <v>668.67700000000002</v>
      </c>
      <c r="H482">
        <v>664512034</v>
      </c>
      <c r="J482">
        <v>2649.3220000000001</v>
      </c>
    </row>
    <row r="483" spans="1:10" x14ac:dyDescent="0.3">
      <c r="A483" t="s">
        <v>61</v>
      </c>
      <c r="B483" t="s">
        <v>62</v>
      </c>
      <c r="C483">
        <v>1992</v>
      </c>
      <c r="D483">
        <v>2.4950000000000001</v>
      </c>
      <c r="E483">
        <v>6.95</v>
      </c>
      <c r="F483">
        <v>3.52</v>
      </c>
      <c r="G483">
        <v>1.1399999999999999</v>
      </c>
      <c r="H483">
        <v>3245887</v>
      </c>
      <c r="I483">
        <v>8745680481.7010002</v>
      </c>
      <c r="J483">
        <v>25.536999999999999</v>
      </c>
    </row>
    <row r="484" spans="1:10" x14ac:dyDescent="0.3">
      <c r="A484" t="s">
        <v>63</v>
      </c>
      <c r="B484" t="s">
        <v>64</v>
      </c>
      <c r="C484">
        <v>1992</v>
      </c>
      <c r="D484">
        <v>79.882999999999996</v>
      </c>
      <c r="E484">
        <v>94.54</v>
      </c>
      <c r="F484">
        <v>22.61</v>
      </c>
      <c r="G484">
        <v>4.75</v>
      </c>
      <c r="H484">
        <v>27028330</v>
      </c>
      <c r="I484">
        <v>127982674302.369</v>
      </c>
      <c r="J484">
        <v>320.19099999999997</v>
      </c>
    </row>
    <row r="485" spans="1:10" x14ac:dyDescent="0.3">
      <c r="A485" t="s">
        <v>65</v>
      </c>
      <c r="B485" t="s">
        <v>66</v>
      </c>
      <c r="C485">
        <v>1992</v>
      </c>
      <c r="D485">
        <v>0.40699999999999997</v>
      </c>
      <c r="E485">
        <v>0.41</v>
      </c>
      <c r="F485">
        <v>0.02</v>
      </c>
      <c r="G485">
        <v>0</v>
      </c>
      <c r="H485">
        <v>58882</v>
      </c>
    </row>
    <row r="486" spans="1:10" x14ac:dyDescent="0.3">
      <c r="A486" t="s">
        <v>67</v>
      </c>
      <c r="B486" t="s">
        <v>68</v>
      </c>
      <c r="C486">
        <v>1992</v>
      </c>
      <c r="D486">
        <v>5.1639999999999997</v>
      </c>
      <c r="E486">
        <v>151.62</v>
      </c>
      <c r="F486">
        <v>39.94</v>
      </c>
      <c r="G486">
        <v>18.52</v>
      </c>
      <c r="H486">
        <v>12657361</v>
      </c>
      <c r="I486">
        <v>12363426492.045</v>
      </c>
      <c r="J486">
        <v>24.689</v>
      </c>
    </row>
    <row r="487" spans="1:10" x14ac:dyDescent="0.3">
      <c r="A487" t="s">
        <v>69</v>
      </c>
      <c r="B487" t="s">
        <v>70</v>
      </c>
      <c r="C487">
        <v>1992</v>
      </c>
      <c r="D487">
        <v>5.5E-2</v>
      </c>
      <c r="H487">
        <v>9333</v>
      </c>
    </row>
    <row r="488" spans="1:10" x14ac:dyDescent="0.3">
      <c r="A488" t="s">
        <v>71</v>
      </c>
      <c r="B488" t="s">
        <v>72</v>
      </c>
      <c r="C488">
        <v>1992</v>
      </c>
      <c r="D488">
        <v>1.4999999999999999E-2</v>
      </c>
    </row>
    <row r="489" spans="1:10" x14ac:dyDescent="0.3">
      <c r="A489" t="s">
        <v>73</v>
      </c>
      <c r="B489" t="s">
        <v>74</v>
      </c>
      <c r="C489">
        <v>1992</v>
      </c>
      <c r="D489">
        <v>0.20899999999999999</v>
      </c>
      <c r="E489">
        <v>0.41</v>
      </c>
      <c r="F489">
        <v>0.14000000000000001</v>
      </c>
      <c r="G489">
        <v>0.02</v>
      </c>
      <c r="H489">
        <v>64459</v>
      </c>
      <c r="J489">
        <v>1.7490000000000001</v>
      </c>
    </row>
    <row r="490" spans="1:10" x14ac:dyDescent="0.3">
      <c r="A490" t="s">
        <v>75</v>
      </c>
      <c r="B490" t="s">
        <v>76</v>
      </c>
      <c r="C490">
        <v>1992</v>
      </c>
      <c r="D490">
        <v>121.23099999999999</v>
      </c>
      <c r="E490">
        <v>338.74</v>
      </c>
      <c r="F490">
        <v>115.63</v>
      </c>
      <c r="G490">
        <v>38.549999999999997</v>
      </c>
      <c r="H490">
        <v>33529320</v>
      </c>
      <c r="I490">
        <v>416679793409.15698</v>
      </c>
      <c r="J490">
        <v>558.36300000000006</v>
      </c>
    </row>
    <row r="491" spans="1:10" x14ac:dyDescent="0.3">
      <c r="A491" t="s">
        <v>77</v>
      </c>
      <c r="B491" t="s">
        <v>78</v>
      </c>
      <c r="C491">
        <v>1992</v>
      </c>
      <c r="D491">
        <v>5.8630000000000004</v>
      </c>
      <c r="E491">
        <v>14.85</v>
      </c>
      <c r="F491">
        <v>3.17</v>
      </c>
      <c r="G491">
        <v>0.75</v>
      </c>
      <c r="H491">
        <v>3442820</v>
      </c>
      <c r="I491">
        <v>15777785238.708</v>
      </c>
      <c r="J491">
        <v>56.826999999999998</v>
      </c>
    </row>
    <row r="492" spans="1:10" x14ac:dyDescent="0.3">
      <c r="A492" t="s">
        <v>79</v>
      </c>
      <c r="B492" t="s">
        <v>80</v>
      </c>
      <c r="C492">
        <v>1992</v>
      </c>
      <c r="D492">
        <v>0.53900000000000003</v>
      </c>
      <c r="H492">
        <v>68240</v>
      </c>
      <c r="J492">
        <v>2.7490000000000001</v>
      </c>
    </row>
    <row r="493" spans="1:10" x14ac:dyDescent="0.3">
      <c r="B493" t="s">
        <v>81</v>
      </c>
      <c r="C493">
        <v>1992</v>
      </c>
      <c r="D493">
        <v>7269.585</v>
      </c>
      <c r="H493">
        <v>3336711023</v>
      </c>
    </row>
    <row r="494" spans="1:10" x14ac:dyDescent="0.3">
      <c r="B494" t="s">
        <v>82</v>
      </c>
      <c r="C494">
        <v>1992</v>
      </c>
      <c r="D494">
        <v>3882.7649999999999</v>
      </c>
    </row>
    <row r="495" spans="1:10" x14ac:dyDescent="0.3">
      <c r="A495" t="s">
        <v>83</v>
      </c>
      <c r="B495" t="s">
        <v>84</v>
      </c>
      <c r="C495">
        <v>1992</v>
      </c>
      <c r="D495">
        <v>286.33199999999999</v>
      </c>
      <c r="E495">
        <v>513.32000000000005</v>
      </c>
      <c r="F495">
        <v>161.32</v>
      </c>
      <c r="G495">
        <v>80.52</v>
      </c>
      <c r="H495">
        <v>17402179</v>
      </c>
      <c r="I495">
        <v>477843238217.28601</v>
      </c>
      <c r="J495">
        <v>1061.06</v>
      </c>
    </row>
    <row r="496" spans="1:10" x14ac:dyDescent="0.3">
      <c r="A496" t="s">
        <v>85</v>
      </c>
      <c r="B496" t="s">
        <v>86</v>
      </c>
      <c r="C496">
        <v>1992</v>
      </c>
      <c r="D496">
        <v>60.235999999999997</v>
      </c>
      <c r="E496">
        <v>62.72</v>
      </c>
      <c r="F496">
        <v>11.32</v>
      </c>
      <c r="G496">
        <v>4.71</v>
      </c>
      <c r="H496">
        <v>7830938</v>
      </c>
      <c r="I496">
        <v>221400843602.948</v>
      </c>
      <c r="J496">
        <v>339.75200000000001</v>
      </c>
    </row>
    <row r="497" spans="1:10" x14ac:dyDescent="0.3">
      <c r="A497" t="s">
        <v>87</v>
      </c>
      <c r="B497" t="s">
        <v>88</v>
      </c>
      <c r="C497">
        <v>1992</v>
      </c>
      <c r="D497">
        <v>56.173999999999999</v>
      </c>
      <c r="E497">
        <v>60.83</v>
      </c>
      <c r="F497">
        <v>14.83</v>
      </c>
      <c r="G497">
        <v>2.5499999999999998</v>
      </c>
      <c r="H497">
        <v>7471924</v>
      </c>
      <c r="I497">
        <v>41795271192.775002</v>
      </c>
      <c r="J497">
        <v>213.89599999999999</v>
      </c>
    </row>
    <row r="498" spans="1:10" x14ac:dyDescent="0.3">
      <c r="A498" t="s">
        <v>89</v>
      </c>
      <c r="B498" t="s">
        <v>90</v>
      </c>
      <c r="C498">
        <v>1992</v>
      </c>
      <c r="D498">
        <v>1.869</v>
      </c>
      <c r="E498">
        <v>0.65</v>
      </c>
      <c r="F498">
        <v>0.24</v>
      </c>
      <c r="G498">
        <v>7.0000000000000007E-2</v>
      </c>
      <c r="H498">
        <v>266028</v>
      </c>
      <c r="J498">
        <v>9.0220000000000002</v>
      </c>
    </row>
    <row r="499" spans="1:10" x14ac:dyDescent="0.3">
      <c r="A499" t="s">
        <v>91</v>
      </c>
      <c r="B499" t="s">
        <v>92</v>
      </c>
      <c r="C499">
        <v>1992</v>
      </c>
      <c r="D499">
        <v>10.874000000000001</v>
      </c>
      <c r="E499">
        <v>15.8</v>
      </c>
      <c r="F499">
        <v>3.31</v>
      </c>
      <c r="G499">
        <v>0.04</v>
      </c>
      <c r="H499">
        <v>523082</v>
      </c>
      <c r="I499">
        <v>4219815045.6929998</v>
      </c>
      <c r="J499">
        <v>70.575000000000003</v>
      </c>
    </row>
    <row r="500" spans="1:10" x14ac:dyDescent="0.3">
      <c r="A500" t="s">
        <v>93</v>
      </c>
      <c r="B500" t="s">
        <v>94</v>
      </c>
      <c r="C500">
        <v>1992</v>
      </c>
      <c r="D500">
        <v>15.38</v>
      </c>
      <c r="E500">
        <v>118.34</v>
      </c>
      <c r="F500">
        <v>65.37</v>
      </c>
      <c r="G500">
        <v>17.54</v>
      </c>
      <c r="H500">
        <v>107983708</v>
      </c>
      <c r="I500">
        <v>123425128163.914</v>
      </c>
      <c r="J500">
        <v>77.567999999999998</v>
      </c>
    </row>
    <row r="501" spans="1:10" x14ac:dyDescent="0.3">
      <c r="A501" t="s">
        <v>95</v>
      </c>
      <c r="B501" t="s">
        <v>96</v>
      </c>
      <c r="C501">
        <v>1992</v>
      </c>
      <c r="D501">
        <v>0.97299999999999998</v>
      </c>
      <c r="E501">
        <v>3.16</v>
      </c>
      <c r="F501">
        <v>2.15</v>
      </c>
      <c r="G501">
        <v>0.06</v>
      </c>
      <c r="H501">
        <v>262890</v>
      </c>
      <c r="I501">
        <v>3028225622.5</v>
      </c>
      <c r="J501">
        <v>5.8819999999999997</v>
      </c>
    </row>
    <row r="502" spans="1:10" x14ac:dyDescent="0.3">
      <c r="A502" t="s">
        <v>97</v>
      </c>
      <c r="B502" t="s">
        <v>98</v>
      </c>
      <c r="C502">
        <v>1992</v>
      </c>
      <c r="D502">
        <v>88.858999999999995</v>
      </c>
      <c r="E502">
        <v>107.74</v>
      </c>
      <c r="F502">
        <v>18.010000000000002</v>
      </c>
      <c r="G502">
        <v>13.21</v>
      </c>
      <c r="H502">
        <v>10154338</v>
      </c>
      <c r="I502">
        <v>101880773333.90401</v>
      </c>
      <c r="J502">
        <v>416.06799999999998</v>
      </c>
    </row>
    <row r="503" spans="1:10" x14ac:dyDescent="0.3">
      <c r="A503" t="s">
        <v>99</v>
      </c>
      <c r="B503" t="s">
        <v>100</v>
      </c>
      <c r="C503">
        <v>1992</v>
      </c>
      <c r="D503">
        <v>122.505</v>
      </c>
      <c r="E503">
        <v>129.88</v>
      </c>
      <c r="F503">
        <v>13.14</v>
      </c>
      <c r="G503">
        <v>7.77</v>
      </c>
      <c r="H503">
        <v>10078098</v>
      </c>
      <c r="I503">
        <v>283324066798.03198</v>
      </c>
      <c r="J503">
        <v>646.58000000000004</v>
      </c>
    </row>
    <row r="504" spans="1:10" x14ac:dyDescent="0.3">
      <c r="A504" t="s">
        <v>101</v>
      </c>
      <c r="B504" t="s">
        <v>102</v>
      </c>
      <c r="C504">
        <v>1992</v>
      </c>
      <c r="D504">
        <v>0.35499999999999998</v>
      </c>
      <c r="E504">
        <v>13.52</v>
      </c>
      <c r="F504">
        <v>7.06</v>
      </c>
      <c r="G504">
        <v>0.23</v>
      </c>
      <c r="H504">
        <v>194324</v>
      </c>
      <c r="J504">
        <v>1.3520000000000001</v>
      </c>
    </row>
    <row r="505" spans="1:10" x14ac:dyDescent="0.3">
      <c r="A505" t="s">
        <v>103</v>
      </c>
      <c r="B505" t="s">
        <v>104</v>
      </c>
      <c r="C505">
        <v>1992</v>
      </c>
      <c r="D505">
        <v>0.78800000000000003</v>
      </c>
      <c r="E505">
        <v>20.190000000000001</v>
      </c>
      <c r="F505">
        <v>3.08</v>
      </c>
      <c r="G505">
        <v>1.97</v>
      </c>
      <c r="H505">
        <v>5331805</v>
      </c>
      <c r="I505">
        <v>9209668562.1439991</v>
      </c>
      <c r="J505">
        <v>3.085</v>
      </c>
    </row>
    <row r="506" spans="1:10" x14ac:dyDescent="0.3">
      <c r="A506" t="s">
        <v>105</v>
      </c>
      <c r="B506" t="s">
        <v>106</v>
      </c>
      <c r="C506">
        <v>1992</v>
      </c>
      <c r="D506">
        <v>0.46200000000000002</v>
      </c>
      <c r="H506">
        <v>62391</v>
      </c>
      <c r="J506">
        <v>1.869</v>
      </c>
    </row>
    <row r="507" spans="1:10" x14ac:dyDescent="0.3">
      <c r="A507" t="s">
        <v>107</v>
      </c>
      <c r="B507" t="s">
        <v>108</v>
      </c>
      <c r="C507">
        <v>1992</v>
      </c>
      <c r="D507">
        <v>0.20499999999999999</v>
      </c>
      <c r="E507">
        <v>-2.88</v>
      </c>
      <c r="F507">
        <v>0.85</v>
      </c>
      <c r="G507">
        <v>0.17</v>
      </c>
      <c r="H507">
        <v>534525</v>
      </c>
      <c r="J507">
        <v>4.9909999999999997</v>
      </c>
    </row>
    <row r="508" spans="1:10" x14ac:dyDescent="0.3">
      <c r="A508" t="s">
        <v>109</v>
      </c>
      <c r="B508" t="s">
        <v>110</v>
      </c>
      <c r="C508">
        <v>1992</v>
      </c>
      <c r="D508">
        <v>6.6210000000000004</v>
      </c>
      <c r="E508">
        <v>112.65</v>
      </c>
      <c r="F508">
        <v>20.79</v>
      </c>
      <c r="G508">
        <v>7.76</v>
      </c>
      <c r="H508">
        <v>7160917</v>
      </c>
      <c r="I508">
        <v>24762218326.751999</v>
      </c>
      <c r="J508">
        <v>28.484999999999999</v>
      </c>
    </row>
    <row r="509" spans="1:10" x14ac:dyDescent="0.3">
      <c r="A509" t="s">
        <v>111</v>
      </c>
      <c r="B509" t="s">
        <v>112</v>
      </c>
      <c r="C509">
        <v>1992</v>
      </c>
      <c r="D509">
        <v>0.16200000000000001</v>
      </c>
      <c r="H509">
        <v>13936</v>
      </c>
    </row>
    <row r="510" spans="1:10" x14ac:dyDescent="0.3">
      <c r="A510" t="s">
        <v>113</v>
      </c>
      <c r="B510" t="s">
        <v>114</v>
      </c>
      <c r="C510">
        <v>1992</v>
      </c>
      <c r="D510">
        <v>15.029</v>
      </c>
      <c r="E510">
        <v>12.13</v>
      </c>
      <c r="F510">
        <v>3.28</v>
      </c>
      <c r="G510">
        <v>0.85</v>
      </c>
      <c r="H510">
        <v>4233673</v>
      </c>
      <c r="I510">
        <v>16213873349.149</v>
      </c>
      <c r="J510">
        <v>43.651000000000003</v>
      </c>
    </row>
    <row r="511" spans="1:10" x14ac:dyDescent="0.3">
      <c r="A511" t="s">
        <v>115</v>
      </c>
      <c r="B511" t="s">
        <v>116</v>
      </c>
      <c r="C511">
        <v>1992</v>
      </c>
      <c r="D511">
        <v>2.7770000000000001</v>
      </c>
      <c r="E511">
        <v>60.89</v>
      </c>
      <c r="F511">
        <v>15.04</v>
      </c>
      <c r="G511">
        <v>5.97</v>
      </c>
      <c r="H511">
        <v>1363541</v>
      </c>
      <c r="I511">
        <v>7702511359.9589996</v>
      </c>
      <c r="J511">
        <v>11.3</v>
      </c>
    </row>
    <row r="512" spans="1:10" x14ac:dyDescent="0.3">
      <c r="A512" t="s">
        <v>117</v>
      </c>
      <c r="B512" t="s">
        <v>118</v>
      </c>
      <c r="C512">
        <v>1992</v>
      </c>
      <c r="D512">
        <v>233.601</v>
      </c>
      <c r="E512">
        <v>1533.44</v>
      </c>
      <c r="F512">
        <v>321.3</v>
      </c>
      <c r="G512">
        <v>119.06</v>
      </c>
      <c r="H512">
        <v>154259382</v>
      </c>
      <c r="I512">
        <v>1220990202831.74</v>
      </c>
      <c r="J512">
        <v>1618.2660000000001</v>
      </c>
    </row>
    <row r="513" spans="1:10" x14ac:dyDescent="0.3">
      <c r="A513" t="s">
        <v>119</v>
      </c>
      <c r="B513" t="s">
        <v>120</v>
      </c>
      <c r="C513">
        <v>1992</v>
      </c>
      <c r="D513">
        <v>8.4000000000000005E-2</v>
      </c>
      <c r="H513">
        <v>18443</v>
      </c>
      <c r="J513">
        <v>0.19400000000000001</v>
      </c>
    </row>
    <row r="514" spans="1:10" x14ac:dyDescent="0.3">
      <c r="A514" t="s">
        <v>121</v>
      </c>
      <c r="B514" t="s">
        <v>122</v>
      </c>
      <c r="C514">
        <v>1992</v>
      </c>
      <c r="D514">
        <v>5.21</v>
      </c>
      <c r="E514">
        <v>15.75</v>
      </c>
      <c r="F514">
        <v>10.15</v>
      </c>
      <c r="G514">
        <v>0.09</v>
      </c>
      <c r="H514">
        <v>273888</v>
      </c>
      <c r="J514">
        <v>16.074999999999999</v>
      </c>
    </row>
    <row r="515" spans="1:10" x14ac:dyDescent="0.3">
      <c r="A515" t="s">
        <v>123</v>
      </c>
      <c r="B515" t="s">
        <v>124</v>
      </c>
      <c r="C515">
        <v>1992</v>
      </c>
      <c r="D515">
        <v>57.365000000000002</v>
      </c>
      <c r="E515">
        <v>63.91</v>
      </c>
      <c r="F515">
        <v>14.85</v>
      </c>
      <c r="G515">
        <v>5.31</v>
      </c>
      <c r="H515">
        <v>8676379</v>
      </c>
      <c r="I515">
        <v>68357817979.079002</v>
      </c>
      <c r="J515">
        <v>246.017</v>
      </c>
    </row>
    <row r="516" spans="1:10" x14ac:dyDescent="0.3">
      <c r="A516" t="s">
        <v>125</v>
      </c>
      <c r="B516" t="s">
        <v>126</v>
      </c>
      <c r="C516">
        <v>1992</v>
      </c>
      <c r="D516">
        <v>0.63</v>
      </c>
      <c r="E516">
        <v>23.64</v>
      </c>
      <c r="F516">
        <v>7.41</v>
      </c>
      <c r="G516">
        <v>4.95</v>
      </c>
      <c r="H516">
        <v>9297110</v>
      </c>
      <c r="I516">
        <v>11312543873.792999</v>
      </c>
      <c r="J516">
        <v>2.3839999999999999</v>
      </c>
    </row>
    <row r="517" spans="1:10" x14ac:dyDescent="0.3">
      <c r="A517" t="s">
        <v>127</v>
      </c>
      <c r="B517" t="s">
        <v>128</v>
      </c>
      <c r="C517">
        <v>1992</v>
      </c>
      <c r="D517">
        <v>0.216</v>
      </c>
      <c r="E517">
        <v>12.58</v>
      </c>
      <c r="F517">
        <v>2.08</v>
      </c>
      <c r="G517">
        <v>1.31</v>
      </c>
      <c r="H517">
        <v>5685569</v>
      </c>
      <c r="I517">
        <v>6377442071.7480001</v>
      </c>
      <c r="J517">
        <v>1.617</v>
      </c>
    </row>
    <row r="518" spans="1:10" x14ac:dyDescent="0.3">
      <c r="A518" t="s">
        <v>129</v>
      </c>
      <c r="B518" t="s">
        <v>130</v>
      </c>
      <c r="C518">
        <v>1992</v>
      </c>
      <c r="D518">
        <v>1.3480000000000001</v>
      </c>
      <c r="E518">
        <v>47.83</v>
      </c>
      <c r="F518">
        <v>15.82</v>
      </c>
      <c r="G518">
        <v>4.25</v>
      </c>
      <c r="H518">
        <v>9623899</v>
      </c>
      <c r="I518">
        <v>14441154936.584</v>
      </c>
      <c r="J518">
        <v>2.17</v>
      </c>
    </row>
    <row r="519" spans="1:10" x14ac:dyDescent="0.3">
      <c r="A519" t="s">
        <v>131</v>
      </c>
      <c r="B519" t="s">
        <v>132</v>
      </c>
      <c r="C519">
        <v>1992</v>
      </c>
      <c r="D519">
        <v>2.7120000000000002</v>
      </c>
      <c r="E519">
        <v>136.41</v>
      </c>
      <c r="F519">
        <v>11.63</v>
      </c>
      <c r="G519">
        <v>6.18</v>
      </c>
      <c r="H519">
        <v>12499499</v>
      </c>
      <c r="I519">
        <v>22168713085.682999</v>
      </c>
      <c r="J519">
        <v>22.641999999999999</v>
      </c>
    </row>
    <row r="520" spans="1:10" x14ac:dyDescent="0.3">
      <c r="A520" t="s">
        <v>133</v>
      </c>
      <c r="B520" t="s">
        <v>134</v>
      </c>
      <c r="C520">
        <v>1992</v>
      </c>
      <c r="D520">
        <v>463.52100000000002</v>
      </c>
      <c r="E520">
        <v>673.69</v>
      </c>
      <c r="F520">
        <v>110.23</v>
      </c>
      <c r="G520">
        <v>47.02</v>
      </c>
      <c r="H520">
        <v>28224410</v>
      </c>
      <c r="I520">
        <v>830132669414.26404</v>
      </c>
      <c r="J520">
        <v>3029.4340000000002</v>
      </c>
    </row>
    <row r="521" spans="1:10" x14ac:dyDescent="0.3">
      <c r="A521" t="s">
        <v>135</v>
      </c>
      <c r="B521" t="s">
        <v>136</v>
      </c>
      <c r="C521">
        <v>1992</v>
      </c>
      <c r="D521">
        <v>0.106</v>
      </c>
      <c r="E521">
        <v>-0.12</v>
      </c>
      <c r="F521">
        <v>0.1</v>
      </c>
      <c r="G521">
        <v>0.08</v>
      </c>
      <c r="H521">
        <v>355763</v>
      </c>
      <c r="I521">
        <v>722536176</v>
      </c>
      <c r="J521">
        <v>0.40699999999999997</v>
      </c>
    </row>
    <row r="522" spans="1:10" x14ac:dyDescent="0.3">
      <c r="A522" t="s">
        <v>137</v>
      </c>
      <c r="B522" t="s">
        <v>138</v>
      </c>
      <c r="C522">
        <v>1992</v>
      </c>
      <c r="D522">
        <v>0.19400000000000001</v>
      </c>
      <c r="E522">
        <v>53.58</v>
      </c>
      <c r="F522">
        <v>18.05</v>
      </c>
      <c r="G522">
        <v>21.3</v>
      </c>
      <c r="H522">
        <v>2959236</v>
      </c>
      <c r="I522">
        <v>3153286837.8000002</v>
      </c>
      <c r="J522">
        <v>1.238</v>
      </c>
    </row>
    <row r="523" spans="1:10" x14ac:dyDescent="0.3">
      <c r="A523" t="s">
        <v>139</v>
      </c>
      <c r="B523" t="s">
        <v>140</v>
      </c>
      <c r="C523">
        <v>1992</v>
      </c>
      <c r="D523">
        <v>0.40699999999999997</v>
      </c>
      <c r="E523">
        <v>25.45</v>
      </c>
      <c r="F523">
        <v>10.31</v>
      </c>
      <c r="G523">
        <v>6.98</v>
      </c>
      <c r="H523">
        <v>6356741</v>
      </c>
      <c r="I523">
        <v>4384569472.1379995</v>
      </c>
      <c r="J523">
        <v>1.393</v>
      </c>
    </row>
    <row r="524" spans="1:10" x14ac:dyDescent="0.3">
      <c r="A524" t="s">
        <v>141</v>
      </c>
      <c r="B524" t="s">
        <v>142</v>
      </c>
      <c r="C524">
        <v>1992</v>
      </c>
      <c r="D524">
        <v>31.978000000000002</v>
      </c>
      <c r="E524">
        <v>36.99</v>
      </c>
      <c r="F524">
        <v>12.76</v>
      </c>
      <c r="G524">
        <v>5.12</v>
      </c>
      <c r="H524">
        <v>13719818</v>
      </c>
      <c r="I524">
        <v>161116242603.31799</v>
      </c>
      <c r="J524">
        <v>190.47200000000001</v>
      </c>
    </row>
    <row r="525" spans="1:10" x14ac:dyDescent="0.3">
      <c r="A525" t="s">
        <v>143</v>
      </c>
      <c r="B525" t="s">
        <v>144</v>
      </c>
      <c r="C525">
        <v>1992</v>
      </c>
      <c r="D525">
        <v>2730.788</v>
      </c>
      <c r="E525">
        <v>3182.67</v>
      </c>
      <c r="F525">
        <v>753.78</v>
      </c>
      <c r="G525">
        <v>323.93</v>
      </c>
      <c r="H525">
        <v>1206711243</v>
      </c>
      <c r="I525">
        <v>3755037488097.5898</v>
      </c>
      <c r="J525">
        <v>8820.2309999999998</v>
      </c>
    </row>
    <row r="526" spans="1:10" x14ac:dyDescent="0.3">
      <c r="A526" t="s">
        <v>145</v>
      </c>
      <c r="B526" t="s">
        <v>146</v>
      </c>
      <c r="C526">
        <v>1992</v>
      </c>
    </row>
    <row r="527" spans="1:10" x14ac:dyDescent="0.3">
      <c r="A527" t="s">
        <v>147</v>
      </c>
      <c r="B527" t="s">
        <v>148</v>
      </c>
      <c r="C527">
        <v>1992</v>
      </c>
      <c r="D527">
        <v>61.494999999999997</v>
      </c>
      <c r="E527">
        <v>278.94</v>
      </c>
      <c r="F527">
        <v>59.73</v>
      </c>
      <c r="G527">
        <v>18.2</v>
      </c>
      <c r="H527">
        <v>34422568</v>
      </c>
      <c r="I527">
        <v>270671749454.56201</v>
      </c>
      <c r="J527">
        <v>268.03699999999998</v>
      </c>
    </row>
    <row r="528" spans="1:10" x14ac:dyDescent="0.3">
      <c r="A528" t="s">
        <v>149</v>
      </c>
      <c r="B528" t="s">
        <v>150</v>
      </c>
      <c r="C528">
        <v>1992</v>
      </c>
      <c r="D528">
        <v>7.0000000000000007E-2</v>
      </c>
      <c r="E528">
        <v>0.34</v>
      </c>
      <c r="F528">
        <v>0.17</v>
      </c>
      <c r="G528">
        <v>0.04</v>
      </c>
      <c r="H528">
        <v>436454</v>
      </c>
      <c r="I528">
        <v>534666859.10000002</v>
      </c>
      <c r="J528">
        <v>0.25800000000000001</v>
      </c>
    </row>
    <row r="529" spans="1:10" x14ac:dyDescent="0.3">
      <c r="A529" t="s">
        <v>151</v>
      </c>
      <c r="B529" t="s">
        <v>152</v>
      </c>
      <c r="C529">
        <v>1992</v>
      </c>
      <c r="D529">
        <v>1.2889999999999999</v>
      </c>
      <c r="E529">
        <v>40.200000000000003</v>
      </c>
      <c r="F529">
        <v>8.89</v>
      </c>
      <c r="G529">
        <v>2.99</v>
      </c>
      <c r="H529">
        <v>2489945</v>
      </c>
      <c r="I529">
        <v>9460320497.2709999</v>
      </c>
      <c r="J529">
        <v>4.7610000000000001</v>
      </c>
    </row>
    <row r="530" spans="1:10" x14ac:dyDescent="0.3">
      <c r="A530" t="s">
        <v>153</v>
      </c>
      <c r="B530" t="s">
        <v>154</v>
      </c>
      <c r="C530">
        <v>1992</v>
      </c>
      <c r="D530">
        <v>0.04</v>
      </c>
      <c r="E530">
        <v>0</v>
      </c>
      <c r="F530">
        <v>0.01</v>
      </c>
      <c r="G530">
        <v>0</v>
      </c>
      <c r="H530">
        <v>18678</v>
      </c>
      <c r="J530">
        <v>0.185</v>
      </c>
    </row>
    <row r="531" spans="1:10" x14ac:dyDescent="0.3">
      <c r="A531" t="s">
        <v>155</v>
      </c>
      <c r="B531" t="s">
        <v>156</v>
      </c>
      <c r="C531">
        <v>1992</v>
      </c>
      <c r="D531">
        <v>3.742</v>
      </c>
      <c r="E531">
        <v>16.7</v>
      </c>
      <c r="F531">
        <v>4.41</v>
      </c>
      <c r="G531">
        <v>1.73</v>
      </c>
      <c r="H531">
        <v>3286525</v>
      </c>
      <c r="I531">
        <v>25502583320.166</v>
      </c>
      <c r="J531">
        <v>26.82</v>
      </c>
    </row>
    <row r="532" spans="1:10" x14ac:dyDescent="0.3">
      <c r="A532" t="s">
        <v>157</v>
      </c>
      <c r="B532" t="s">
        <v>158</v>
      </c>
      <c r="C532">
        <v>1992</v>
      </c>
      <c r="D532">
        <v>3.8439999999999999</v>
      </c>
      <c r="E532">
        <v>16.43</v>
      </c>
      <c r="F532">
        <v>14.72</v>
      </c>
      <c r="G532">
        <v>3.6</v>
      </c>
      <c r="H532">
        <v>12812428</v>
      </c>
      <c r="I532">
        <v>27466939813.537998</v>
      </c>
    </row>
    <row r="533" spans="1:10" x14ac:dyDescent="0.3">
      <c r="A533" t="s">
        <v>159</v>
      </c>
      <c r="B533" t="s">
        <v>160</v>
      </c>
      <c r="C533">
        <v>1992</v>
      </c>
      <c r="D533">
        <v>16.370999999999999</v>
      </c>
      <c r="E533">
        <v>11.59</v>
      </c>
      <c r="F533">
        <v>3.73</v>
      </c>
      <c r="G533">
        <v>2.82</v>
      </c>
      <c r="H533">
        <v>4732866</v>
      </c>
      <c r="I533">
        <v>40296484886.762001</v>
      </c>
      <c r="J533">
        <v>79.741</v>
      </c>
    </row>
    <row r="534" spans="1:10" x14ac:dyDescent="0.3">
      <c r="A534" t="s">
        <v>161</v>
      </c>
      <c r="B534" t="s">
        <v>162</v>
      </c>
      <c r="C534">
        <v>1992</v>
      </c>
      <c r="D534">
        <v>20.593</v>
      </c>
      <c r="E534">
        <v>4.96</v>
      </c>
      <c r="F534">
        <v>12.22</v>
      </c>
      <c r="G534">
        <v>5.4</v>
      </c>
      <c r="H534">
        <v>10736386</v>
      </c>
      <c r="I534">
        <v>36651619466</v>
      </c>
      <c r="J534">
        <v>120.738</v>
      </c>
    </row>
    <row r="535" spans="1:10" x14ac:dyDescent="0.3">
      <c r="A535" t="s">
        <v>163</v>
      </c>
      <c r="B535" t="s">
        <v>164</v>
      </c>
      <c r="C535">
        <v>1992</v>
      </c>
      <c r="D535">
        <v>3.04</v>
      </c>
      <c r="H535">
        <v>146018</v>
      </c>
    </row>
    <row r="536" spans="1:10" x14ac:dyDescent="0.3">
      <c r="A536" t="s">
        <v>165</v>
      </c>
      <c r="B536" t="s">
        <v>166</v>
      </c>
      <c r="C536">
        <v>1992</v>
      </c>
      <c r="D536">
        <v>5.516</v>
      </c>
      <c r="E536">
        <v>6.24</v>
      </c>
      <c r="F536">
        <v>0.55000000000000004</v>
      </c>
      <c r="G536">
        <v>0.37</v>
      </c>
      <c r="H536">
        <v>800610</v>
      </c>
      <c r="I536">
        <v>11898679029.525</v>
      </c>
      <c r="J536">
        <v>22.797000000000001</v>
      </c>
    </row>
    <row r="537" spans="1:10" x14ac:dyDescent="0.3">
      <c r="A537" t="s">
        <v>167</v>
      </c>
      <c r="B537" t="s">
        <v>168</v>
      </c>
      <c r="C537">
        <v>1992</v>
      </c>
      <c r="D537">
        <v>144.61699999999999</v>
      </c>
      <c r="E537">
        <v>148.57</v>
      </c>
      <c r="F537">
        <v>20.88</v>
      </c>
      <c r="G537">
        <v>6.04</v>
      </c>
      <c r="H537">
        <v>10353021</v>
      </c>
      <c r="I537">
        <v>131887427587.81599</v>
      </c>
      <c r="J537">
        <v>481.99700000000001</v>
      </c>
    </row>
    <row r="538" spans="1:10" x14ac:dyDescent="0.3">
      <c r="A538" t="s">
        <v>169</v>
      </c>
      <c r="B538" t="s">
        <v>170</v>
      </c>
      <c r="C538">
        <v>1992</v>
      </c>
      <c r="D538">
        <v>2.8079999999999998</v>
      </c>
      <c r="E538">
        <v>202.91</v>
      </c>
      <c r="F538">
        <v>36.880000000000003</v>
      </c>
      <c r="G538">
        <v>17.87</v>
      </c>
      <c r="H538">
        <v>37333917</v>
      </c>
      <c r="I538">
        <v>27407296620.736</v>
      </c>
      <c r="J538">
        <v>32.43</v>
      </c>
    </row>
    <row r="539" spans="1:10" x14ac:dyDescent="0.3">
      <c r="A539" t="s">
        <v>171</v>
      </c>
      <c r="B539" t="s">
        <v>172</v>
      </c>
      <c r="C539">
        <v>1992</v>
      </c>
      <c r="D539">
        <v>58.38</v>
      </c>
      <c r="E539">
        <v>72.62</v>
      </c>
      <c r="F539">
        <v>8.9700000000000006</v>
      </c>
      <c r="G539">
        <v>6.58</v>
      </c>
      <c r="H539">
        <v>5171654</v>
      </c>
      <c r="I539">
        <v>158107721081.069</v>
      </c>
      <c r="J539">
        <v>217.75200000000001</v>
      </c>
    </row>
    <row r="540" spans="1:10" x14ac:dyDescent="0.3">
      <c r="A540" t="s">
        <v>173</v>
      </c>
      <c r="B540" t="s">
        <v>174</v>
      </c>
      <c r="C540">
        <v>1992</v>
      </c>
      <c r="D540">
        <v>0.3</v>
      </c>
      <c r="E540">
        <v>0.99</v>
      </c>
      <c r="F540">
        <v>0.47</v>
      </c>
      <c r="G540">
        <v>0.2</v>
      </c>
      <c r="H540">
        <v>615050</v>
      </c>
      <c r="I540">
        <v>1171473852.7</v>
      </c>
      <c r="J540">
        <v>6.9740000000000002</v>
      </c>
    </row>
    <row r="541" spans="1:10" x14ac:dyDescent="0.3">
      <c r="A541" t="s">
        <v>175</v>
      </c>
      <c r="B541" t="s">
        <v>176</v>
      </c>
      <c r="C541">
        <v>1992</v>
      </c>
      <c r="D541">
        <v>5.8999999999999997E-2</v>
      </c>
      <c r="E541">
        <v>0.14000000000000001</v>
      </c>
      <c r="F541">
        <v>0.1</v>
      </c>
      <c r="G541">
        <v>0.03</v>
      </c>
      <c r="H541">
        <v>70546</v>
      </c>
      <c r="I541">
        <v>299018307</v>
      </c>
      <c r="J541">
        <v>0.26</v>
      </c>
    </row>
    <row r="542" spans="1:10" x14ac:dyDescent="0.3">
      <c r="A542" t="s">
        <v>177</v>
      </c>
      <c r="B542" t="s">
        <v>178</v>
      </c>
      <c r="C542">
        <v>1992</v>
      </c>
      <c r="D542">
        <v>10.417999999999999</v>
      </c>
      <c r="E542">
        <v>8.56</v>
      </c>
      <c r="F542">
        <v>6.92</v>
      </c>
      <c r="G542">
        <v>2.0299999999999998</v>
      </c>
      <c r="H542">
        <v>7408339</v>
      </c>
      <c r="I542">
        <v>30699632113.875999</v>
      </c>
      <c r="J542">
        <v>41.951999999999998</v>
      </c>
    </row>
    <row r="543" spans="1:10" x14ac:dyDescent="0.3">
      <c r="B543" t="s">
        <v>179</v>
      </c>
      <c r="C543">
        <v>1992</v>
      </c>
      <c r="D543">
        <v>3672.3470000000002</v>
      </c>
      <c r="E543">
        <v>4007.96</v>
      </c>
      <c r="F543">
        <v>580.53</v>
      </c>
      <c r="G543">
        <v>308.14999999999998</v>
      </c>
    </row>
    <row r="544" spans="1:10" x14ac:dyDescent="0.3">
      <c r="B544" t="s">
        <v>180</v>
      </c>
      <c r="C544">
        <v>1992</v>
      </c>
      <c r="D544">
        <v>4265.2309999999998</v>
      </c>
    </row>
    <row r="545" spans="1:10" x14ac:dyDescent="0.3">
      <c r="A545" t="s">
        <v>181</v>
      </c>
      <c r="B545" t="s">
        <v>182</v>
      </c>
      <c r="C545">
        <v>1992</v>
      </c>
      <c r="D545">
        <v>21.96</v>
      </c>
      <c r="E545">
        <v>79.28</v>
      </c>
      <c r="F545">
        <v>15.83</v>
      </c>
      <c r="G545">
        <v>3.91</v>
      </c>
      <c r="H545">
        <v>10716131</v>
      </c>
      <c r="I545">
        <v>70873812960.186005</v>
      </c>
      <c r="J545">
        <v>88.082999999999998</v>
      </c>
    </row>
    <row r="546" spans="1:10" x14ac:dyDescent="0.3">
      <c r="A546" t="s">
        <v>183</v>
      </c>
      <c r="B546" t="s">
        <v>184</v>
      </c>
      <c r="C546">
        <v>1992</v>
      </c>
      <c r="D546">
        <v>79.94</v>
      </c>
      <c r="E546">
        <v>140.04</v>
      </c>
      <c r="F546">
        <v>30.13</v>
      </c>
      <c r="G546">
        <v>15.91</v>
      </c>
      <c r="H546">
        <v>58666812</v>
      </c>
      <c r="I546">
        <v>254191049306.70901</v>
      </c>
      <c r="J546">
        <v>399.27100000000002</v>
      </c>
    </row>
    <row r="547" spans="1:10" x14ac:dyDescent="0.3">
      <c r="A547" t="s">
        <v>185</v>
      </c>
      <c r="B547" t="s">
        <v>186</v>
      </c>
      <c r="C547">
        <v>1992</v>
      </c>
      <c r="D547">
        <v>3.3170000000000002</v>
      </c>
      <c r="E547">
        <v>9.33</v>
      </c>
      <c r="F547">
        <v>3.69</v>
      </c>
      <c r="G547">
        <v>1.37</v>
      </c>
      <c r="H547">
        <v>5416327</v>
      </c>
      <c r="I547">
        <v>19825256422.303001</v>
      </c>
      <c r="J547">
        <v>17.295999999999999</v>
      </c>
    </row>
    <row r="548" spans="1:10" x14ac:dyDescent="0.3">
      <c r="A548" t="s">
        <v>187</v>
      </c>
      <c r="B548" t="s">
        <v>188</v>
      </c>
      <c r="C548">
        <v>1992</v>
      </c>
      <c r="D548">
        <v>6.6000000000000003E-2</v>
      </c>
      <c r="E548">
        <v>5.72</v>
      </c>
      <c r="F548">
        <v>0.22</v>
      </c>
      <c r="G548">
        <v>0.02</v>
      </c>
      <c r="H548">
        <v>447269</v>
      </c>
      <c r="I548">
        <v>1054728175.2</v>
      </c>
      <c r="J548">
        <v>0.51</v>
      </c>
    </row>
    <row r="549" spans="1:10" x14ac:dyDescent="0.3">
      <c r="A549" t="s">
        <v>189</v>
      </c>
      <c r="B549" t="s">
        <v>190</v>
      </c>
      <c r="C549">
        <v>1992</v>
      </c>
      <c r="E549">
        <v>6.56</v>
      </c>
      <c r="F549">
        <v>2.68</v>
      </c>
      <c r="G549">
        <v>2.16</v>
      </c>
      <c r="H549">
        <v>2257593</v>
      </c>
    </row>
    <row r="550" spans="1:10" x14ac:dyDescent="0.3">
      <c r="A550" t="s">
        <v>191</v>
      </c>
      <c r="B550" t="s">
        <v>192</v>
      </c>
      <c r="C550">
        <v>1992</v>
      </c>
      <c r="D550">
        <v>24.355</v>
      </c>
      <c r="E550">
        <v>23.79</v>
      </c>
      <c r="F550">
        <v>2.2799999999999998</v>
      </c>
      <c r="G550">
        <v>1.62</v>
      </c>
      <c r="H550">
        <v>1520811</v>
      </c>
      <c r="I550">
        <v>20260762853.681999</v>
      </c>
      <c r="J550">
        <v>78.715999999999994</v>
      </c>
    </row>
    <row r="551" spans="1:10" x14ac:dyDescent="0.3">
      <c r="A551" t="s">
        <v>193</v>
      </c>
      <c r="B551" t="s">
        <v>194</v>
      </c>
      <c r="C551">
        <v>1992</v>
      </c>
      <c r="D551">
        <v>0.83199999999999996</v>
      </c>
      <c r="E551">
        <v>2.3199999999999998</v>
      </c>
      <c r="F551">
        <v>1.4</v>
      </c>
      <c r="G551">
        <v>0.55000000000000004</v>
      </c>
      <c r="H551">
        <v>866995</v>
      </c>
      <c r="I551">
        <v>3732391447.6680002</v>
      </c>
      <c r="J551">
        <v>2.8460000000000001</v>
      </c>
    </row>
    <row r="552" spans="1:10" x14ac:dyDescent="0.3">
      <c r="A552" t="s">
        <v>195</v>
      </c>
      <c r="B552" t="s">
        <v>196</v>
      </c>
      <c r="C552">
        <v>1992</v>
      </c>
      <c r="D552">
        <v>2.9369999999999998</v>
      </c>
      <c r="E552">
        <v>107.01</v>
      </c>
      <c r="F552">
        <v>48.99</v>
      </c>
      <c r="G552">
        <v>25.66</v>
      </c>
      <c r="H552">
        <v>51423591</v>
      </c>
      <c r="I552">
        <v>37455358788.720001</v>
      </c>
      <c r="J552">
        <v>17.867999999999999</v>
      </c>
    </row>
    <row r="553" spans="1:10" x14ac:dyDescent="0.3">
      <c r="B553" t="s">
        <v>197</v>
      </c>
      <c r="C553">
        <v>1992</v>
      </c>
      <c r="D553">
        <v>7078.8180000000002</v>
      </c>
      <c r="H553">
        <v>725190636</v>
      </c>
      <c r="J553">
        <v>23893.291000000001</v>
      </c>
    </row>
    <row r="554" spans="1:10" x14ac:dyDescent="0.3">
      <c r="B554" t="s">
        <v>198</v>
      </c>
      <c r="C554">
        <v>1992</v>
      </c>
      <c r="D554">
        <v>3420.6640000000002</v>
      </c>
    </row>
    <row r="555" spans="1:10" x14ac:dyDescent="0.3">
      <c r="B555" t="s">
        <v>199</v>
      </c>
      <c r="C555">
        <v>1992</v>
      </c>
      <c r="D555">
        <v>2827.78</v>
      </c>
    </row>
    <row r="556" spans="1:10" x14ac:dyDescent="0.3">
      <c r="A556" t="s">
        <v>200</v>
      </c>
      <c r="B556" t="s">
        <v>201</v>
      </c>
      <c r="C556">
        <v>1992</v>
      </c>
      <c r="D556">
        <v>0.64900000000000002</v>
      </c>
      <c r="H556">
        <v>46746</v>
      </c>
      <c r="J556">
        <v>2.698</v>
      </c>
    </row>
    <row r="557" spans="1:10" x14ac:dyDescent="0.3">
      <c r="A557" t="s">
        <v>202</v>
      </c>
      <c r="B557" t="s">
        <v>203</v>
      </c>
      <c r="C557">
        <v>1992</v>
      </c>
      <c r="D557">
        <v>0.74099999999999999</v>
      </c>
      <c r="E557">
        <v>0.17</v>
      </c>
      <c r="F557">
        <v>0.79</v>
      </c>
      <c r="G557">
        <v>0.34</v>
      </c>
      <c r="H557">
        <v>744470</v>
      </c>
      <c r="J557">
        <v>4.8499999999999996</v>
      </c>
    </row>
    <row r="558" spans="1:10" x14ac:dyDescent="0.3">
      <c r="A558" t="s">
        <v>204</v>
      </c>
      <c r="B558" t="s">
        <v>205</v>
      </c>
      <c r="C558">
        <v>1992</v>
      </c>
      <c r="D558">
        <v>54.283999999999999</v>
      </c>
      <c r="E558">
        <v>41.93</v>
      </c>
      <c r="F558">
        <v>8.19</v>
      </c>
      <c r="G558">
        <v>5.82</v>
      </c>
      <c r="H558">
        <v>5044928</v>
      </c>
      <c r="I558">
        <v>122115851442.314</v>
      </c>
      <c r="J558">
        <v>324.37400000000002</v>
      </c>
    </row>
    <row r="559" spans="1:10" x14ac:dyDescent="0.3">
      <c r="A559" t="s">
        <v>206</v>
      </c>
      <c r="B559" t="s">
        <v>207</v>
      </c>
      <c r="C559">
        <v>1992</v>
      </c>
      <c r="D559">
        <v>406.97899999999998</v>
      </c>
      <c r="E559">
        <v>478.19</v>
      </c>
      <c r="F559">
        <v>76.680000000000007</v>
      </c>
      <c r="G559">
        <v>59.52</v>
      </c>
      <c r="H559">
        <v>57147213</v>
      </c>
      <c r="I559">
        <v>1682859180211.3899</v>
      </c>
      <c r="J559">
        <v>2815.3850000000002</v>
      </c>
    </row>
    <row r="560" spans="1:10" x14ac:dyDescent="0.3">
      <c r="B560" t="s">
        <v>208</v>
      </c>
      <c r="C560">
        <v>1992</v>
      </c>
    </row>
    <row r="561" spans="1:10" x14ac:dyDescent="0.3">
      <c r="A561" t="s">
        <v>209</v>
      </c>
      <c r="B561" t="s">
        <v>210</v>
      </c>
      <c r="C561">
        <v>1992</v>
      </c>
      <c r="D561">
        <v>0.81</v>
      </c>
      <c r="H561">
        <v>125075</v>
      </c>
      <c r="J561">
        <v>2.5470000000000002</v>
      </c>
    </row>
    <row r="562" spans="1:10" x14ac:dyDescent="0.3">
      <c r="A562" t="s">
        <v>211</v>
      </c>
      <c r="B562" t="s">
        <v>212</v>
      </c>
      <c r="C562">
        <v>1992</v>
      </c>
      <c r="D562">
        <v>0.41399999999999998</v>
      </c>
      <c r="H562">
        <v>207238</v>
      </c>
      <c r="J562">
        <v>3.8149999999999999</v>
      </c>
    </row>
    <row r="563" spans="1:10" x14ac:dyDescent="0.3">
      <c r="B563" t="s">
        <v>213</v>
      </c>
      <c r="C563">
        <v>1992</v>
      </c>
    </row>
    <row r="564" spans="1:10" x14ac:dyDescent="0.3">
      <c r="A564" t="s">
        <v>214</v>
      </c>
      <c r="B564" t="s">
        <v>215</v>
      </c>
      <c r="C564">
        <v>1992</v>
      </c>
      <c r="D564">
        <v>4.9169999999999998</v>
      </c>
      <c r="E564">
        <v>9.11</v>
      </c>
      <c r="F564">
        <v>2.33</v>
      </c>
      <c r="G564">
        <v>1.31</v>
      </c>
      <c r="H564">
        <v>1002573</v>
      </c>
      <c r="I564">
        <v>7946244395.7679996</v>
      </c>
      <c r="J564">
        <v>13.24</v>
      </c>
    </row>
    <row r="565" spans="1:10" x14ac:dyDescent="0.3">
      <c r="A565" t="s">
        <v>216</v>
      </c>
      <c r="B565" t="s">
        <v>217</v>
      </c>
      <c r="C565">
        <v>1992</v>
      </c>
      <c r="D565">
        <v>0.19800000000000001</v>
      </c>
      <c r="E565">
        <v>4.2300000000000004</v>
      </c>
      <c r="F565">
        <v>4.1900000000000004</v>
      </c>
      <c r="G565">
        <v>0.31</v>
      </c>
      <c r="H565">
        <v>1027476</v>
      </c>
      <c r="I565">
        <v>1438713287</v>
      </c>
      <c r="J565">
        <v>0.78700000000000003</v>
      </c>
    </row>
    <row r="566" spans="1:10" x14ac:dyDescent="0.3">
      <c r="A566" t="s">
        <v>218</v>
      </c>
      <c r="B566" t="s">
        <v>219</v>
      </c>
      <c r="C566">
        <v>1992</v>
      </c>
      <c r="D566">
        <v>15.276999999999999</v>
      </c>
      <c r="E566">
        <v>29.84</v>
      </c>
      <c r="F566">
        <v>11.78</v>
      </c>
      <c r="G566">
        <v>1.98</v>
      </c>
      <c r="H566">
        <v>5303925</v>
      </c>
      <c r="I566">
        <v>28371175570.882</v>
      </c>
      <c r="J566">
        <v>92.486000000000004</v>
      </c>
    </row>
    <row r="567" spans="1:10" x14ac:dyDescent="0.3">
      <c r="A567" t="s">
        <v>220</v>
      </c>
      <c r="B567" t="s">
        <v>221</v>
      </c>
      <c r="C567">
        <v>1992</v>
      </c>
      <c r="D567">
        <v>965.89300000000003</v>
      </c>
      <c r="E567">
        <v>1029.96</v>
      </c>
      <c r="F567">
        <v>119.25</v>
      </c>
      <c r="G567">
        <v>64.349999999999994</v>
      </c>
      <c r="H567">
        <v>79963166</v>
      </c>
      <c r="I567">
        <v>2206446064137.79</v>
      </c>
      <c r="J567">
        <v>3995.8119999999999</v>
      </c>
    </row>
    <row r="568" spans="1:10" x14ac:dyDescent="0.3">
      <c r="A568" t="s">
        <v>222</v>
      </c>
      <c r="B568" t="s">
        <v>223</v>
      </c>
      <c r="C568">
        <v>1992</v>
      </c>
      <c r="D568">
        <v>3.6619999999999999</v>
      </c>
      <c r="E568">
        <v>35.4</v>
      </c>
      <c r="F568">
        <v>7.07</v>
      </c>
      <c r="G568">
        <v>4.1100000000000003</v>
      </c>
      <c r="H568">
        <v>15653345</v>
      </c>
      <c r="I568">
        <v>28508754462.683998</v>
      </c>
      <c r="J568">
        <v>32.329000000000001</v>
      </c>
    </row>
    <row r="569" spans="1:10" x14ac:dyDescent="0.3">
      <c r="A569" t="s">
        <v>224</v>
      </c>
      <c r="B569" t="s">
        <v>225</v>
      </c>
      <c r="C569">
        <v>1992</v>
      </c>
      <c r="D569">
        <v>84.983000000000004</v>
      </c>
      <c r="E569">
        <v>96.85</v>
      </c>
      <c r="F569">
        <v>10.72</v>
      </c>
      <c r="G569">
        <v>7.33</v>
      </c>
      <c r="H569">
        <v>10420226</v>
      </c>
      <c r="I569">
        <v>170928727803.14099</v>
      </c>
      <c r="J569">
        <v>298.06700000000001</v>
      </c>
    </row>
    <row r="570" spans="1:10" x14ac:dyDescent="0.3">
      <c r="A570" t="s">
        <v>226</v>
      </c>
      <c r="B570" t="s">
        <v>227</v>
      </c>
      <c r="C570">
        <v>1992</v>
      </c>
      <c r="D570">
        <v>0.59599999999999997</v>
      </c>
      <c r="H570">
        <v>55857</v>
      </c>
      <c r="J570">
        <v>1.9990000000000001</v>
      </c>
    </row>
    <row r="571" spans="1:10" x14ac:dyDescent="0.3">
      <c r="A571" t="s">
        <v>228</v>
      </c>
      <c r="B571" t="s">
        <v>229</v>
      </c>
      <c r="C571">
        <v>1992</v>
      </c>
      <c r="D571">
        <v>0.11700000000000001</v>
      </c>
      <c r="E571">
        <v>1.87</v>
      </c>
      <c r="F571">
        <v>1.75</v>
      </c>
      <c r="G571">
        <v>0.01</v>
      </c>
      <c r="H571">
        <v>97161</v>
      </c>
      <c r="J571">
        <v>0.54200000000000004</v>
      </c>
    </row>
    <row r="572" spans="1:10" x14ac:dyDescent="0.3">
      <c r="A572" t="s">
        <v>230</v>
      </c>
      <c r="B572" t="s">
        <v>231</v>
      </c>
      <c r="C572">
        <v>1992</v>
      </c>
      <c r="D572">
        <v>1.409</v>
      </c>
      <c r="H572">
        <v>397692</v>
      </c>
      <c r="J572">
        <v>5.9560000000000004</v>
      </c>
    </row>
    <row r="573" spans="1:10" x14ac:dyDescent="0.3">
      <c r="A573" t="s">
        <v>232</v>
      </c>
      <c r="B573" t="s">
        <v>233</v>
      </c>
      <c r="C573">
        <v>1992</v>
      </c>
      <c r="D573">
        <v>5.9189999999999996</v>
      </c>
      <c r="E573">
        <v>30.65</v>
      </c>
      <c r="F573">
        <v>7.41</v>
      </c>
      <c r="G573">
        <v>3.17</v>
      </c>
      <c r="H573">
        <v>9708552</v>
      </c>
      <c r="I573">
        <v>50269765889.443001</v>
      </c>
      <c r="J573">
        <v>24.702000000000002</v>
      </c>
    </row>
    <row r="574" spans="1:10" x14ac:dyDescent="0.3">
      <c r="A574" t="s">
        <v>234</v>
      </c>
      <c r="B574" t="s">
        <v>235</v>
      </c>
      <c r="C574">
        <v>1992</v>
      </c>
      <c r="D574">
        <v>1.0589999999999999</v>
      </c>
      <c r="E574">
        <v>27.45</v>
      </c>
      <c r="F574">
        <v>7.76</v>
      </c>
      <c r="G574">
        <v>3.27</v>
      </c>
      <c r="H574">
        <v>6716032</v>
      </c>
      <c r="I574">
        <v>5362577693.7489996</v>
      </c>
      <c r="J574">
        <v>5.173</v>
      </c>
    </row>
    <row r="575" spans="1:10" x14ac:dyDescent="0.3">
      <c r="A575" t="s">
        <v>236</v>
      </c>
      <c r="B575" t="s">
        <v>237</v>
      </c>
      <c r="C575">
        <v>1992</v>
      </c>
      <c r="D575">
        <v>0.18</v>
      </c>
      <c r="E575">
        <v>3.22</v>
      </c>
      <c r="F575">
        <v>1</v>
      </c>
      <c r="G575">
        <v>0.56999999999999995</v>
      </c>
      <c r="H575">
        <v>1020353</v>
      </c>
      <c r="I575">
        <v>1333901654.8299999</v>
      </c>
      <c r="J575">
        <v>1.2030000000000001</v>
      </c>
    </row>
    <row r="576" spans="1:10" x14ac:dyDescent="0.3">
      <c r="A576" t="s">
        <v>238</v>
      </c>
      <c r="B576" t="s">
        <v>239</v>
      </c>
      <c r="C576">
        <v>1992</v>
      </c>
      <c r="D576">
        <v>1.0409999999999999</v>
      </c>
      <c r="E576">
        <v>22.59</v>
      </c>
      <c r="F576">
        <v>3.85</v>
      </c>
      <c r="G576">
        <v>1.1100000000000001</v>
      </c>
      <c r="H576">
        <v>748596</v>
      </c>
      <c r="J576">
        <v>3.5510000000000002</v>
      </c>
    </row>
    <row r="577" spans="1:10" x14ac:dyDescent="0.3">
      <c r="A577" t="s">
        <v>240</v>
      </c>
      <c r="B577" t="s">
        <v>241</v>
      </c>
      <c r="C577">
        <v>1992</v>
      </c>
      <c r="D577">
        <v>0.88900000000000001</v>
      </c>
      <c r="E577">
        <v>5.84</v>
      </c>
      <c r="F577">
        <v>3.62</v>
      </c>
      <c r="G577">
        <v>1.19</v>
      </c>
      <c r="H577">
        <v>7319491</v>
      </c>
      <c r="I577">
        <v>10725683398.1</v>
      </c>
      <c r="J577">
        <v>4.4249999999999998</v>
      </c>
    </row>
    <row r="578" spans="1:10" x14ac:dyDescent="0.3">
      <c r="A578" t="s">
        <v>242</v>
      </c>
      <c r="B578" t="s">
        <v>243</v>
      </c>
      <c r="C578">
        <v>1992</v>
      </c>
      <c r="D578">
        <v>2.6859999999999999</v>
      </c>
      <c r="E578">
        <v>53.97</v>
      </c>
      <c r="F578">
        <v>8.57</v>
      </c>
      <c r="G578">
        <v>2.27</v>
      </c>
      <c r="H578">
        <v>5244677</v>
      </c>
      <c r="I578">
        <v>15733343248.429001</v>
      </c>
      <c r="J578">
        <v>17.446999999999999</v>
      </c>
    </row>
    <row r="579" spans="1:10" x14ac:dyDescent="0.3">
      <c r="A579" t="s">
        <v>244</v>
      </c>
      <c r="B579" t="s">
        <v>245</v>
      </c>
      <c r="C579">
        <v>1992</v>
      </c>
      <c r="D579">
        <v>32.918999999999997</v>
      </c>
      <c r="H579">
        <v>5864745</v>
      </c>
      <c r="I579">
        <v>175823871487.90601</v>
      </c>
      <c r="J579">
        <v>169.929</v>
      </c>
    </row>
    <row r="580" spans="1:10" x14ac:dyDescent="0.3">
      <c r="A580" t="s">
        <v>246</v>
      </c>
      <c r="B580" t="s">
        <v>247</v>
      </c>
      <c r="C580">
        <v>1992</v>
      </c>
      <c r="D580">
        <v>62.085000000000001</v>
      </c>
      <c r="E580">
        <v>75.739999999999995</v>
      </c>
      <c r="F580">
        <v>10.51</v>
      </c>
      <c r="G580">
        <v>5.43</v>
      </c>
      <c r="H580">
        <v>10358622</v>
      </c>
      <c r="I580">
        <v>94900820185.529999</v>
      </c>
      <c r="J580">
        <v>286.82400000000001</v>
      </c>
    </row>
    <row r="581" spans="1:10" x14ac:dyDescent="0.3">
      <c r="A581" t="s">
        <v>248</v>
      </c>
      <c r="B581" t="s">
        <v>249</v>
      </c>
      <c r="C581">
        <v>1992</v>
      </c>
      <c r="D581">
        <v>2.2549999999999999</v>
      </c>
      <c r="E581">
        <v>3.06</v>
      </c>
      <c r="F581">
        <v>0.52</v>
      </c>
      <c r="G581">
        <v>0.39</v>
      </c>
      <c r="H581">
        <v>260154</v>
      </c>
      <c r="I581">
        <v>7008859667.5489998</v>
      </c>
      <c r="J581">
        <v>21.149000000000001</v>
      </c>
    </row>
    <row r="582" spans="1:10" x14ac:dyDescent="0.3">
      <c r="A582" t="s">
        <v>250</v>
      </c>
      <c r="B582" t="s">
        <v>251</v>
      </c>
      <c r="C582">
        <v>1992</v>
      </c>
      <c r="D582">
        <v>656.03300000000002</v>
      </c>
      <c r="E582">
        <v>1269.78</v>
      </c>
      <c r="F582">
        <v>538.98</v>
      </c>
      <c r="G582">
        <v>149.91999999999999</v>
      </c>
      <c r="H582">
        <v>909307018</v>
      </c>
      <c r="I582">
        <v>1842360478877.0601</v>
      </c>
      <c r="J582">
        <v>2537.4110000000001</v>
      </c>
    </row>
    <row r="583" spans="1:10" x14ac:dyDescent="0.3">
      <c r="A583" t="s">
        <v>252</v>
      </c>
      <c r="B583" t="s">
        <v>253</v>
      </c>
      <c r="C583">
        <v>1992</v>
      </c>
      <c r="D583">
        <v>203.577</v>
      </c>
      <c r="E583">
        <v>1550.51</v>
      </c>
      <c r="F583">
        <v>383.52</v>
      </c>
      <c r="G583">
        <v>72</v>
      </c>
      <c r="H583">
        <v>187739786</v>
      </c>
      <c r="I583">
        <v>841780442173.41199</v>
      </c>
      <c r="J583">
        <v>728.30799999999999</v>
      </c>
    </row>
    <row r="584" spans="1:10" x14ac:dyDescent="0.3">
      <c r="B584" t="s">
        <v>254</v>
      </c>
      <c r="C584">
        <v>1992</v>
      </c>
      <c r="D584">
        <v>559.74800000000005</v>
      </c>
    </row>
    <row r="585" spans="1:10" x14ac:dyDescent="0.3">
      <c r="A585" t="s">
        <v>255</v>
      </c>
      <c r="B585" t="s">
        <v>256</v>
      </c>
      <c r="C585">
        <v>1992</v>
      </c>
      <c r="D585">
        <v>226.935</v>
      </c>
      <c r="E585">
        <v>322.10000000000002</v>
      </c>
      <c r="F585">
        <v>66.489999999999995</v>
      </c>
      <c r="G585">
        <v>20.36</v>
      </c>
      <c r="H585">
        <v>58780376</v>
      </c>
      <c r="I585">
        <v>415816918972.13501</v>
      </c>
      <c r="J585">
        <v>1004.436</v>
      </c>
    </row>
    <row r="586" spans="1:10" x14ac:dyDescent="0.3">
      <c r="A586" t="s">
        <v>257</v>
      </c>
      <c r="B586" t="s">
        <v>258</v>
      </c>
      <c r="C586">
        <v>1992</v>
      </c>
      <c r="D586">
        <v>58.889000000000003</v>
      </c>
      <c r="E586">
        <v>79.13</v>
      </c>
      <c r="F586">
        <v>9.0500000000000007</v>
      </c>
      <c r="G586">
        <v>3.51</v>
      </c>
      <c r="H586">
        <v>18402740</v>
      </c>
      <c r="I586">
        <v>39202229072.125</v>
      </c>
      <c r="J586">
        <v>241.417</v>
      </c>
    </row>
    <row r="587" spans="1:10" x14ac:dyDescent="0.3">
      <c r="A587" t="s">
        <v>259</v>
      </c>
      <c r="B587" t="s">
        <v>260</v>
      </c>
      <c r="C587">
        <v>1992</v>
      </c>
      <c r="D587">
        <v>33.494</v>
      </c>
      <c r="E587">
        <v>55.1</v>
      </c>
      <c r="F587">
        <v>15.8</v>
      </c>
      <c r="G587">
        <v>9.8800000000000008</v>
      </c>
      <c r="H587">
        <v>3529847</v>
      </c>
      <c r="I587">
        <v>71167895056.028</v>
      </c>
      <c r="J587">
        <v>121.938</v>
      </c>
    </row>
    <row r="588" spans="1:10" x14ac:dyDescent="0.3">
      <c r="A588" t="s">
        <v>261</v>
      </c>
      <c r="B588" t="s">
        <v>262</v>
      </c>
      <c r="C588">
        <v>1992</v>
      </c>
      <c r="D588">
        <v>42.082000000000001</v>
      </c>
      <c r="E588">
        <v>48</v>
      </c>
      <c r="F588">
        <v>8.9</v>
      </c>
      <c r="G588">
        <v>1.66</v>
      </c>
      <c r="H588">
        <v>4752826</v>
      </c>
      <c r="I588">
        <v>103872336226.79401</v>
      </c>
      <c r="J588">
        <v>150.411</v>
      </c>
    </row>
    <row r="589" spans="1:10" x14ac:dyDescent="0.3">
      <c r="A589" t="s">
        <v>263</v>
      </c>
      <c r="B589" t="s">
        <v>264</v>
      </c>
      <c r="C589">
        <v>1992</v>
      </c>
      <c r="D589">
        <v>439.315</v>
      </c>
      <c r="E589">
        <v>434.88</v>
      </c>
      <c r="F589">
        <v>53.56</v>
      </c>
      <c r="G589">
        <v>28.12</v>
      </c>
      <c r="H589">
        <v>57145308</v>
      </c>
      <c r="I589">
        <v>1531922542655.54</v>
      </c>
      <c r="J589">
        <v>1866.3409999999999</v>
      </c>
    </row>
    <row r="590" spans="1:10" x14ac:dyDescent="0.3">
      <c r="A590" t="s">
        <v>265</v>
      </c>
      <c r="B590" t="s">
        <v>266</v>
      </c>
      <c r="C590">
        <v>1992</v>
      </c>
      <c r="D590">
        <v>7.7089999999999996</v>
      </c>
      <c r="E590">
        <v>10.28</v>
      </c>
      <c r="F590">
        <v>1.18</v>
      </c>
      <c r="G590">
        <v>0.5</v>
      </c>
      <c r="H590">
        <v>2461047</v>
      </c>
      <c r="I590">
        <v>15185281747.388</v>
      </c>
      <c r="J590">
        <v>33.728999999999999</v>
      </c>
    </row>
    <row r="591" spans="1:10" x14ac:dyDescent="0.3">
      <c r="A591" t="s">
        <v>267</v>
      </c>
      <c r="B591" t="s">
        <v>268</v>
      </c>
      <c r="C591">
        <v>1992</v>
      </c>
      <c r="D591">
        <v>1179.396</v>
      </c>
      <c r="E591">
        <v>1120.55</v>
      </c>
      <c r="F591">
        <v>37.1</v>
      </c>
      <c r="G591">
        <v>28.04</v>
      </c>
      <c r="H591">
        <v>125331300</v>
      </c>
      <c r="I591">
        <v>3855720194208.0098</v>
      </c>
      <c r="J591">
        <v>5361.6779999999999</v>
      </c>
    </row>
    <row r="592" spans="1:10" x14ac:dyDescent="0.3">
      <c r="A592" t="s">
        <v>269</v>
      </c>
      <c r="B592" t="s">
        <v>270</v>
      </c>
      <c r="C592">
        <v>1992</v>
      </c>
      <c r="D592">
        <v>11.984</v>
      </c>
      <c r="E592">
        <v>21.86</v>
      </c>
      <c r="F592">
        <v>9.26</v>
      </c>
      <c r="G592">
        <v>0.64</v>
      </c>
      <c r="H592">
        <v>3977667</v>
      </c>
      <c r="I592">
        <v>23492215431.605</v>
      </c>
      <c r="J592">
        <v>46.981999999999999</v>
      </c>
    </row>
    <row r="593" spans="1:10" x14ac:dyDescent="0.3">
      <c r="A593" t="s">
        <v>271</v>
      </c>
      <c r="B593" t="s">
        <v>272</v>
      </c>
      <c r="C593">
        <v>1992</v>
      </c>
      <c r="D593">
        <v>247.26300000000001</v>
      </c>
      <c r="E593">
        <v>320</v>
      </c>
      <c r="F593">
        <v>48.77</v>
      </c>
      <c r="G593">
        <v>15.28</v>
      </c>
      <c r="H593">
        <v>16302809</v>
      </c>
      <c r="I593">
        <v>166043897933.03601</v>
      </c>
      <c r="J593">
        <v>846.21799999999996</v>
      </c>
    </row>
    <row r="594" spans="1:10" x14ac:dyDescent="0.3">
      <c r="A594" t="s">
        <v>273</v>
      </c>
      <c r="B594" t="s">
        <v>274</v>
      </c>
      <c r="C594">
        <v>1992</v>
      </c>
      <c r="D594">
        <v>5.4020000000000001</v>
      </c>
      <c r="E594">
        <v>96.01</v>
      </c>
      <c r="F594">
        <v>21.17</v>
      </c>
      <c r="G594">
        <v>10.36</v>
      </c>
      <c r="H594">
        <v>25326080</v>
      </c>
      <c r="I594">
        <v>43098114999.537003</v>
      </c>
      <c r="J594">
        <v>35.408000000000001</v>
      </c>
    </row>
    <row r="595" spans="1:10" x14ac:dyDescent="0.3">
      <c r="A595" t="s">
        <v>275</v>
      </c>
      <c r="B595" t="s">
        <v>276</v>
      </c>
      <c r="C595">
        <v>1992</v>
      </c>
      <c r="D595">
        <v>2.5999999999999999E-2</v>
      </c>
      <c r="E595">
        <v>0.03</v>
      </c>
      <c r="F595">
        <v>0.01</v>
      </c>
      <c r="G595">
        <v>0</v>
      </c>
      <c r="H595">
        <v>74767</v>
      </c>
      <c r="J595">
        <v>7.5999999999999998E-2</v>
      </c>
    </row>
    <row r="596" spans="1:10" x14ac:dyDescent="0.3">
      <c r="A596" t="s">
        <v>279</v>
      </c>
      <c r="B596" t="s">
        <v>280</v>
      </c>
      <c r="C596">
        <v>1992</v>
      </c>
      <c r="D596">
        <v>29.648</v>
      </c>
      <c r="E596">
        <v>26.55</v>
      </c>
      <c r="F596">
        <v>2.88</v>
      </c>
      <c r="G596">
        <v>0.16</v>
      </c>
      <c r="H596">
        <v>1912425</v>
      </c>
      <c r="I596">
        <v>25347046122.506001</v>
      </c>
      <c r="J596">
        <v>82.311999999999998</v>
      </c>
    </row>
    <row r="597" spans="1:10" x14ac:dyDescent="0.3">
      <c r="B597" t="s">
        <v>281</v>
      </c>
      <c r="C597">
        <v>1992</v>
      </c>
    </row>
    <row r="598" spans="1:10" x14ac:dyDescent="0.3">
      <c r="A598" t="s">
        <v>282</v>
      </c>
      <c r="B598" t="s">
        <v>283</v>
      </c>
      <c r="C598">
        <v>1992</v>
      </c>
      <c r="D598">
        <v>11.081</v>
      </c>
      <c r="E598">
        <v>20.309999999999999</v>
      </c>
      <c r="F598">
        <v>6.94</v>
      </c>
      <c r="G598">
        <v>1.99</v>
      </c>
      <c r="H598">
        <v>4454192</v>
      </c>
      <c r="I598">
        <v>19580875909.734001</v>
      </c>
      <c r="J598">
        <v>83.825999999999993</v>
      </c>
    </row>
    <row r="599" spans="1:10" x14ac:dyDescent="0.3">
      <c r="A599" t="s">
        <v>284</v>
      </c>
      <c r="B599" t="s">
        <v>285</v>
      </c>
      <c r="C599">
        <v>1992</v>
      </c>
      <c r="D599">
        <v>0.59299999999999997</v>
      </c>
      <c r="E599">
        <v>22.47</v>
      </c>
      <c r="F599">
        <v>10.43</v>
      </c>
      <c r="G599">
        <v>3.33</v>
      </c>
      <c r="H599">
        <v>4500346</v>
      </c>
      <c r="I599">
        <v>6965635987.8000002</v>
      </c>
      <c r="J599">
        <v>3.629</v>
      </c>
    </row>
    <row r="600" spans="1:10" x14ac:dyDescent="0.3">
      <c r="A600" t="s">
        <v>286</v>
      </c>
      <c r="B600" t="s">
        <v>287</v>
      </c>
      <c r="C600">
        <v>1992</v>
      </c>
      <c r="D600">
        <v>14.193</v>
      </c>
      <c r="E600">
        <v>8.3000000000000007</v>
      </c>
      <c r="F600">
        <v>4.5599999999999996</v>
      </c>
      <c r="G600">
        <v>2.4700000000000002</v>
      </c>
      <c r="H600">
        <v>2620254</v>
      </c>
      <c r="I600">
        <v>24608100411.928001</v>
      </c>
      <c r="J600">
        <v>56.582999999999998</v>
      </c>
    </row>
    <row r="601" spans="1:10" x14ac:dyDescent="0.3">
      <c r="A601" t="s">
        <v>288</v>
      </c>
      <c r="B601" t="s">
        <v>289</v>
      </c>
      <c r="C601">
        <v>1992</v>
      </c>
      <c r="D601">
        <v>9.7270000000000003</v>
      </c>
      <c r="E601">
        <v>8.77</v>
      </c>
      <c r="F601">
        <v>1.29</v>
      </c>
      <c r="G601">
        <v>0.4</v>
      </c>
      <c r="H601">
        <v>3076133</v>
      </c>
      <c r="I601">
        <v>15962286239.784</v>
      </c>
      <c r="J601">
        <v>35.01</v>
      </c>
    </row>
    <row r="602" spans="1:10" x14ac:dyDescent="0.3">
      <c r="B602" t="s">
        <v>290</v>
      </c>
      <c r="C602">
        <v>1992</v>
      </c>
    </row>
    <row r="603" spans="1:10" x14ac:dyDescent="0.3">
      <c r="A603" t="s">
        <v>291</v>
      </c>
      <c r="B603" t="s">
        <v>292</v>
      </c>
      <c r="C603">
        <v>1992</v>
      </c>
      <c r="D603">
        <v>1.587</v>
      </c>
      <c r="E603">
        <v>3.62</v>
      </c>
      <c r="F603">
        <v>1.39</v>
      </c>
      <c r="G603">
        <v>0.68</v>
      </c>
      <c r="H603">
        <v>1782284</v>
      </c>
      <c r="I603">
        <v>3373567135.5999999</v>
      </c>
      <c r="J603">
        <v>0.69</v>
      </c>
    </row>
    <row r="604" spans="1:10" x14ac:dyDescent="0.3">
      <c r="A604" t="s">
        <v>293</v>
      </c>
      <c r="B604" t="s">
        <v>294</v>
      </c>
      <c r="C604">
        <v>1992</v>
      </c>
      <c r="D604">
        <v>0.38800000000000001</v>
      </c>
      <c r="E604">
        <v>19.09</v>
      </c>
      <c r="F604">
        <v>3.03</v>
      </c>
      <c r="G604">
        <v>0.75</v>
      </c>
      <c r="H604">
        <v>2001612</v>
      </c>
      <c r="I604">
        <v>1838477285.4000001</v>
      </c>
      <c r="J604">
        <v>1.42</v>
      </c>
    </row>
    <row r="605" spans="1:10" x14ac:dyDescent="0.3">
      <c r="A605" t="s">
        <v>295</v>
      </c>
      <c r="B605" t="s">
        <v>296</v>
      </c>
      <c r="C605">
        <v>1992</v>
      </c>
      <c r="D605">
        <v>37.024000000000001</v>
      </c>
      <c r="E605">
        <v>99.76</v>
      </c>
      <c r="F605">
        <v>68.069999999999993</v>
      </c>
      <c r="G605">
        <v>1.28</v>
      </c>
      <c r="H605">
        <v>4650896</v>
      </c>
      <c r="I605">
        <v>26617796316.487999</v>
      </c>
      <c r="J605">
        <v>145.179</v>
      </c>
    </row>
    <row r="606" spans="1:10" x14ac:dyDescent="0.3">
      <c r="A606" t="s">
        <v>297</v>
      </c>
      <c r="B606" t="s">
        <v>298</v>
      </c>
      <c r="C606">
        <v>1992</v>
      </c>
      <c r="D606">
        <v>0.20699999999999999</v>
      </c>
      <c r="E606">
        <v>0.02</v>
      </c>
      <c r="F606">
        <v>0.02</v>
      </c>
      <c r="G606">
        <v>0.01</v>
      </c>
      <c r="H606">
        <v>29552</v>
      </c>
    </row>
    <row r="607" spans="1:10" x14ac:dyDescent="0.3">
      <c r="A607" t="s">
        <v>299</v>
      </c>
      <c r="B607" t="s">
        <v>300</v>
      </c>
      <c r="C607">
        <v>1992</v>
      </c>
      <c r="D607">
        <v>21.201000000000001</v>
      </c>
      <c r="E607">
        <v>32.76</v>
      </c>
      <c r="F607">
        <v>7.35</v>
      </c>
      <c r="G607">
        <v>4.8</v>
      </c>
      <c r="H607">
        <v>3688103</v>
      </c>
      <c r="I607">
        <v>37861880282.334999</v>
      </c>
      <c r="J607">
        <v>129.803</v>
      </c>
    </row>
    <row r="608" spans="1:10" x14ac:dyDescent="0.3">
      <c r="A608" t="s">
        <v>301</v>
      </c>
      <c r="B608" t="s">
        <v>302</v>
      </c>
      <c r="C608">
        <v>1992</v>
      </c>
      <c r="D608">
        <v>12.21</v>
      </c>
      <c r="E608">
        <v>12.18</v>
      </c>
      <c r="F608">
        <v>0.6</v>
      </c>
      <c r="G608">
        <v>0.28000000000000003</v>
      </c>
      <c r="H608">
        <v>391397</v>
      </c>
      <c r="I608">
        <v>15430616491.774</v>
      </c>
      <c r="J608">
        <v>40.024999999999999</v>
      </c>
    </row>
    <row r="609" spans="1:10" x14ac:dyDescent="0.3">
      <c r="B609" t="s">
        <v>303</v>
      </c>
      <c r="C609">
        <v>1992</v>
      </c>
      <c r="D609">
        <v>1.081</v>
      </c>
      <c r="H609">
        <v>362308</v>
      </c>
    </row>
    <row r="610" spans="1:10" x14ac:dyDescent="0.3">
      <c r="A610" t="s">
        <v>304</v>
      </c>
      <c r="B610" t="s">
        <v>305</v>
      </c>
      <c r="C610">
        <v>1992</v>
      </c>
      <c r="D610">
        <v>0.98099999999999998</v>
      </c>
      <c r="E610">
        <v>72.17</v>
      </c>
      <c r="F610">
        <v>20.05</v>
      </c>
      <c r="G610">
        <v>9.26</v>
      </c>
      <c r="H610">
        <v>12301338</v>
      </c>
      <c r="I610">
        <v>14242879010.948</v>
      </c>
      <c r="J610">
        <v>5.4340000000000002</v>
      </c>
    </row>
    <row r="611" spans="1:10" x14ac:dyDescent="0.3">
      <c r="A611" t="s">
        <v>306</v>
      </c>
      <c r="B611" t="s">
        <v>307</v>
      </c>
      <c r="C611">
        <v>1992</v>
      </c>
      <c r="D611">
        <v>0.78600000000000003</v>
      </c>
      <c r="E611">
        <v>16.48</v>
      </c>
      <c r="F611">
        <v>7.33</v>
      </c>
      <c r="G611">
        <v>1.84</v>
      </c>
      <c r="H611">
        <v>9685974</v>
      </c>
      <c r="I611">
        <v>8192293837.4040003</v>
      </c>
      <c r="J611">
        <v>5.4089999999999998</v>
      </c>
    </row>
    <row r="612" spans="1:10" x14ac:dyDescent="0.3">
      <c r="A612" t="s">
        <v>308</v>
      </c>
      <c r="B612" t="s">
        <v>309</v>
      </c>
      <c r="C612">
        <v>1992</v>
      </c>
      <c r="D612">
        <v>72.960999999999999</v>
      </c>
      <c r="E612">
        <v>226.18</v>
      </c>
      <c r="F612">
        <v>31.37</v>
      </c>
      <c r="G612">
        <v>7.35</v>
      </c>
      <c r="H612">
        <v>19002660</v>
      </c>
      <c r="I612">
        <v>173287832102.24701</v>
      </c>
      <c r="J612">
        <v>336.904</v>
      </c>
    </row>
    <row r="613" spans="1:10" x14ac:dyDescent="0.3">
      <c r="A613" t="s">
        <v>310</v>
      </c>
      <c r="B613" t="s">
        <v>311</v>
      </c>
      <c r="C613">
        <v>1992</v>
      </c>
      <c r="D613">
        <v>0.23100000000000001</v>
      </c>
      <c r="E613">
        <v>0.28999999999999998</v>
      </c>
      <c r="F613">
        <v>0.05</v>
      </c>
      <c r="G613">
        <v>0.01</v>
      </c>
      <c r="H613">
        <v>236271</v>
      </c>
      <c r="J613">
        <v>0.42299999999999999</v>
      </c>
    </row>
    <row r="614" spans="1:10" x14ac:dyDescent="0.3">
      <c r="A614" t="s">
        <v>312</v>
      </c>
      <c r="B614" t="s">
        <v>313</v>
      </c>
      <c r="C614">
        <v>1992</v>
      </c>
      <c r="D614">
        <v>0.46300000000000002</v>
      </c>
      <c r="E614">
        <v>23.23</v>
      </c>
      <c r="F614">
        <v>9.57</v>
      </c>
      <c r="G614">
        <v>6.67</v>
      </c>
      <c r="H614">
        <v>8850334</v>
      </c>
      <c r="I614">
        <v>9995125966.8250008</v>
      </c>
      <c r="J614">
        <v>2.6429999999999998</v>
      </c>
    </row>
    <row r="615" spans="1:10" x14ac:dyDescent="0.3">
      <c r="A615" t="s">
        <v>314</v>
      </c>
      <c r="B615" t="s">
        <v>315</v>
      </c>
      <c r="C615">
        <v>1992</v>
      </c>
      <c r="D615">
        <v>2.3149999999999999</v>
      </c>
      <c r="E615">
        <v>2.44</v>
      </c>
      <c r="F615">
        <v>0.18</v>
      </c>
      <c r="G615">
        <v>0.06</v>
      </c>
      <c r="H615">
        <v>367890</v>
      </c>
      <c r="I615">
        <v>5300727152.8280001</v>
      </c>
      <c r="J615">
        <v>9.1189999999999998</v>
      </c>
    </row>
    <row r="616" spans="1:10" x14ac:dyDescent="0.3">
      <c r="A616" t="s">
        <v>316</v>
      </c>
      <c r="B616" t="s">
        <v>317</v>
      </c>
      <c r="C616">
        <v>1992</v>
      </c>
      <c r="D616">
        <v>7.6999999999999999E-2</v>
      </c>
      <c r="E616">
        <v>0.08</v>
      </c>
      <c r="F616">
        <v>0.03</v>
      </c>
      <c r="G616">
        <v>0</v>
      </c>
      <c r="H616">
        <v>49242</v>
      </c>
    </row>
    <row r="617" spans="1:10" x14ac:dyDescent="0.3">
      <c r="A617" t="s">
        <v>318</v>
      </c>
      <c r="B617" t="s">
        <v>319</v>
      </c>
      <c r="C617">
        <v>1992</v>
      </c>
      <c r="D617">
        <v>1.7330000000000001</v>
      </c>
      <c r="H617">
        <v>362756</v>
      </c>
      <c r="J617">
        <v>5.8849999999999998</v>
      </c>
    </row>
    <row r="618" spans="1:10" x14ac:dyDescent="0.3">
      <c r="A618" t="s">
        <v>320</v>
      </c>
      <c r="B618" t="s">
        <v>321</v>
      </c>
      <c r="C618">
        <v>1992</v>
      </c>
      <c r="D618">
        <v>0.90500000000000003</v>
      </c>
      <c r="E618">
        <v>8.01</v>
      </c>
      <c r="F618">
        <v>4.1399999999999997</v>
      </c>
      <c r="G618">
        <v>1.86</v>
      </c>
      <c r="H618">
        <v>2142645</v>
      </c>
      <c r="I618">
        <v>3186885710.6999998</v>
      </c>
      <c r="J618">
        <v>13.523</v>
      </c>
    </row>
    <row r="619" spans="1:10" x14ac:dyDescent="0.3">
      <c r="A619" t="s">
        <v>322</v>
      </c>
      <c r="B619" t="s">
        <v>323</v>
      </c>
      <c r="C619">
        <v>1992</v>
      </c>
      <c r="D619">
        <v>1.7070000000000001</v>
      </c>
      <c r="E619">
        <v>2.4300000000000002</v>
      </c>
      <c r="F619">
        <v>0.91</v>
      </c>
      <c r="G619">
        <v>0.23</v>
      </c>
      <c r="H619">
        <v>1082948</v>
      </c>
      <c r="I619">
        <v>13020290062.382</v>
      </c>
      <c r="J619">
        <v>9.609</v>
      </c>
    </row>
    <row r="620" spans="1:10" x14ac:dyDescent="0.3">
      <c r="A620" t="s">
        <v>324</v>
      </c>
      <c r="B620" t="s">
        <v>325</v>
      </c>
      <c r="C620">
        <v>1992</v>
      </c>
      <c r="D620">
        <v>0.08</v>
      </c>
      <c r="H620">
        <v>105826</v>
      </c>
    </row>
    <row r="621" spans="1:10" x14ac:dyDescent="0.3">
      <c r="A621" t="s">
        <v>326</v>
      </c>
      <c r="B621" t="s">
        <v>327</v>
      </c>
      <c r="C621">
        <v>1992</v>
      </c>
      <c r="D621">
        <v>332.78</v>
      </c>
      <c r="E621">
        <v>436.36</v>
      </c>
      <c r="F621">
        <v>89.72</v>
      </c>
      <c r="G621">
        <v>36.520000000000003</v>
      </c>
      <c r="H621">
        <v>87075136</v>
      </c>
      <c r="I621">
        <v>902108279651.07898</v>
      </c>
      <c r="J621">
        <v>1339.8610000000001</v>
      </c>
    </row>
    <row r="622" spans="1:10" x14ac:dyDescent="0.3">
      <c r="B622" t="s">
        <v>328</v>
      </c>
      <c r="C622">
        <v>1992</v>
      </c>
      <c r="E622">
        <v>0.08</v>
      </c>
      <c r="F622">
        <v>0</v>
      </c>
      <c r="G622">
        <v>0.01</v>
      </c>
    </row>
    <row r="623" spans="1:10" x14ac:dyDescent="0.3">
      <c r="B623" t="s">
        <v>329</v>
      </c>
      <c r="C623">
        <v>1992</v>
      </c>
      <c r="D623">
        <v>0.10299999999999999</v>
      </c>
      <c r="H623">
        <v>101386</v>
      </c>
    </row>
    <row r="624" spans="1:10" x14ac:dyDescent="0.3">
      <c r="A624" t="s">
        <v>330</v>
      </c>
      <c r="B624" t="s">
        <v>331</v>
      </c>
      <c r="C624">
        <v>1992</v>
      </c>
      <c r="D624">
        <v>20.978000000000002</v>
      </c>
      <c r="E624">
        <v>25.8</v>
      </c>
      <c r="F624">
        <v>5.2</v>
      </c>
      <c r="G624">
        <v>1.59</v>
      </c>
      <c r="H624">
        <v>4376804</v>
      </c>
      <c r="I624">
        <v>24417023869.018002</v>
      </c>
      <c r="J624">
        <v>77.356999999999999</v>
      </c>
    </row>
    <row r="625" spans="1:10" x14ac:dyDescent="0.3">
      <c r="A625" t="s">
        <v>332</v>
      </c>
      <c r="B625" t="s">
        <v>333</v>
      </c>
      <c r="C625">
        <v>1992</v>
      </c>
      <c r="D625">
        <v>10.994</v>
      </c>
      <c r="E625">
        <v>52.23</v>
      </c>
      <c r="F625">
        <v>9.67</v>
      </c>
      <c r="G625">
        <v>8.48</v>
      </c>
      <c r="H625">
        <v>2243495</v>
      </c>
      <c r="I625">
        <v>4068637625</v>
      </c>
      <c r="J625">
        <v>40.790999999999997</v>
      </c>
    </row>
    <row r="626" spans="1:10" x14ac:dyDescent="0.3">
      <c r="A626" t="s">
        <v>334</v>
      </c>
      <c r="B626" t="s">
        <v>335</v>
      </c>
      <c r="C626">
        <v>1992</v>
      </c>
      <c r="D626">
        <v>1.4830000000000001</v>
      </c>
      <c r="E626">
        <v>1.23</v>
      </c>
      <c r="F626">
        <v>0.83</v>
      </c>
      <c r="G626">
        <v>0.14000000000000001</v>
      </c>
      <c r="H626">
        <v>617181</v>
      </c>
      <c r="I626">
        <v>2862750507.5170002</v>
      </c>
    </row>
    <row r="627" spans="1:10" x14ac:dyDescent="0.3">
      <c r="A627" t="s">
        <v>336</v>
      </c>
      <c r="B627" t="s">
        <v>337</v>
      </c>
      <c r="C627">
        <v>1992</v>
      </c>
      <c r="D627">
        <v>2.9000000000000001E-2</v>
      </c>
      <c r="H627">
        <v>10659</v>
      </c>
      <c r="J627">
        <v>0.13200000000000001</v>
      </c>
    </row>
    <row r="628" spans="1:10" x14ac:dyDescent="0.3">
      <c r="A628" t="s">
        <v>338</v>
      </c>
      <c r="B628" t="s">
        <v>339</v>
      </c>
      <c r="C628">
        <v>1992</v>
      </c>
      <c r="D628">
        <v>24.736999999999998</v>
      </c>
      <c r="E628">
        <v>33.369999999999997</v>
      </c>
      <c r="F628">
        <v>11.05</v>
      </c>
      <c r="G628">
        <v>5.84</v>
      </c>
      <c r="H628">
        <v>25711410</v>
      </c>
      <c r="I628">
        <v>107626443116.92799</v>
      </c>
      <c r="J628">
        <v>93.606999999999999</v>
      </c>
    </row>
    <row r="629" spans="1:10" x14ac:dyDescent="0.3">
      <c r="A629" t="s">
        <v>340</v>
      </c>
      <c r="B629" t="s">
        <v>341</v>
      </c>
      <c r="C629">
        <v>1992</v>
      </c>
      <c r="D629">
        <v>1.038</v>
      </c>
      <c r="E629">
        <v>60.61</v>
      </c>
      <c r="F629">
        <v>14.06</v>
      </c>
      <c r="G629">
        <v>10.23</v>
      </c>
      <c r="H629">
        <v>13805999</v>
      </c>
      <c r="I629">
        <v>19279766860.499001</v>
      </c>
      <c r="J629">
        <v>5.157</v>
      </c>
    </row>
    <row r="630" spans="1:10" x14ac:dyDescent="0.3">
      <c r="A630" t="s">
        <v>342</v>
      </c>
      <c r="B630" t="s">
        <v>343</v>
      </c>
      <c r="C630">
        <v>1992</v>
      </c>
      <c r="D630">
        <v>4.8419999999999996</v>
      </c>
      <c r="E630">
        <v>178.99</v>
      </c>
      <c r="F630">
        <v>55.45</v>
      </c>
      <c r="G630">
        <v>16.13</v>
      </c>
      <c r="H630">
        <v>42401686</v>
      </c>
      <c r="I630">
        <v>51891174127.149002</v>
      </c>
    </row>
    <row r="631" spans="1:10" x14ac:dyDescent="0.3">
      <c r="A631" t="s">
        <v>344</v>
      </c>
      <c r="B631" t="s">
        <v>345</v>
      </c>
      <c r="C631">
        <v>1992</v>
      </c>
      <c r="D631">
        <v>1.1499999999999999</v>
      </c>
      <c r="E631">
        <v>17.84</v>
      </c>
      <c r="F631">
        <v>5</v>
      </c>
      <c r="G631">
        <v>3.84</v>
      </c>
      <c r="H631">
        <v>1516951</v>
      </c>
      <c r="I631">
        <v>8581783370.3739996</v>
      </c>
      <c r="J631">
        <v>4.4720000000000004</v>
      </c>
    </row>
    <row r="632" spans="1:10" x14ac:dyDescent="0.3">
      <c r="A632" t="s">
        <v>346</v>
      </c>
      <c r="B632" t="s">
        <v>347</v>
      </c>
      <c r="C632">
        <v>1992</v>
      </c>
      <c r="D632">
        <v>0.121</v>
      </c>
      <c r="E632">
        <v>0.13</v>
      </c>
      <c r="F632">
        <v>0</v>
      </c>
      <c r="G632">
        <v>0</v>
      </c>
      <c r="H632">
        <v>10030</v>
      </c>
      <c r="J632">
        <v>0.56000000000000005</v>
      </c>
    </row>
    <row r="633" spans="1:10" x14ac:dyDescent="0.3">
      <c r="A633" t="s">
        <v>348</v>
      </c>
      <c r="B633" t="s">
        <v>349</v>
      </c>
      <c r="C633">
        <v>1992</v>
      </c>
      <c r="D633">
        <v>1.2330000000000001</v>
      </c>
      <c r="E633">
        <v>58.1</v>
      </c>
      <c r="F633">
        <v>18.149999999999999</v>
      </c>
      <c r="G633">
        <v>4.82</v>
      </c>
      <c r="H633">
        <v>19938322</v>
      </c>
      <c r="I633">
        <v>27087698946</v>
      </c>
      <c r="J633">
        <v>6.157</v>
      </c>
    </row>
    <row r="634" spans="1:10" x14ac:dyDescent="0.3">
      <c r="A634" t="s">
        <v>350</v>
      </c>
      <c r="B634" t="s">
        <v>351</v>
      </c>
      <c r="C634">
        <v>1992</v>
      </c>
      <c r="D634">
        <v>170.01499999999999</v>
      </c>
      <c r="E634">
        <v>209.43</v>
      </c>
      <c r="F634">
        <v>31.56</v>
      </c>
      <c r="G634">
        <v>15.67</v>
      </c>
      <c r="H634">
        <v>15165856</v>
      </c>
      <c r="I634">
        <v>433594986466.10199</v>
      </c>
      <c r="J634">
        <v>938.53099999999995</v>
      </c>
    </row>
    <row r="635" spans="1:10" x14ac:dyDescent="0.3">
      <c r="A635" t="s">
        <v>352</v>
      </c>
      <c r="B635" t="s">
        <v>353</v>
      </c>
      <c r="C635">
        <v>1992</v>
      </c>
      <c r="D635">
        <v>1.575</v>
      </c>
      <c r="H635">
        <v>178759</v>
      </c>
      <c r="J635">
        <v>7.7489999999999997</v>
      </c>
    </row>
    <row r="636" spans="1:10" x14ac:dyDescent="0.3">
      <c r="A636" t="s">
        <v>354</v>
      </c>
      <c r="B636" t="s">
        <v>355</v>
      </c>
      <c r="C636">
        <v>1992</v>
      </c>
      <c r="D636">
        <v>28.274999999999999</v>
      </c>
      <c r="E636">
        <v>47.96</v>
      </c>
      <c r="F636">
        <v>31.93</v>
      </c>
      <c r="G636">
        <v>14.57</v>
      </c>
      <c r="H636">
        <v>3503194</v>
      </c>
      <c r="I636">
        <v>73699156182.199997</v>
      </c>
      <c r="J636">
        <v>186.298</v>
      </c>
    </row>
    <row r="637" spans="1:10" x14ac:dyDescent="0.3">
      <c r="A637" t="s">
        <v>356</v>
      </c>
      <c r="B637" t="s">
        <v>357</v>
      </c>
      <c r="C637">
        <v>1992</v>
      </c>
      <c r="D637">
        <v>2.3730000000000002</v>
      </c>
      <c r="E637">
        <v>38.97</v>
      </c>
      <c r="F637">
        <v>5.8</v>
      </c>
      <c r="G637">
        <v>2.0699999999999998</v>
      </c>
      <c r="H637">
        <v>4364514</v>
      </c>
      <c r="I637">
        <v>8668810316.2000008</v>
      </c>
      <c r="J637">
        <v>11.494999999999999</v>
      </c>
    </row>
    <row r="638" spans="1:10" x14ac:dyDescent="0.3">
      <c r="A638" t="s">
        <v>358</v>
      </c>
      <c r="B638" t="s">
        <v>359</v>
      </c>
      <c r="C638">
        <v>1992</v>
      </c>
      <c r="D638">
        <v>0.52800000000000002</v>
      </c>
      <c r="E638">
        <v>21.47</v>
      </c>
      <c r="F638">
        <v>9.76</v>
      </c>
      <c r="G638">
        <v>4.04</v>
      </c>
      <c r="H638">
        <v>8566773</v>
      </c>
      <c r="I638">
        <v>6527730452.0600004</v>
      </c>
      <c r="J638">
        <v>3.4990000000000001</v>
      </c>
    </row>
    <row r="639" spans="1:10" x14ac:dyDescent="0.3">
      <c r="A639" t="s">
        <v>360</v>
      </c>
      <c r="B639" t="s">
        <v>361</v>
      </c>
      <c r="C639">
        <v>1992</v>
      </c>
      <c r="D639">
        <v>46.265000000000001</v>
      </c>
      <c r="E639">
        <v>408.76</v>
      </c>
      <c r="F639">
        <v>116.93</v>
      </c>
      <c r="G639">
        <v>21.51</v>
      </c>
      <c r="H639">
        <v>100161708</v>
      </c>
      <c r="I639">
        <v>181866321911.237</v>
      </c>
      <c r="J639">
        <v>229.399</v>
      </c>
    </row>
    <row r="640" spans="1:10" x14ac:dyDescent="0.3">
      <c r="A640" t="s">
        <v>362</v>
      </c>
      <c r="B640" t="s">
        <v>363</v>
      </c>
      <c r="C640">
        <v>1992</v>
      </c>
      <c r="D640">
        <v>7.0000000000000001E-3</v>
      </c>
      <c r="E640">
        <v>0.03</v>
      </c>
      <c r="F640">
        <v>0</v>
      </c>
      <c r="G640">
        <v>0</v>
      </c>
      <c r="H640">
        <v>2261</v>
      </c>
      <c r="J640">
        <v>1.2999999999999999E-2</v>
      </c>
    </row>
    <row r="641" spans="1:10" x14ac:dyDescent="0.3">
      <c r="B641" t="s">
        <v>364</v>
      </c>
      <c r="C641">
        <v>1992</v>
      </c>
      <c r="D641">
        <v>6057.23</v>
      </c>
      <c r="H641">
        <v>438123767</v>
      </c>
      <c r="J641">
        <v>27172.673999999999</v>
      </c>
    </row>
    <row r="642" spans="1:10" x14ac:dyDescent="0.3">
      <c r="B642" t="s">
        <v>365</v>
      </c>
      <c r="C642">
        <v>1992</v>
      </c>
      <c r="D642">
        <v>889.75</v>
      </c>
    </row>
    <row r="643" spans="1:10" x14ac:dyDescent="0.3">
      <c r="A643" t="s">
        <v>366</v>
      </c>
      <c r="B643" t="s">
        <v>367</v>
      </c>
      <c r="C643">
        <v>1992</v>
      </c>
      <c r="D643">
        <v>102.96299999999999</v>
      </c>
      <c r="E643">
        <v>153.88999999999999</v>
      </c>
      <c r="F643">
        <v>27.5</v>
      </c>
      <c r="G643">
        <v>9.31</v>
      </c>
      <c r="H643">
        <v>20937407</v>
      </c>
      <c r="I643">
        <v>44917407490.199997</v>
      </c>
      <c r="J643">
        <v>225.077</v>
      </c>
    </row>
    <row r="644" spans="1:10" x14ac:dyDescent="0.3">
      <c r="A644" t="s">
        <v>368</v>
      </c>
      <c r="B644" t="s">
        <v>369</v>
      </c>
      <c r="C644">
        <v>1992</v>
      </c>
      <c r="D644">
        <v>10.984999999999999</v>
      </c>
      <c r="E644">
        <v>11.96</v>
      </c>
      <c r="F644">
        <v>2.41</v>
      </c>
      <c r="G644">
        <v>0.67</v>
      </c>
      <c r="H644">
        <v>1988659</v>
      </c>
      <c r="I644">
        <v>15098989425.148001</v>
      </c>
      <c r="J644">
        <v>30.085000000000001</v>
      </c>
    </row>
    <row r="645" spans="1:10" x14ac:dyDescent="0.3">
      <c r="A645" t="s">
        <v>370</v>
      </c>
      <c r="B645" t="s">
        <v>371</v>
      </c>
      <c r="C645">
        <v>1992</v>
      </c>
      <c r="D645">
        <v>34.468000000000004</v>
      </c>
      <c r="E645">
        <v>28.62</v>
      </c>
      <c r="F645">
        <v>6</v>
      </c>
      <c r="G645">
        <v>4.24</v>
      </c>
      <c r="H645">
        <v>4292685</v>
      </c>
      <c r="I645">
        <v>141645636860.28699</v>
      </c>
      <c r="J645">
        <v>460.06200000000001</v>
      </c>
    </row>
    <row r="646" spans="1:10" x14ac:dyDescent="0.3">
      <c r="B646" t="s">
        <v>372</v>
      </c>
      <c r="C646">
        <v>1992</v>
      </c>
      <c r="D646">
        <v>320.39699999999999</v>
      </c>
      <c r="H646">
        <v>28147954</v>
      </c>
    </row>
    <row r="647" spans="1:10" x14ac:dyDescent="0.3">
      <c r="A647" t="s">
        <v>373</v>
      </c>
      <c r="B647" t="s">
        <v>374</v>
      </c>
      <c r="C647">
        <v>1992</v>
      </c>
      <c r="D647">
        <v>11.893000000000001</v>
      </c>
      <c r="E647">
        <v>18.170000000000002</v>
      </c>
      <c r="F647">
        <v>2.87</v>
      </c>
      <c r="G647">
        <v>0.3</v>
      </c>
      <c r="H647">
        <v>1983272</v>
      </c>
      <c r="I647">
        <v>23771996154.862</v>
      </c>
      <c r="J647">
        <v>62.491</v>
      </c>
    </row>
    <row r="648" spans="1:10" x14ac:dyDescent="0.3">
      <c r="A648" t="s">
        <v>375</v>
      </c>
      <c r="B648" t="s">
        <v>376</v>
      </c>
      <c r="C648">
        <v>1992</v>
      </c>
      <c r="D648">
        <v>72.015000000000001</v>
      </c>
      <c r="E648">
        <v>190.29</v>
      </c>
      <c r="F648">
        <v>72.650000000000006</v>
      </c>
      <c r="G648">
        <v>28.79</v>
      </c>
      <c r="H648">
        <v>113911126</v>
      </c>
      <c r="I648">
        <v>327814345959.16101</v>
      </c>
      <c r="J648">
        <v>336.42200000000003</v>
      </c>
    </row>
    <row r="649" spans="1:10" x14ac:dyDescent="0.3">
      <c r="A649" t="s">
        <v>377</v>
      </c>
      <c r="B649" t="s">
        <v>378</v>
      </c>
      <c r="C649">
        <v>1992</v>
      </c>
      <c r="D649">
        <v>0.19800000000000001</v>
      </c>
      <c r="E649">
        <v>0.1</v>
      </c>
      <c r="F649">
        <v>0.01</v>
      </c>
      <c r="G649">
        <v>0</v>
      </c>
      <c r="H649">
        <v>15859</v>
      </c>
    </row>
    <row r="650" spans="1:10" x14ac:dyDescent="0.3">
      <c r="A650" t="s">
        <v>379</v>
      </c>
      <c r="B650" t="s">
        <v>380</v>
      </c>
      <c r="C650">
        <v>1992</v>
      </c>
      <c r="D650">
        <v>0.91600000000000004</v>
      </c>
      <c r="H650">
        <v>2287676</v>
      </c>
      <c r="I650">
        <v>11394776039.4</v>
      </c>
    </row>
    <row r="651" spans="1:10" x14ac:dyDescent="0.3">
      <c r="A651" t="s">
        <v>381</v>
      </c>
      <c r="B651" t="s">
        <v>382</v>
      </c>
      <c r="C651">
        <v>1992</v>
      </c>
      <c r="D651">
        <v>4.1120000000000001</v>
      </c>
      <c r="E651">
        <v>18</v>
      </c>
      <c r="F651">
        <v>4.54</v>
      </c>
      <c r="G651">
        <v>1.21</v>
      </c>
      <c r="H651">
        <v>2575949</v>
      </c>
      <c r="I651">
        <v>20281944052.400002</v>
      </c>
      <c r="J651">
        <v>52.649000000000001</v>
      </c>
    </row>
    <row r="652" spans="1:10" x14ac:dyDescent="0.3">
      <c r="B652" t="s">
        <v>383</v>
      </c>
      <c r="C652">
        <v>1992</v>
      </c>
    </row>
    <row r="653" spans="1:10" x14ac:dyDescent="0.3">
      <c r="A653" t="s">
        <v>384</v>
      </c>
      <c r="B653" t="s">
        <v>385</v>
      </c>
      <c r="C653">
        <v>1992</v>
      </c>
      <c r="D653">
        <v>2.1909999999999998</v>
      </c>
      <c r="E653">
        <v>65.069999999999993</v>
      </c>
      <c r="F653">
        <v>10.86</v>
      </c>
      <c r="G653">
        <v>4.46</v>
      </c>
      <c r="H653">
        <v>4836216</v>
      </c>
      <c r="J653">
        <v>11.598000000000001</v>
      </c>
    </row>
    <row r="654" spans="1:10" x14ac:dyDescent="0.3">
      <c r="A654" t="s">
        <v>386</v>
      </c>
      <c r="B654" t="s">
        <v>387</v>
      </c>
      <c r="C654">
        <v>1992</v>
      </c>
      <c r="D654">
        <v>2.58</v>
      </c>
      <c r="E654">
        <v>103.97</v>
      </c>
      <c r="F654">
        <v>20.68</v>
      </c>
      <c r="G654">
        <v>10.15</v>
      </c>
      <c r="H654">
        <v>4445019</v>
      </c>
      <c r="I654">
        <v>23297733521.362</v>
      </c>
      <c r="J654">
        <v>87.76</v>
      </c>
    </row>
    <row r="655" spans="1:10" x14ac:dyDescent="0.3">
      <c r="A655" t="s">
        <v>388</v>
      </c>
      <c r="B655" t="s">
        <v>389</v>
      </c>
      <c r="C655">
        <v>1992</v>
      </c>
      <c r="D655">
        <v>20.986000000000001</v>
      </c>
      <c r="E655">
        <v>88.14</v>
      </c>
      <c r="F655">
        <v>17.510000000000002</v>
      </c>
      <c r="G655">
        <v>5.95</v>
      </c>
      <c r="H655">
        <v>22966822</v>
      </c>
      <c r="I655">
        <v>105849401018.00999</v>
      </c>
      <c r="J655">
        <v>101.798</v>
      </c>
    </row>
    <row r="656" spans="1:10" x14ac:dyDescent="0.3">
      <c r="A656" t="s">
        <v>390</v>
      </c>
      <c r="B656" t="s">
        <v>391</v>
      </c>
      <c r="C656">
        <v>1992</v>
      </c>
      <c r="D656">
        <v>48.292999999999999</v>
      </c>
      <c r="E656">
        <v>95.56</v>
      </c>
      <c r="F656">
        <v>45.43</v>
      </c>
      <c r="G656">
        <v>8.8800000000000008</v>
      </c>
      <c r="H656">
        <v>65020124</v>
      </c>
      <c r="I656">
        <v>230919366773.45599</v>
      </c>
      <c r="J656">
        <v>204.887</v>
      </c>
    </row>
    <row r="657" spans="1:10" x14ac:dyDescent="0.3">
      <c r="A657" t="s">
        <v>392</v>
      </c>
      <c r="B657" t="s">
        <v>393</v>
      </c>
      <c r="C657">
        <v>1992</v>
      </c>
      <c r="D657">
        <v>364.74099999999999</v>
      </c>
      <c r="E657">
        <v>411.55</v>
      </c>
      <c r="F657">
        <v>60.63</v>
      </c>
      <c r="G657">
        <v>23.03</v>
      </c>
      <c r="H657">
        <v>38197588</v>
      </c>
      <c r="I657">
        <v>302141007963.21899</v>
      </c>
      <c r="J657">
        <v>1132.0809999999999</v>
      </c>
    </row>
    <row r="658" spans="1:10" x14ac:dyDescent="0.3">
      <c r="A658" t="s">
        <v>394</v>
      </c>
      <c r="B658" t="s">
        <v>395</v>
      </c>
      <c r="C658">
        <v>1992</v>
      </c>
      <c r="D658">
        <v>50.981999999999999</v>
      </c>
      <c r="E658">
        <v>63.65</v>
      </c>
      <c r="F658">
        <v>11.46</v>
      </c>
      <c r="G658">
        <v>3.96</v>
      </c>
      <c r="H658">
        <v>9951305</v>
      </c>
      <c r="I658">
        <v>183979444344.26001</v>
      </c>
      <c r="J658">
        <v>206.923</v>
      </c>
    </row>
    <row r="659" spans="1:10" x14ac:dyDescent="0.3">
      <c r="A659" t="s">
        <v>396</v>
      </c>
      <c r="B659" t="s">
        <v>397</v>
      </c>
      <c r="C659">
        <v>1992</v>
      </c>
      <c r="H659">
        <v>3469071</v>
      </c>
      <c r="I659">
        <v>65572275295.5</v>
      </c>
      <c r="J659">
        <v>66.507999999999996</v>
      </c>
    </row>
    <row r="660" spans="1:10" x14ac:dyDescent="0.3">
      <c r="A660" t="s">
        <v>398</v>
      </c>
      <c r="B660" t="s">
        <v>399</v>
      </c>
      <c r="C660">
        <v>1992</v>
      </c>
      <c r="D660">
        <v>26.78</v>
      </c>
      <c r="E660">
        <v>16.47</v>
      </c>
      <c r="F660">
        <v>1.55</v>
      </c>
      <c r="G660">
        <v>0.16</v>
      </c>
      <c r="H660">
        <v>495403</v>
      </c>
      <c r="I660">
        <v>6980116013.375</v>
      </c>
      <c r="J660">
        <v>149.685</v>
      </c>
    </row>
    <row r="661" spans="1:10" x14ac:dyDescent="0.3">
      <c r="B661" t="s">
        <v>400</v>
      </c>
      <c r="C661">
        <v>1992</v>
      </c>
      <c r="D661">
        <v>1.7709999999999999</v>
      </c>
      <c r="H661">
        <v>634793</v>
      </c>
      <c r="J661">
        <v>7.5629999999999997</v>
      </c>
    </row>
    <row r="662" spans="1:10" x14ac:dyDescent="0.3">
      <c r="A662" t="s">
        <v>401</v>
      </c>
      <c r="B662" t="s">
        <v>402</v>
      </c>
      <c r="C662">
        <v>1992</v>
      </c>
      <c r="D662">
        <v>130.23500000000001</v>
      </c>
      <c r="E662">
        <v>183.49</v>
      </c>
      <c r="F662">
        <v>40.450000000000003</v>
      </c>
      <c r="G662">
        <v>13.3</v>
      </c>
      <c r="H662">
        <v>23375828</v>
      </c>
      <c r="I662">
        <v>108239809273.161</v>
      </c>
      <c r="J662">
        <v>548.577</v>
      </c>
    </row>
    <row r="663" spans="1:10" x14ac:dyDescent="0.3">
      <c r="A663" t="s">
        <v>403</v>
      </c>
      <c r="B663" t="s">
        <v>404</v>
      </c>
      <c r="C663">
        <v>1992</v>
      </c>
      <c r="D663">
        <v>1957.886</v>
      </c>
      <c r="E663">
        <v>3223.07</v>
      </c>
      <c r="F663">
        <v>825.85</v>
      </c>
      <c r="G663">
        <v>103.09</v>
      </c>
      <c r="H663">
        <v>148268576</v>
      </c>
      <c r="I663">
        <v>1555013222609.3</v>
      </c>
      <c r="J663">
        <v>9528.5349999999999</v>
      </c>
    </row>
    <row r="664" spans="1:10" x14ac:dyDescent="0.3">
      <c r="A664" t="s">
        <v>405</v>
      </c>
      <c r="B664" t="s">
        <v>406</v>
      </c>
      <c r="C664">
        <v>1992</v>
      </c>
      <c r="D664">
        <v>0.47899999999999998</v>
      </c>
      <c r="E664">
        <v>13.33</v>
      </c>
      <c r="F664">
        <v>2.5</v>
      </c>
      <c r="G664">
        <v>0.99</v>
      </c>
      <c r="H664">
        <v>6702239</v>
      </c>
      <c r="I664">
        <v>9540357876.3689995</v>
      </c>
      <c r="J664">
        <v>3.5670000000000002</v>
      </c>
    </row>
    <row r="665" spans="1:10" x14ac:dyDescent="0.3">
      <c r="B665" t="s">
        <v>407</v>
      </c>
      <c r="C665">
        <v>1992</v>
      </c>
    </row>
    <row r="666" spans="1:10" x14ac:dyDescent="0.3">
      <c r="A666" t="s">
        <v>408</v>
      </c>
      <c r="B666" t="s">
        <v>409</v>
      </c>
      <c r="C666">
        <v>1992</v>
      </c>
      <c r="D666">
        <v>7.0000000000000001E-3</v>
      </c>
      <c r="H666">
        <v>6487</v>
      </c>
      <c r="J666">
        <v>1.2999999999999999E-2</v>
      </c>
    </row>
    <row r="667" spans="1:10" x14ac:dyDescent="0.3">
      <c r="A667" t="s">
        <v>410</v>
      </c>
      <c r="B667" t="s">
        <v>411</v>
      </c>
      <c r="C667">
        <v>1992</v>
      </c>
      <c r="D667">
        <v>0.11</v>
      </c>
      <c r="E667">
        <v>0.16</v>
      </c>
      <c r="F667">
        <v>7.0000000000000007E-2</v>
      </c>
      <c r="G667">
        <v>0.01</v>
      </c>
      <c r="H667">
        <v>40691</v>
      </c>
      <c r="J667">
        <v>0.29499999999999998</v>
      </c>
    </row>
    <row r="668" spans="1:10" x14ac:dyDescent="0.3">
      <c r="A668" t="s">
        <v>412</v>
      </c>
      <c r="B668" t="s">
        <v>413</v>
      </c>
      <c r="C668">
        <v>1992</v>
      </c>
      <c r="D668">
        <v>0.21299999999999999</v>
      </c>
      <c r="E668">
        <v>0.91</v>
      </c>
      <c r="F668">
        <v>0.71</v>
      </c>
      <c r="G668">
        <v>0.04</v>
      </c>
      <c r="H668">
        <v>141758</v>
      </c>
      <c r="I668">
        <v>808957664.39999998</v>
      </c>
      <c r="J668">
        <v>0.73399999999999999</v>
      </c>
    </row>
    <row r="669" spans="1:10" x14ac:dyDescent="0.3">
      <c r="A669" t="s">
        <v>414</v>
      </c>
      <c r="B669" t="s">
        <v>415</v>
      </c>
      <c r="C669">
        <v>1992</v>
      </c>
      <c r="D669">
        <v>9.5000000000000001E-2</v>
      </c>
      <c r="H669">
        <v>6435</v>
      </c>
      <c r="J669">
        <v>0.876</v>
      </c>
    </row>
    <row r="670" spans="1:10" x14ac:dyDescent="0.3">
      <c r="A670" t="s">
        <v>416</v>
      </c>
      <c r="B670" t="s">
        <v>417</v>
      </c>
      <c r="C670">
        <v>1992</v>
      </c>
      <c r="D670">
        <v>8.4000000000000005E-2</v>
      </c>
      <c r="E670">
        <v>0.06</v>
      </c>
      <c r="F670">
        <v>7.0000000000000007E-2</v>
      </c>
      <c r="G670">
        <v>0.01</v>
      </c>
      <c r="H670">
        <v>107941</v>
      </c>
      <c r="J670">
        <v>0.39900000000000002</v>
      </c>
    </row>
    <row r="671" spans="1:10" x14ac:dyDescent="0.3">
      <c r="A671" t="s">
        <v>418</v>
      </c>
      <c r="B671" t="s">
        <v>419</v>
      </c>
      <c r="C671">
        <v>1992</v>
      </c>
      <c r="D671">
        <v>9.9000000000000005E-2</v>
      </c>
      <c r="E671">
        <v>-1.7</v>
      </c>
      <c r="F671">
        <v>0.21</v>
      </c>
      <c r="G671">
        <v>0.04</v>
      </c>
      <c r="H671">
        <v>165490</v>
      </c>
      <c r="J671">
        <v>0.55200000000000005</v>
      </c>
    </row>
    <row r="672" spans="1:10" x14ac:dyDescent="0.3">
      <c r="A672" t="s">
        <v>420</v>
      </c>
      <c r="B672" t="s">
        <v>421</v>
      </c>
      <c r="C672">
        <v>1992</v>
      </c>
      <c r="D672">
        <v>4.8000000000000001E-2</v>
      </c>
      <c r="E672">
        <v>0.1</v>
      </c>
      <c r="F672">
        <v>0.04</v>
      </c>
      <c r="G672">
        <v>0.01</v>
      </c>
      <c r="H672">
        <v>124574</v>
      </c>
      <c r="I672">
        <v>264441180.30000001</v>
      </c>
      <c r="J672">
        <v>0.29499999999999998</v>
      </c>
    </row>
    <row r="673" spans="1:10" x14ac:dyDescent="0.3">
      <c r="A673" t="s">
        <v>422</v>
      </c>
      <c r="B673" t="s">
        <v>423</v>
      </c>
      <c r="C673">
        <v>1992</v>
      </c>
      <c r="D673">
        <v>316.17500000000001</v>
      </c>
      <c r="E673">
        <v>227.56</v>
      </c>
      <c r="F673">
        <v>22.28</v>
      </c>
      <c r="G673">
        <v>4.6900000000000004</v>
      </c>
      <c r="H673">
        <v>17282686</v>
      </c>
      <c r="I673">
        <v>306153209325.59198</v>
      </c>
      <c r="J673">
        <v>981.77</v>
      </c>
    </row>
    <row r="674" spans="1:10" x14ac:dyDescent="0.3">
      <c r="A674" t="s">
        <v>424</v>
      </c>
      <c r="B674" t="s">
        <v>425</v>
      </c>
      <c r="C674">
        <v>1992</v>
      </c>
      <c r="D674">
        <v>3.423</v>
      </c>
      <c r="E674">
        <v>22.07</v>
      </c>
      <c r="F674">
        <v>7.45</v>
      </c>
      <c r="G674">
        <v>5.08</v>
      </c>
      <c r="H674">
        <v>7990090</v>
      </c>
      <c r="I674">
        <v>16415511821.851999</v>
      </c>
      <c r="J674">
        <v>11.898999999999999</v>
      </c>
    </row>
    <row r="675" spans="1:10" x14ac:dyDescent="0.3">
      <c r="A675" t="s">
        <v>426</v>
      </c>
      <c r="B675" t="s">
        <v>427</v>
      </c>
      <c r="C675">
        <v>1992</v>
      </c>
      <c r="D675">
        <v>42.817999999999998</v>
      </c>
      <c r="E675">
        <v>61.8</v>
      </c>
      <c r="F675">
        <v>13.58</v>
      </c>
      <c r="G675">
        <v>3.98</v>
      </c>
      <c r="H675">
        <v>9701145</v>
      </c>
      <c r="I675">
        <v>50650013986.335999</v>
      </c>
      <c r="J675">
        <v>190.935</v>
      </c>
    </row>
    <row r="676" spans="1:10" x14ac:dyDescent="0.3">
      <c r="A676" t="s">
        <v>428</v>
      </c>
      <c r="B676" t="s">
        <v>429</v>
      </c>
      <c r="C676">
        <v>1992</v>
      </c>
      <c r="D676">
        <v>0.17199999999999999</v>
      </c>
      <c r="E676">
        <v>0.24</v>
      </c>
      <c r="F676">
        <v>0.06</v>
      </c>
      <c r="G676">
        <v>0.01</v>
      </c>
      <c r="H676">
        <v>72661</v>
      </c>
      <c r="I676">
        <v>679250991.29999995</v>
      </c>
      <c r="J676">
        <v>2.0310000000000001</v>
      </c>
    </row>
    <row r="677" spans="1:10" x14ac:dyDescent="0.3">
      <c r="A677" t="s">
        <v>430</v>
      </c>
      <c r="B677" t="s">
        <v>431</v>
      </c>
      <c r="C677">
        <v>1992</v>
      </c>
      <c r="D677">
        <v>0.31900000000000001</v>
      </c>
      <c r="E677">
        <v>10.98</v>
      </c>
      <c r="F677">
        <v>3.66</v>
      </c>
      <c r="G677">
        <v>1.17</v>
      </c>
      <c r="H677">
        <v>4347727</v>
      </c>
      <c r="I677">
        <v>5753194977.1999998</v>
      </c>
      <c r="J677">
        <v>3.278</v>
      </c>
    </row>
    <row r="678" spans="1:10" x14ac:dyDescent="0.3">
      <c r="A678" t="s">
        <v>432</v>
      </c>
      <c r="B678" t="s">
        <v>433</v>
      </c>
      <c r="C678">
        <v>1992</v>
      </c>
      <c r="D678">
        <v>47.441000000000003</v>
      </c>
      <c r="E678">
        <v>37.36</v>
      </c>
      <c r="F678">
        <v>1.32</v>
      </c>
      <c r="G678">
        <v>3.46</v>
      </c>
      <c r="H678">
        <v>3199642</v>
      </c>
      <c r="I678">
        <v>80669507582.912003</v>
      </c>
      <c r="J678">
        <v>298.48599999999999</v>
      </c>
    </row>
    <row r="679" spans="1:10" x14ac:dyDescent="0.3">
      <c r="A679" t="s">
        <v>434</v>
      </c>
      <c r="B679" t="s">
        <v>435</v>
      </c>
      <c r="C679">
        <v>1992</v>
      </c>
      <c r="D679">
        <v>0.36299999999999999</v>
      </c>
      <c r="H679">
        <v>30458</v>
      </c>
    </row>
    <row r="680" spans="1:10" x14ac:dyDescent="0.3">
      <c r="A680" t="s">
        <v>436</v>
      </c>
      <c r="B680" t="s">
        <v>437</v>
      </c>
      <c r="C680">
        <v>1992</v>
      </c>
      <c r="D680">
        <v>48.875</v>
      </c>
      <c r="E680">
        <v>46.49</v>
      </c>
      <c r="F680">
        <v>7.27</v>
      </c>
      <c r="G680">
        <v>2.74</v>
      </c>
      <c r="H680">
        <v>5329029</v>
      </c>
      <c r="I680">
        <v>51833805698.869003</v>
      </c>
      <c r="J680">
        <v>212.73500000000001</v>
      </c>
    </row>
    <row r="681" spans="1:10" x14ac:dyDescent="0.3">
      <c r="A681" t="s">
        <v>438</v>
      </c>
      <c r="B681" t="s">
        <v>439</v>
      </c>
      <c r="C681">
        <v>1992</v>
      </c>
      <c r="D681">
        <v>13.872999999999999</v>
      </c>
      <c r="E681">
        <v>9.67</v>
      </c>
      <c r="F681">
        <v>2.54</v>
      </c>
      <c r="G681">
        <v>0.94</v>
      </c>
      <c r="H681">
        <v>2005352</v>
      </c>
      <c r="I681">
        <v>30763878142.057999</v>
      </c>
      <c r="J681">
        <v>64.031000000000006</v>
      </c>
    </row>
    <row r="682" spans="1:10" x14ac:dyDescent="0.3">
      <c r="A682" t="s">
        <v>440</v>
      </c>
      <c r="B682" t="s">
        <v>441</v>
      </c>
      <c r="C682">
        <v>1992</v>
      </c>
      <c r="D682">
        <v>0.161</v>
      </c>
      <c r="E682">
        <v>2.09</v>
      </c>
      <c r="F682">
        <v>0.24</v>
      </c>
      <c r="G682">
        <v>0.02</v>
      </c>
      <c r="H682">
        <v>330004</v>
      </c>
      <c r="J682">
        <v>0.70599999999999996</v>
      </c>
    </row>
    <row r="683" spans="1:10" x14ac:dyDescent="0.3">
      <c r="A683" t="s">
        <v>442</v>
      </c>
      <c r="B683" t="s">
        <v>443</v>
      </c>
      <c r="C683">
        <v>1992</v>
      </c>
      <c r="D683">
        <v>0.68100000000000005</v>
      </c>
      <c r="E683">
        <v>36.119999999999997</v>
      </c>
      <c r="F683">
        <v>14.42</v>
      </c>
      <c r="G683">
        <v>5.12</v>
      </c>
      <c r="H683">
        <v>7295380</v>
      </c>
      <c r="J683">
        <v>2.2549999999999999</v>
      </c>
    </row>
    <row r="684" spans="1:10" x14ac:dyDescent="0.3">
      <c r="A684" t="s">
        <v>444</v>
      </c>
      <c r="B684" t="s">
        <v>445</v>
      </c>
      <c r="C684">
        <v>1992</v>
      </c>
      <c r="D684">
        <v>301.36700000000002</v>
      </c>
      <c r="E684">
        <v>308.89</v>
      </c>
      <c r="F684">
        <v>46.66</v>
      </c>
      <c r="G684">
        <v>19.21</v>
      </c>
      <c r="H684">
        <v>38672611</v>
      </c>
      <c r="I684">
        <v>236546775681.44901</v>
      </c>
      <c r="J684">
        <v>1026.3489999999999</v>
      </c>
    </row>
    <row r="685" spans="1:10" x14ac:dyDescent="0.3">
      <c r="B685" t="s">
        <v>446</v>
      </c>
      <c r="C685">
        <v>1992</v>
      </c>
      <c r="D685">
        <v>615.05100000000004</v>
      </c>
      <c r="H685">
        <v>306228628</v>
      </c>
    </row>
    <row r="686" spans="1:10" x14ac:dyDescent="0.3">
      <c r="A686" t="s">
        <v>447</v>
      </c>
      <c r="B686" t="s">
        <v>448</v>
      </c>
      <c r="C686">
        <v>1992</v>
      </c>
      <c r="D686">
        <v>300.03300000000002</v>
      </c>
      <c r="E686">
        <v>302.12</v>
      </c>
      <c r="F686">
        <v>28.28</v>
      </c>
      <c r="G686">
        <v>9.64</v>
      </c>
      <c r="H686">
        <v>43848223</v>
      </c>
      <c r="I686">
        <v>687368672245.59998</v>
      </c>
      <c r="J686">
        <v>1355.7850000000001</v>
      </c>
    </row>
    <row r="687" spans="1:10" x14ac:dyDescent="0.3">
      <c r="A687" t="s">
        <v>449</v>
      </c>
      <c r="B687" t="s">
        <v>450</v>
      </c>
      <c r="C687">
        <v>1992</v>
      </c>
      <c r="D687">
        <v>0.36299999999999999</v>
      </c>
      <c r="H687">
        <v>5305449</v>
      </c>
    </row>
    <row r="688" spans="1:10" x14ac:dyDescent="0.3">
      <c r="A688" t="s">
        <v>451</v>
      </c>
      <c r="B688" t="s">
        <v>452</v>
      </c>
      <c r="C688">
        <v>1992</v>
      </c>
      <c r="D688">
        <v>249.83099999999999</v>
      </c>
      <c r="E688">
        <v>244.78</v>
      </c>
      <c r="F688">
        <v>34.96</v>
      </c>
      <c r="G688">
        <v>19.37</v>
      </c>
      <c r="H688">
        <v>39410852</v>
      </c>
      <c r="I688">
        <v>805944652452.23596</v>
      </c>
      <c r="J688">
        <v>1152.7840000000001</v>
      </c>
    </row>
    <row r="689" spans="1:10" x14ac:dyDescent="0.3">
      <c r="A689" t="s">
        <v>453</v>
      </c>
      <c r="B689" t="s">
        <v>454</v>
      </c>
      <c r="C689">
        <v>1992</v>
      </c>
      <c r="D689">
        <v>5.1059999999999999</v>
      </c>
      <c r="E689">
        <v>29.93</v>
      </c>
      <c r="F689">
        <v>18.739999999999998</v>
      </c>
      <c r="G689">
        <v>2.33</v>
      </c>
      <c r="H689">
        <v>17736827</v>
      </c>
      <c r="I689">
        <v>71480504346.830994</v>
      </c>
      <c r="J689">
        <v>27.187999999999999</v>
      </c>
    </row>
    <row r="690" spans="1:10" x14ac:dyDescent="0.3">
      <c r="B690" t="s">
        <v>455</v>
      </c>
      <c r="C690">
        <v>1992</v>
      </c>
    </row>
    <row r="691" spans="1:10" x14ac:dyDescent="0.3">
      <c r="A691" t="s">
        <v>456</v>
      </c>
      <c r="B691" t="s">
        <v>457</v>
      </c>
      <c r="C691">
        <v>1992</v>
      </c>
      <c r="D691">
        <v>3.9889999999999999</v>
      </c>
      <c r="E691">
        <v>113.53</v>
      </c>
      <c r="F691">
        <v>32.549999999999997</v>
      </c>
      <c r="G691">
        <v>19</v>
      </c>
      <c r="H691">
        <v>21696240</v>
      </c>
      <c r="I691">
        <v>29484906927.512001</v>
      </c>
      <c r="J691">
        <v>25.158000000000001</v>
      </c>
    </row>
    <row r="692" spans="1:10" x14ac:dyDescent="0.3">
      <c r="A692" t="s">
        <v>458</v>
      </c>
      <c r="B692" t="s">
        <v>459</v>
      </c>
      <c r="C692">
        <v>1992</v>
      </c>
      <c r="D692">
        <v>2.0299999999999998</v>
      </c>
      <c r="E692">
        <v>7.43</v>
      </c>
      <c r="F692">
        <v>1.36</v>
      </c>
      <c r="G692">
        <v>0.27</v>
      </c>
      <c r="H692">
        <v>420658</v>
      </c>
      <c r="J692">
        <v>9.8279999999999994</v>
      </c>
    </row>
    <row r="693" spans="1:10" x14ac:dyDescent="0.3">
      <c r="A693" t="s">
        <v>460</v>
      </c>
      <c r="B693" t="s">
        <v>461</v>
      </c>
      <c r="C693">
        <v>1992</v>
      </c>
      <c r="D693">
        <v>57.494999999999997</v>
      </c>
      <c r="E693">
        <v>51.26</v>
      </c>
      <c r="F693">
        <v>8.5399999999999991</v>
      </c>
      <c r="G693">
        <v>5.85</v>
      </c>
      <c r="H693">
        <v>8686735</v>
      </c>
      <c r="I693">
        <v>235763214273.55099</v>
      </c>
      <c r="J693">
        <v>634.005</v>
      </c>
    </row>
    <row r="694" spans="1:10" x14ac:dyDescent="0.3">
      <c r="A694" t="s">
        <v>462</v>
      </c>
      <c r="B694" t="s">
        <v>463</v>
      </c>
      <c r="C694">
        <v>1992</v>
      </c>
      <c r="D694">
        <v>46.009</v>
      </c>
      <c r="E694">
        <v>52.94</v>
      </c>
      <c r="F694">
        <v>6.26</v>
      </c>
      <c r="G694">
        <v>2.65</v>
      </c>
      <c r="H694">
        <v>6792906</v>
      </c>
      <c r="I694">
        <v>240475389971.858</v>
      </c>
      <c r="J694">
        <v>338.60199999999998</v>
      </c>
    </row>
    <row r="695" spans="1:10" x14ac:dyDescent="0.3">
      <c r="A695" t="s">
        <v>464</v>
      </c>
      <c r="B695" t="s">
        <v>465</v>
      </c>
      <c r="C695">
        <v>1992</v>
      </c>
      <c r="D695">
        <v>42.561999999999998</v>
      </c>
      <c r="E695">
        <v>62.51</v>
      </c>
      <c r="F695">
        <v>28.74</v>
      </c>
      <c r="G695">
        <v>3.8</v>
      </c>
      <c r="H695">
        <v>13187669</v>
      </c>
      <c r="I695">
        <v>131799338603.582</v>
      </c>
      <c r="J695">
        <v>156.321</v>
      </c>
    </row>
    <row r="696" spans="1:10" x14ac:dyDescent="0.3">
      <c r="A696" t="s">
        <v>466</v>
      </c>
      <c r="B696" t="s">
        <v>467</v>
      </c>
      <c r="C696">
        <v>1992</v>
      </c>
      <c r="D696">
        <v>142.172</v>
      </c>
      <c r="H696">
        <v>20868148</v>
      </c>
      <c r="I696">
        <v>372335119460.54602</v>
      </c>
      <c r="J696">
        <v>661.197</v>
      </c>
    </row>
    <row r="697" spans="1:10" x14ac:dyDescent="0.3">
      <c r="A697" t="s">
        <v>468</v>
      </c>
      <c r="B697" t="s">
        <v>469</v>
      </c>
      <c r="C697">
        <v>1992</v>
      </c>
      <c r="D697">
        <v>7.3079999999999998</v>
      </c>
      <c r="E697">
        <v>14.01</v>
      </c>
      <c r="F697">
        <v>4.37</v>
      </c>
      <c r="G697">
        <v>1.54</v>
      </c>
      <c r="H697">
        <v>5502490</v>
      </c>
      <c r="I697">
        <v>15578966821.059</v>
      </c>
      <c r="J697">
        <v>81.897999999999996</v>
      </c>
    </row>
    <row r="698" spans="1:10" x14ac:dyDescent="0.3">
      <c r="A698" t="s">
        <v>470</v>
      </c>
      <c r="B698" t="s">
        <v>471</v>
      </c>
      <c r="C698">
        <v>1992</v>
      </c>
      <c r="D698">
        <v>2.1779999999999999</v>
      </c>
      <c r="E698">
        <v>289.74</v>
      </c>
      <c r="F698">
        <v>43.07</v>
      </c>
      <c r="G698">
        <v>20.170000000000002</v>
      </c>
      <c r="H698">
        <v>26961204</v>
      </c>
      <c r="I698">
        <v>23885626991.879002</v>
      </c>
      <c r="J698">
        <v>14.956</v>
      </c>
    </row>
    <row r="699" spans="1:10" x14ac:dyDescent="0.3">
      <c r="A699" t="s">
        <v>472</v>
      </c>
      <c r="B699" t="s">
        <v>473</v>
      </c>
      <c r="C699">
        <v>1992</v>
      </c>
      <c r="D699">
        <v>105.964</v>
      </c>
      <c r="E699">
        <v>198.43</v>
      </c>
      <c r="F699">
        <v>63.07</v>
      </c>
      <c r="G699">
        <v>15.99</v>
      </c>
      <c r="H699">
        <v>57811025</v>
      </c>
      <c r="I699">
        <v>476583445600.66302</v>
      </c>
      <c r="J699">
        <v>439.64699999999999</v>
      </c>
    </row>
    <row r="700" spans="1:10" x14ac:dyDescent="0.3">
      <c r="A700" t="s">
        <v>476</v>
      </c>
      <c r="B700" t="s">
        <v>477</v>
      </c>
      <c r="C700">
        <v>1992</v>
      </c>
      <c r="D700">
        <v>1.03</v>
      </c>
      <c r="E700">
        <v>10.41</v>
      </c>
      <c r="F700">
        <v>1.9</v>
      </c>
      <c r="G700">
        <v>1.07</v>
      </c>
      <c r="H700">
        <v>3945902</v>
      </c>
      <c r="I700">
        <v>4695574674.8999996</v>
      </c>
      <c r="J700">
        <v>3.3530000000000002</v>
      </c>
    </row>
    <row r="701" spans="1:10" x14ac:dyDescent="0.3">
      <c r="A701" t="s">
        <v>478</v>
      </c>
      <c r="B701" t="s">
        <v>479</v>
      </c>
      <c r="C701">
        <v>1992</v>
      </c>
      <c r="D701">
        <v>7.0000000000000007E-2</v>
      </c>
      <c r="E701">
        <v>0.24</v>
      </c>
      <c r="F701">
        <v>0.13</v>
      </c>
      <c r="G701">
        <v>0.05</v>
      </c>
      <c r="H701">
        <v>95398</v>
      </c>
      <c r="J701">
        <v>0.38</v>
      </c>
    </row>
    <row r="702" spans="1:10" x14ac:dyDescent="0.3">
      <c r="A702" t="s">
        <v>480</v>
      </c>
      <c r="B702" t="s">
        <v>481</v>
      </c>
      <c r="C702">
        <v>1992</v>
      </c>
      <c r="D702">
        <v>19.103000000000002</v>
      </c>
      <c r="E702">
        <v>13.34</v>
      </c>
      <c r="F702">
        <v>0.78</v>
      </c>
      <c r="G702">
        <v>0.25</v>
      </c>
      <c r="H702">
        <v>1236685</v>
      </c>
      <c r="I702">
        <v>17933884305.273998</v>
      </c>
      <c r="J702">
        <v>73.433999999999997</v>
      </c>
    </row>
    <row r="703" spans="1:10" x14ac:dyDescent="0.3">
      <c r="A703" t="s">
        <v>482</v>
      </c>
      <c r="B703" t="s">
        <v>483</v>
      </c>
      <c r="C703">
        <v>1992</v>
      </c>
      <c r="D703">
        <v>14.891</v>
      </c>
      <c r="E703">
        <v>21</v>
      </c>
      <c r="F703">
        <v>4.29</v>
      </c>
      <c r="G703">
        <v>2.14</v>
      </c>
      <c r="H703">
        <v>8613855</v>
      </c>
      <c r="I703">
        <v>49384854644.589996</v>
      </c>
      <c r="J703">
        <v>55.216999999999999</v>
      </c>
    </row>
    <row r="704" spans="1:10" x14ac:dyDescent="0.3">
      <c r="A704" t="s">
        <v>484</v>
      </c>
      <c r="B704" t="s">
        <v>485</v>
      </c>
      <c r="C704">
        <v>1992</v>
      </c>
      <c r="D704">
        <v>163.922</v>
      </c>
      <c r="E704">
        <v>194.72</v>
      </c>
      <c r="F704">
        <v>37.78</v>
      </c>
      <c r="G704">
        <v>27.32</v>
      </c>
      <c r="H704">
        <v>55748946</v>
      </c>
      <c r="I704">
        <v>538702188111.32202</v>
      </c>
      <c r="J704">
        <v>598.51499999999999</v>
      </c>
    </row>
    <row r="705" spans="1:10" x14ac:dyDescent="0.3">
      <c r="A705" t="s">
        <v>486</v>
      </c>
      <c r="B705" t="s">
        <v>487</v>
      </c>
      <c r="C705">
        <v>1992</v>
      </c>
      <c r="D705">
        <v>31.994</v>
      </c>
      <c r="E705">
        <v>56.94</v>
      </c>
      <c r="F705">
        <v>26.7</v>
      </c>
      <c r="G705">
        <v>2.08</v>
      </c>
      <c r="H705">
        <v>3899843</v>
      </c>
      <c r="I705">
        <v>17569984855.341999</v>
      </c>
      <c r="J705">
        <v>148.971</v>
      </c>
    </row>
    <row r="706" spans="1:10" x14ac:dyDescent="0.3">
      <c r="A706" t="s">
        <v>488</v>
      </c>
      <c r="B706" t="s">
        <v>489</v>
      </c>
      <c r="C706">
        <v>1992</v>
      </c>
      <c r="D706">
        <v>3.3000000000000002E-2</v>
      </c>
      <c r="H706">
        <v>13639</v>
      </c>
      <c r="J706">
        <v>0</v>
      </c>
    </row>
    <row r="707" spans="1:10" x14ac:dyDescent="0.3">
      <c r="A707" t="s">
        <v>490</v>
      </c>
      <c r="B707" t="s">
        <v>491</v>
      </c>
      <c r="C707">
        <v>1992</v>
      </c>
      <c r="D707">
        <v>7.0000000000000001E-3</v>
      </c>
      <c r="E707">
        <v>0.02</v>
      </c>
      <c r="F707">
        <v>0.01</v>
      </c>
      <c r="G707">
        <v>0</v>
      </c>
      <c r="H707">
        <v>9110</v>
      </c>
    </row>
    <row r="708" spans="1:10" x14ac:dyDescent="0.3">
      <c r="A708" t="s">
        <v>492</v>
      </c>
      <c r="B708" t="s">
        <v>493</v>
      </c>
      <c r="C708">
        <v>1992</v>
      </c>
      <c r="D708">
        <v>0.79800000000000004</v>
      </c>
      <c r="E708">
        <v>41.34</v>
      </c>
      <c r="F708">
        <v>11.62</v>
      </c>
      <c r="G708">
        <v>7.92</v>
      </c>
      <c r="H708">
        <v>18561668</v>
      </c>
      <c r="I708">
        <v>17483615499.603001</v>
      </c>
      <c r="J708">
        <v>6.782</v>
      </c>
    </row>
    <row r="709" spans="1:10" x14ac:dyDescent="0.3">
      <c r="A709" t="s">
        <v>494</v>
      </c>
      <c r="B709" t="s">
        <v>495</v>
      </c>
      <c r="C709">
        <v>1992</v>
      </c>
      <c r="D709">
        <v>589.05999999999995</v>
      </c>
      <c r="E709">
        <v>739.38</v>
      </c>
      <c r="F709">
        <v>174.58</v>
      </c>
      <c r="G709">
        <v>35.69</v>
      </c>
      <c r="H709">
        <v>51415957</v>
      </c>
      <c r="I709">
        <v>421710449317.39801</v>
      </c>
      <c r="J709">
        <v>2558.2249999999999</v>
      </c>
    </row>
    <row r="710" spans="1:10" x14ac:dyDescent="0.3">
      <c r="A710" t="s">
        <v>496</v>
      </c>
      <c r="B710" t="s">
        <v>497</v>
      </c>
      <c r="C710">
        <v>1992</v>
      </c>
      <c r="D710">
        <v>57.756999999999998</v>
      </c>
      <c r="E710">
        <v>73.69</v>
      </c>
      <c r="F710">
        <v>12.35</v>
      </c>
      <c r="G710">
        <v>1.78</v>
      </c>
      <c r="H710">
        <v>2052891</v>
      </c>
      <c r="J710">
        <v>408.86200000000002</v>
      </c>
    </row>
    <row r="711" spans="1:10" x14ac:dyDescent="0.3">
      <c r="A711" t="s">
        <v>498</v>
      </c>
      <c r="B711" t="s">
        <v>499</v>
      </c>
      <c r="C711">
        <v>1992</v>
      </c>
      <c r="D711">
        <v>592.88400000000001</v>
      </c>
      <c r="E711">
        <v>748.77</v>
      </c>
      <c r="F711">
        <v>138.03</v>
      </c>
      <c r="G711">
        <v>52.77</v>
      </c>
      <c r="H711">
        <v>57446041</v>
      </c>
      <c r="I711">
        <v>1491383247602.5601</v>
      </c>
      <c r="J711">
        <v>2539.3890000000001</v>
      </c>
    </row>
    <row r="712" spans="1:10" x14ac:dyDescent="0.3">
      <c r="A712" t="s">
        <v>500</v>
      </c>
      <c r="B712" t="s">
        <v>501</v>
      </c>
      <c r="C712">
        <v>1992</v>
      </c>
      <c r="D712">
        <v>5167.4809999999998</v>
      </c>
      <c r="E712">
        <v>5709.17</v>
      </c>
      <c r="F712">
        <v>800.73</v>
      </c>
      <c r="G712">
        <v>261.95</v>
      </c>
      <c r="H712">
        <v>256990608</v>
      </c>
      <c r="I712">
        <v>9572148077262.1309</v>
      </c>
      <c r="J712">
        <v>22803.378000000001</v>
      </c>
    </row>
    <row r="713" spans="1:10" x14ac:dyDescent="0.3">
      <c r="A713" t="s">
        <v>502</v>
      </c>
      <c r="B713" t="s">
        <v>503</v>
      </c>
      <c r="C713">
        <v>1992</v>
      </c>
      <c r="D713">
        <v>5.1429999999999998</v>
      </c>
      <c r="E713">
        <v>6.43</v>
      </c>
      <c r="F713">
        <v>20.059999999999999</v>
      </c>
      <c r="G713">
        <v>7.15</v>
      </c>
      <c r="H713">
        <v>3154459</v>
      </c>
      <c r="I713">
        <v>35598159323.203003</v>
      </c>
      <c r="J713">
        <v>42.412999999999997</v>
      </c>
    </row>
    <row r="714" spans="1:10" x14ac:dyDescent="0.3">
      <c r="A714" t="s">
        <v>504</v>
      </c>
      <c r="B714" t="s">
        <v>505</v>
      </c>
      <c r="C714">
        <v>1992</v>
      </c>
      <c r="D714">
        <v>110.98399999999999</v>
      </c>
      <c r="E714">
        <v>189.45</v>
      </c>
      <c r="F714">
        <v>68.91</v>
      </c>
      <c r="G714">
        <v>9.11</v>
      </c>
      <c r="H714">
        <v>21375114</v>
      </c>
      <c r="I714">
        <v>119510829910.498</v>
      </c>
      <c r="J714">
        <v>488.99299999999999</v>
      </c>
    </row>
    <row r="715" spans="1:10" x14ac:dyDescent="0.3">
      <c r="A715" t="s">
        <v>506</v>
      </c>
      <c r="B715" t="s">
        <v>507</v>
      </c>
      <c r="C715">
        <v>1992</v>
      </c>
      <c r="D715">
        <v>6.2E-2</v>
      </c>
      <c r="E715">
        <v>0.5</v>
      </c>
      <c r="F715">
        <v>0.35</v>
      </c>
      <c r="G715">
        <v>0.12</v>
      </c>
      <c r="H715">
        <v>155176</v>
      </c>
      <c r="J715">
        <v>0.21199999999999999</v>
      </c>
    </row>
    <row r="716" spans="1:10" x14ac:dyDescent="0.3">
      <c r="A716" t="s">
        <v>508</v>
      </c>
      <c r="B716" t="s">
        <v>509</v>
      </c>
      <c r="C716">
        <v>1992</v>
      </c>
      <c r="D716">
        <v>105.577</v>
      </c>
      <c r="E716">
        <v>308.98</v>
      </c>
      <c r="F716">
        <v>68.87</v>
      </c>
      <c r="G716">
        <v>11.21</v>
      </c>
      <c r="H716">
        <v>20557694</v>
      </c>
      <c r="I716">
        <v>301070168837.013</v>
      </c>
      <c r="J716">
        <v>649.14400000000001</v>
      </c>
    </row>
    <row r="717" spans="1:10" x14ac:dyDescent="0.3">
      <c r="A717" t="s">
        <v>510</v>
      </c>
      <c r="B717" t="s">
        <v>511</v>
      </c>
      <c r="C717">
        <v>1992</v>
      </c>
      <c r="D717">
        <v>21.466000000000001</v>
      </c>
      <c r="E717">
        <v>31.01</v>
      </c>
      <c r="F717">
        <v>48</v>
      </c>
      <c r="G717">
        <v>12.78</v>
      </c>
      <c r="H717">
        <v>70883488</v>
      </c>
      <c r="I717">
        <v>125496475368.77499</v>
      </c>
      <c r="J717">
        <v>84.078999999999994</v>
      </c>
    </row>
    <row r="718" spans="1:10" x14ac:dyDescent="0.3">
      <c r="A718" t="s">
        <v>513</v>
      </c>
      <c r="B718" t="s">
        <v>514</v>
      </c>
      <c r="C718">
        <v>1992</v>
      </c>
      <c r="D718">
        <v>22569.624</v>
      </c>
      <c r="E718">
        <v>34985.53</v>
      </c>
      <c r="F718">
        <v>7322.48</v>
      </c>
      <c r="G718">
        <v>2440.4899999999998</v>
      </c>
      <c r="H718">
        <v>5498919891</v>
      </c>
      <c r="J718">
        <v>96449.161999999997</v>
      </c>
    </row>
    <row r="719" spans="1:10" x14ac:dyDescent="0.3">
      <c r="A719" t="s">
        <v>515</v>
      </c>
      <c r="B719" t="s">
        <v>516</v>
      </c>
      <c r="C719">
        <v>1992</v>
      </c>
      <c r="D719">
        <v>9.8740000000000006</v>
      </c>
      <c r="E719">
        <v>14.8</v>
      </c>
      <c r="F719">
        <v>3.53</v>
      </c>
      <c r="G719">
        <v>2.14</v>
      </c>
      <c r="H719">
        <v>12954157</v>
      </c>
      <c r="I719">
        <v>51640716836.624001</v>
      </c>
      <c r="J719">
        <v>51.094000000000001</v>
      </c>
    </row>
    <row r="720" spans="1:10" x14ac:dyDescent="0.3">
      <c r="A720" t="s">
        <v>517</v>
      </c>
      <c r="B720" t="s">
        <v>518</v>
      </c>
      <c r="C720">
        <v>1992</v>
      </c>
      <c r="D720">
        <v>2.4249999999999998</v>
      </c>
      <c r="E720">
        <v>484.27</v>
      </c>
      <c r="F720">
        <v>105.69</v>
      </c>
      <c r="G720">
        <v>39.07</v>
      </c>
      <c r="H720">
        <v>8451346</v>
      </c>
      <c r="I720">
        <v>11034436528.122</v>
      </c>
      <c r="J720">
        <v>32.688000000000002</v>
      </c>
    </row>
    <row r="721" spans="1:10" x14ac:dyDescent="0.3">
      <c r="A721" t="s">
        <v>519</v>
      </c>
      <c r="B721" t="s">
        <v>520</v>
      </c>
      <c r="C721">
        <v>1992</v>
      </c>
      <c r="D721">
        <v>16.713000000000001</v>
      </c>
      <c r="E721">
        <v>72.2</v>
      </c>
      <c r="F721">
        <v>10.18</v>
      </c>
      <c r="G721">
        <v>5.75</v>
      </c>
      <c r="H721">
        <v>10900511</v>
      </c>
      <c r="I721">
        <v>21133768451.462002</v>
      </c>
      <c r="J721">
        <v>55.432000000000002</v>
      </c>
    </row>
    <row r="722" spans="1:10" x14ac:dyDescent="0.3">
      <c r="A722" t="s">
        <v>58</v>
      </c>
      <c r="B722" t="s">
        <v>59</v>
      </c>
      <c r="C722">
        <v>1993</v>
      </c>
      <c r="D722">
        <v>1.333</v>
      </c>
      <c r="E722">
        <v>13.43</v>
      </c>
      <c r="F722">
        <v>8.9</v>
      </c>
      <c r="G722">
        <v>3.21</v>
      </c>
      <c r="H722">
        <v>15816601</v>
      </c>
      <c r="I722">
        <v>9834581108.1000004</v>
      </c>
      <c r="J722">
        <v>8.9350000000000005</v>
      </c>
    </row>
    <row r="723" spans="1:10" x14ac:dyDescent="0.3">
      <c r="B723" t="s">
        <v>60</v>
      </c>
      <c r="C723">
        <v>1993</v>
      </c>
      <c r="D723">
        <v>708.85799999999995</v>
      </c>
      <c r="H723">
        <v>681869333</v>
      </c>
      <c r="J723">
        <v>2659.1030000000001</v>
      </c>
    </row>
    <row r="724" spans="1:10" x14ac:dyDescent="0.3">
      <c r="A724" t="s">
        <v>61</v>
      </c>
      <c r="B724" t="s">
        <v>62</v>
      </c>
      <c r="C724">
        <v>1993</v>
      </c>
      <c r="D724">
        <v>2.3159999999999998</v>
      </c>
      <c r="E724">
        <v>6.95</v>
      </c>
      <c r="F724">
        <v>3.58</v>
      </c>
      <c r="G724">
        <v>1.17</v>
      </c>
      <c r="H724">
        <v>3195196</v>
      </c>
      <c r="I724">
        <v>9636359518.257</v>
      </c>
      <c r="J724">
        <v>21.771000000000001</v>
      </c>
    </row>
    <row r="725" spans="1:10" x14ac:dyDescent="0.3">
      <c r="A725" t="s">
        <v>63</v>
      </c>
      <c r="B725" t="s">
        <v>64</v>
      </c>
      <c r="C725">
        <v>1993</v>
      </c>
      <c r="D725">
        <v>81.944000000000003</v>
      </c>
      <c r="E725">
        <v>102.03</v>
      </c>
      <c r="F725">
        <v>22.91</v>
      </c>
      <c r="G725">
        <v>4.66</v>
      </c>
      <c r="H725">
        <v>27635517</v>
      </c>
      <c r="I725">
        <v>130275763728.978</v>
      </c>
      <c r="J725">
        <v>297.93200000000002</v>
      </c>
    </row>
    <row r="726" spans="1:10" x14ac:dyDescent="0.3">
      <c r="A726" t="s">
        <v>65</v>
      </c>
      <c r="B726" t="s">
        <v>66</v>
      </c>
      <c r="C726">
        <v>1993</v>
      </c>
      <c r="D726">
        <v>0.41</v>
      </c>
      <c r="E726">
        <v>0.42</v>
      </c>
      <c r="F726">
        <v>0.03</v>
      </c>
      <c r="G726">
        <v>0</v>
      </c>
      <c r="H726">
        <v>60974</v>
      </c>
    </row>
    <row r="727" spans="1:10" x14ac:dyDescent="0.3">
      <c r="A727" t="s">
        <v>67</v>
      </c>
      <c r="B727" t="s">
        <v>68</v>
      </c>
      <c r="C727">
        <v>1993</v>
      </c>
      <c r="D727">
        <v>5.7480000000000002</v>
      </c>
      <c r="E727">
        <v>152.37</v>
      </c>
      <c r="F727">
        <v>40.24</v>
      </c>
      <c r="G727">
        <v>18.46</v>
      </c>
      <c r="H727">
        <v>13075044</v>
      </c>
      <c r="I727">
        <v>9985482141.177</v>
      </c>
      <c r="J727">
        <v>24.236000000000001</v>
      </c>
    </row>
    <row r="728" spans="1:10" x14ac:dyDescent="0.3">
      <c r="A728" t="s">
        <v>69</v>
      </c>
      <c r="B728" t="s">
        <v>70</v>
      </c>
      <c r="C728">
        <v>1993</v>
      </c>
      <c r="D728">
        <v>6.6000000000000003E-2</v>
      </c>
      <c r="H728">
        <v>9491</v>
      </c>
    </row>
    <row r="729" spans="1:10" x14ac:dyDescent="0.3">
      <c r="A729" t="s">
        <v>71</v>
      </c>
      <c r="B729" t="s">
        <v>72</v>
      </c>
      <c r="C729">
        <v>1993</v>
      </c>
      <c r="D729">
        <v>1.4999999999999999E-2</v>
      </c>
    </row>
    <row r="730" spans="1:10" x14ac:dyDescent="0.3">
      <c r="A730" t="s">
        <v>73</v>
      </c>
      <c r="B730" t="s">
        <v>74</v>
      </c>
      <c r="C730">
        <v>1993</v>
      </c>
      <c r="D730">
        <v>0.216</v>
      </c>
      <c r="E730">
        <v>0.43</v>
      </c>
      <c r="F730">
        <v>0.14000000000000001</v>
      </c>
      <c r="G730">
        <v>0.02</v>
      </c>
      <c r="H730">
        <v>65777</v>
      </c>
      <c r="J730">
        <v>1.7450000000000001</v>
      </c>
    </row>
    <row r="731" spans="1:10" x14ac:dyDescent="0.3">
      <c r="A731" t="s">
        <v>75</v>
      </c>
      <c r="B731" t="s">
        <v>76</v>
      </c>
      <c r="C731">
        <v>1993</v>
      </c>
      <c r="D731">
        <v>117.777</v>
      </c>
      <c r="E731">
        <v>338.81</v>
      </c>
      <c r="F731">
        <v>115.12</v>
      </c>
      <c r="G731">
        <v>38.07</v>
      </c>
      <c r="H731">
        <v>33970103</v>
      </c>
      <c r="I731">
        <v>444780207797.16302</v>
      </c>
      <c r="J731">
        <v>576.36900000000003</v>
      </c>
    </row>
    <row r="732" spans="1:10" x14ac:dyDescent="0.3">
      <c r="A732" t="s">
        <v>77</v>
      </c>
      <c r="B732" t="s">
        <v>78</v>
      </c>
      <c r="C732">
        <v>1993</v>
      </c>
      <c r="D732">
        <v>2.5750000000000002</v>
      </c>
      <c r="E732">
        <v>8.68</v>
      </c>
      <c r="F732">
        <v>2.94</v>
      </c>
      <c r="G732">
        <v>0.65</v>
      </c>
      <c r="H732">
        <v>3363111</v>
      </c>
      <c r="I732">
        <v>13153103273.608999</v>
      </c>
      <c r="J732">
        <v>42.686999999999998</v>
      </c>
    </row>
    <row r="733" spans="1:10" x14ac:dyDescent="0.3">
      <c r="A733" t="s">
        <v>79</v>
      </c>
      <c r="B733" t="s">
        <v>80</v>
      </c>
      <c r="C733">
        <v>1993</v>
      </c>
      <c r="D733">
        <v>0.64900000000000002</v>
      </c>
      <c r="H733">
        <v>72495</v>
      </c>
      <c r="J733">
        <v>2.7930000000000001</v>
      </c>
    </row>
    <row r="734" spans="1:10" x14ac:dyDescent="0.3">
      <c r="B734" t="s">
        <v>81</v>
      </c>
      <c r="C734">
        <v>1993</v>
      </c>
      <c r="D734">
        <v>7600.5150000000003</v>
      </c>
      <c r="H734">
        <v>3389426674</v>
      </c>
    </row>
    <row r="735" spans="1:10" x14ac:dyDescent="0.3">
      <c r="B735" t="s">
        <v>82</v>
      </c>
      <c r="C735">
        <v>1993</v>
      </c>
      <c r="D735">
        <v>4000.9479999999999</v>
      </c>
    </row>
    <row r="736" spans="1:10" x14ac:dyDescent="0.3">
      <c r="A736" t="s">
        <v>83</v>
      </c>
      <c r="B736" t="s">
        <v>84</v>
      </c>
      <c r="C736">
        <v>1993</v>
      </c>
      <c r="D736">
        <v>291.32499999999999</v>
      </c>
      <c r="E736">
        <v>513</v>
      </c>
      <c r="F736">
        <v>157.97</v>
      </c>
      <c r="G736">
        <v>80.33</v>
      </c>
      <c r="H736">
        <v>17603211</v>
      </c>
      <c r="I736">
        <v>500840589015.88898</v>
      </c>
      <c r="J736">
        <v>1091.296</v>
      </c>
    </row>
    <row r="737" spans="1:10" x14ac:dyDescent="0.3">
      <c r="A737" t="s">
        <v>85</v>
      </c>
      <c r="B737" t="s">
        <v>86</v>
      </c>
      <c r="C737">
        <v>1993</v>
      </c>
      <c r="D737">
        <v>60.661000000000001</v>
      </c>
      <c r="E737">
        <v>62.63</v>
      </c>
      <c r="F737">
        <v>10.99</v>
      </c>
      <c r="G737">
        <v>4.6500000000000004</v>
      </c>
      <c r="H737">
        <v>7892089</v>
      </c>
      <c r="I737">
        <v>223463037880.91599</v>
      </c>
      <c r="J737">
        <v>345.54199999999997</v>
      </c>
    </row>
    <row r="738" spans="1:10" x14ac:dyDescent="0.3">
      <c r="A738" t="s">
        <v>87</v>
      </c>
      <c r="B738" t="s">
        <v>88</v>
      </c>
      <c r="C738">
        <v>1993</v>
      </c>
      <c r="D738">
        <v>48.405999999999999</v>
      </c>
      <c r="E738">
        <v>69.05</v>
      </c>
      <c r="F738">
        <v>14.28</v>
      </c>
      <c r="G738">
        <v>2.35</v>
      </c>
      <c r="H738">
        <v>7581754</v>
      </c>
      <c r="I738">
        <v>32486442076.842999</v>
      </c>
      <c r="J738">
        <v>185.40899999999999</v>
      </c>
    </row>
    <row r="739" spans="1:10" x14ac:dyDescent="0.3">
      <c r="A739" t="s">
        <v>89</v>
      </c>
      <c r="B739" t="s">
        <v>90</v>
      </c>
      <c r="C739">
        <v>1993</v>
      </c>
      <c r="D739">
        <v>1.744</v>
      </c>
      <c r="E739">
        <v>0.56000000000000005</v>
      </c>
      <c r="F739">
        <v>0.24</v>
      </c>
      <c r="G739">
        <v>7.0000000000000007E-2</v>
      </c>
      <c r="H739">
        <v>271065</v>
      </c>
      <c r="J739">
        <v>9.5269999999999992</v>
      </c>
    </row>
    <row r="740" spans="1:10" x14ac:dyDescent="0.3">
      <c r="A740" t="s">
        <v>91</v>
      </c>
      <c r="B740" t="s">
        <v>92</v>
      </c>
      <c r="C740">
        <v>1993</v>
      </c>
      <c r="D740">
        <v>14.609</v>
      </c>
      <c r="E740">
        <v>16.690000000000001</v>
      </c>
      <c r="F740">
        <v>3.38</v>
      </c>
      <c r="G740">
        <v>0.04</v>
      </c>
      <c r="H740">
        <v>536212</v>
      </c>
      <c r="I740">
        <v>4925347692.4060001</v>
      </c>
      <c r="J740">
        <v>84.283000000000001</v>
      </c>
    </row>
    <row r="741" spans="1:10" x14ac:dyDescent="0.3">
      <c r="A741" t="s">
        <v>93</v>
      </c>
      <c r="B741" t="s">
        <v>94</v>
      </c>
      <c r="C741">
        <v>1993</v>
      </c>
      <c r="D741">
        <v>16.062999999999999</v>
      </c>
      <c r="E741">
        <v>119.61</v>
      </c>
      <c r="F741">
        <v>65.44</v>
      </c>
      <c r="G741">
        <v>17.920000000000002</v>
      </c>
      <c r="H741">
        <v>110350641</v>
      </c>
      <c r="I741">
        <v>129907343735.33701</v>
      </c>
      <c r="J741">
        <v>85.326999999999998</v>
      </c>
    </row>
    <row r="742" spans="1:10" x14ac:dyDescent="0.3">
      <c r="A742" t="s">
        <v>95</v>
      </c>
      <c r="B742" t="s">
        <v>96</v>
      </c>
      <c r="C742">
        <v>1993</v>
      </c>
      <c r="D742">
        <v>1.101</v>
      </c>
      <c r="E742">
        <v>3.34</v>
      </c>
      <c r="F742">
        <v>2.19</v>
      </c>
      <c r="G742">
        <v>0.06</v>
      </c>
      <c r="H742">
        <v>263869</v>
      </c>
      <c r="I742">
        <v>3017396908.4000001</v>
      </c>
      <c r="J742">
        <v>5.7320000000000002</v>
      </c>
    </row>
    <row r="743" spans="1:10" x14ac:dyDescent="0.3">
      <c r="A743" t="s">
        <v>97</v>
      </c>
      <c r="B743" t="s">
        <v>98</v>
      </c>
      <c r="C743">
        <v>1993</v>
      </c>
      <c r="D743">
        <v>76.555000000000007</v>
      </c>
      <c r="E743">
        <v>94.95</v>
      </c>
      <c r="F743">
        <v>17.149999999999999</v>
      </c>
      <c r="G743">
        <v>12.82</v>
      </c>
      <c r="H743">
        <v>10135133</v>
      </c>
      <c r="I743">
        <v>93050202894.589005</v>
      </c>
      <c r="J743">
        <v>333.22300000000001</v>
      </c>
    </row>
    <row r="744" spans="1:10" x14ac:dyDescent="0.3">
      <c r="A744" t="s">
        <v>99</v>
      </c>
      <c r="B744" t="s">
        <v>100</v>
      </c>
      <c r="C744">
        <v>1993</v>
      </c>
      <c r="D744">
        <v>121.43899999999999</v>
      </c>
      <c r="E744">
        <v>127.92</v>
      </c>
      <c r="F744">
        <v>12.95</v>
      </c>
      <c r="G744">
        <v>8</v>
      </c>
      <c r="H744">
        <v>10118684</v>
      </c>
      <c r="I744">
        <v>280980173501.27002</v>
      </c>
      <c r="J744">
        <v>636.29399999999998</v>
      </c>
    </row>
    <row r="745" spans="1:10" x14ac:dyDescent="0.3">
      <c r="A745" t="s">
        <v>101</v>
      </c>
      <c r="B745" t="s">
        <v>102</v>
      </c>
      <c r="C745">
        <v>1993</v>
      </c>
      <c r="D745">
        <v>0.377</v>
      </c>
      <c r="E745">
        <v>13.64</v>
      </c>
      <c r="F745">
        <v>7.17</v>
      </c>
      <c r="G745">
        <v>0.23</v>
      </c>
      <c r="H745">
        <v>197625</v>
      </c>
      <c r="J745">
        <v>1.349</v>
      </c>
    </row>
    <row r="746" spans="1:10" x14ac:dyDescent="0.3">
      <c r="A746" t="s">
        <v>103</v>
      </c>
      <c r="B746" t="s">
        <v>104</v>
      </c>
      <c r="C746">
        <v>1993</v>
      </c>
      <c r="D746">
        <v>0.95799999999999996</v>
      </c>
      <c r="E746">
        <v>20.309999999999999</v>
      </c>
      <c r="F746">
        <v>3.11</v>
      </c>
      <c r="G746">
        <v>2</v>
      </c>
      <c r="H746">
        <v>5521761</v>
      </c>
      <c r="I746">
        <v>9663858629.6849995</v>
      </c>
      <c r="J746">
        <v>3.4140000000000001</v>
      </c>
    </row>
    <row r="747" spans="1:10" x14ac:dyDescent="0.3">
      <c r="A747" t="s">
        <v>105</v>
      </c>
      <c r="B747" t="s">
        <v>106</v>
      </c>
      <c r="C747">
        <v>1993</v>
      </c>
      <c r="D747">
        <v>0.53900000000000003</v>
      </c>
      <c r="H747">
        <v>62750</v>
      </c>
      <c r="J747">
        <v>2.1720000000000002</v>
      </c>
    </row>
    <row r="748" spans="1:10" x14ac:dyDescent="0.3">
      <c r="A748" t="s">
        <v>107</v>
      </c>
      <c r="B748" t="s">
        <v>108</v>
      </c>
      <c r="C748">
        <v>1993</v>
      </c>
      <c r="D748">
        <v>0.17199999999999999</v>
      </c>
      <c r="E748">
        <v>-2.91</v>
      </c>
      <c r="F748">
        <v>0.85</v>
      </c>
      <c r="G748">
        <v>0.18</v>
      </c>
      <c r="H748">
        <v>532590</v>
      </c>
      <c r="J748">
        <v>4.9509999999999996</v>
      </c>
    </row>
    <row r="749" spans="1:10" x14ac:dyDescent="0.3">
      <c r="A749" t="s">
        <v>109</v>
      </c>
      <c r="B749" t="s">
        <v>110</v>
      </c>
      <c r="C749">
        <v>1993</v>
      </c>
      <c r="D749">
        <v>7.7919999999999998</v>
      </c>
      <c r="E749">
        <v>114.35</v>
      </c>
      <c r="F749">
        <v>21.43</v>
      </c>
      <c r="G749">
        <v>7.89</v>
      </c>
      <c r="H749">
        <v>7312857</v>
      </c>
      <c r="I749">
        <v>25891374521.719002</v>
      </c>
      <c r="J749">
        <v>28.117000000000001</v>
      </c>
    </row>
    <row r="750" spans="1:10" x14ac:dyDescent="0.3">
      <c r="A750" t="s">
        <v>111</v>
      </c>
      <c r="B750" t="s">
        <v>112</v>
      </c>
      <c r="C750">
        <v>1993</v>
      </c>
      <c r="D750">
        <v>0.25</v>
      </c>
      <c r="H750">
        <v>14451</v>
      </c>
    </row>
    <row r="751" spans="1:10" x14ac:dyDescent="0.3">
      <c r="A751" t="s">
        <v>113</v>
      </c>
      <c r="B751" t="s">
        <v>114</v>
      </c>
      <c r="C751">
        <v>1993</v>
      </c>
      <c r="D751">
        <v>12.581</v>
      </c>
      <c r="E751">
        <v>8.64</v>
      </c>
      <c r="F751">
        <v>2.48</v>
      </c>
      <c r="G751">
        <v>0.75</v>
      </c>
      <c r="H751">
        <v>4078940</v>
      </c>
      <c r="I751">
        <v>11076996909.333</v>
      </c>
      <c r="J751">
        <v>31.17</v>
      </c>
    </row>
    <row r="752" spans="1:10" x14ac:dyDescent="0.3">
      <c r="A752" t="s">
        <v>115</v>
      </c>
      <c r="B752" t="s">
        <v>116</v>
      </c>
      <c r="C752">
        <v>1993</v>
      </c>
      <c r="D752">
        <v>3.1949999999999998</v>
      </c>
      <c r="E752">
        <v>60.53</v>
      </c>
      <c r="F752">
        <v>14.88</v>
      </c>
      <c r="G752">
        <v>5.87</v>
      </c>
      <c r="H752">
        <v>1399110</v>
      </c>
      <c r="I752">
        <v>8026913010.7379999</v>
      </c>
      <c r="J752">
        <v>10.885999999999999</v>
      </c>
    </row>
    <row r="753" spans="1:10" x14ac:dyDescent="0.3">
      <c r="A753" t="s">
        <v>117</v>
      </c>
      <c r="B753" t="s">
        <v>118</v>
      </c>
      <c r="C753">
        <v>1993</v>
      </c>
      <c r="D753">
        <v>244.30600000000001</v>
      </c>
      <c r="E753">
        <v>1543.62</v>
      </c>
      <c r="F753">
        <v>322.2</v>
      </c>
      <c r="G753">
        <v>121.76</v>
      </c>
      <c r="H753">
        <v>156849086</v>
      </c>
      <c r="I753">
        <v>1296907406466.0801</v>
      </c>
      <c r="J753">
        <v>1690.6</v>
      </c>
    </row>
    <row r="754" spans="1:10" x14ac:dyDescent="0.3">
      <c r="A754" t="s">
        <v>119</v>
      </c>
      <c r="B754" t="s">
        <v>120</v>
      </c>
      <c r="C754">
        <v>1993</v>
      </c>
      <c r="D754">
        <v>8.7999999999999995E-2</v>
      </c>
      <c r="H754">
        <v>18783</v>
      </c>
      <c r="J754">
        <v>0.19400000000000001</v>
      </c>
    </row>
    <row r="755" spans="1:10" x14ac:dyDescent="0.3">
      <c r="A755" t="s">
        <v>121</v>
      </c>
      <c r="B755" t="s">
        <v>122</v>
      </c>
      <c r="C755">
        <v>1993</v>
      </c>
      <c r="D755">
        <v>4.9649999999999999</v>
      </c>
      <c r="E755">
        <v>16.18</v>
      </c>
      <c r="F755">
        <v>10.28</v>
      </c>
      <c r="G755">
        <v>0.09</v>
      </c>
      <c r="H755">
        <v>281684</v>
      </c>
      <c r="J755">
        <v>15.279</v>
      </c>
    </row>
    <row r="756" spans="1:10" x14ac:dyDescent="0.3">
      <c r="A756" t="s">
        <v>123</v>
      </c>
      <c r="B756" t="s">
        <v>124</v>
      </c>
      <c r="C756">
        <v>1993</v>
      </c>
      <c r="D756">
        <v>58.426000000000002</v>
      </c>
      <c r="E756">
        <v>62.34</v>
      </c>
      <c r="F756">
        <v>13.56</v>
      </c>
      <c r="G756">
        <v>4.58</v>
      </c>
      <c r="H756">
        <v>8576042</v>
      </c>
      <c r="I756">
        <v>68791801867.014008</v>
      </c>
      <c r="J756">
        <v>261.49400000000003</v>
      </c>
    </row>
    <row r="757" spans="1:10" x14ac:dyDescent="0.3">
      <c r="A757" t="s">
        <v>125</v>
      </c>
      <c r="B757" t="s">
        <v>126</v>
      </c>
      <c r="C757">
        <v>1993</v>
      </c>
      <c r="D757">
        <v>0.627</v>
      </c>
      <c r="E757">
        <v>23.88</v>
      </c>
      <c r="F757">
        <v>7.56</v>
      </c>
      <c r="G757">
        <v>5.04</v>
      </c>
      <c r="H757">
        <v>9552473</v>
      </c>
      <c r="I757">
        <v>11471090414.247999</v>
      </c>
      <c r="J757">
        <v>2.6419999999999999</v>
      </c>
    </row>
    <row r="758" spans="1:10" x14ac:dyDescent="0.3">
      <c r="A758" t="s">
        <v>127</v>
      </c>
      <c r="B758" t="s">
        <v>128</v>
      </c>
      <c r="C758">
        <v>1993</v>
      </c>
      <c r="D758">
        <v>0.22700000000000001</v>
      </c>
      <c r="E758">
        <v>12.61</v>
      </c>
      <c r="F758">
        <v>2.1</v>
      </c>
      <c r="G758">
        <v>1.3</v>
      </c>
      <c r="H758">
        <v>5798054</v>
      </c>
      <c r="I758">
        <v>5844277755.9759998</v>
      </c>
      <c r="J758">
        <v>1.806</v>
      </c>
    </row>
    <row r="759" spans="1:10" x14ac:dyDescent="0.3">
      <c r="A759" t="s">
        <v>129</v>
      </c>
      <c r="B759" t="s">
        <v>130</v>
      </c>
      <c r="C759">
        <v>1993</v>
      </c>
      <c r="D759">
        <v>1.385</v>
      </c>
      <c r="E759">
        <v>48.76</v>
      </c>
      <c r="F759">
        <v>16.600000000000001</v>
      </c>
      <c r="G759">
        <v>4.3600000000000003</v>
      </c>
      <c r="H759">
        <v>9970727</v>
      </c>
      <c r="I759">
        <v>14671015833.392</v>
      </c>
      <c r="J759">
        <v>2.17</v>
      </c>
    </row>
    <row r="760" spans="1:10" x14ac:dyDescent="0.3">
      <c r="A760" t="s">
        <v>131</v>
      </c>
      <c r="B760" t="s">
        <v>132</v>
      </c>
      <c r="C760">
        <v>1993</v>
      </c>
      <c r="D760">
        <v>2.8660000000000001</v>
      </c>
      <c r="E760">
        <v>140.54</v>
      </c>
      <c r="F760">
        <v>11.68</v>
      </c>
      <c r="G760">
        <v>6.19</v>
      </c>
      <c r="H760">
        <v>12864091</v>
      </c>
      <c r="I760">
        <v>21846621311.924</v>
      </c>
      <c r="J760">
        <v>20.004000000000001</v>
      </c>
    </row>
    <row r="761" spans="1:10" x14ac:dyDescent="0.3">
      <c r="A761" t="s">
        <v>133</v>
      </c>
      <c r="B761" t="s">
        <v>134</v>
      </c>
      <c r="C761">
        <v>1993</v>
      </c>
      <c r="D761">
        <v>463.99299999999999</v>
      </c>
      <c r="E761">
        <v>672.18</v>
      </c>
      <c r="F761">
        <v>112.85</v>
      </c>
      <c r="G761">
        <v>46.79</v>
      </c>
      <c r="H761">
        <v>28547964</v>
      </c>
      <c r="I761">
        <v>854596316062.23901</v>
      </c>
      <c r="J761">
        <v>3096.9479999999999</v>
      </c>
    </row>
    <row r="762" spans="1:10" x14ac:dyDescent="0.3">
      <c r="A762" t="s">
        <v>135</v>
      </c>
      <c r="B762" t="s">
        <v>136</v>
      </c>
      <c r="C762">
        <v>1993</v>
      </c>
      <c r="D762">
        <v>0.11</v>
      </c>
      <c r="E762">
        <v>-0.11</v>
      </c>
      <c r="F762">
        <v>0.1</v>
      </c>
      <c r="G762">
        <v>0.08</v>
      </c>
      <c r="H762">
        <v>366057</v>
      </c>
      <c r="I762">
        <v>790274593.20000005</v>
      </c>
      <c r="J762">
        <v>0.41199999999999998</v>
      </c>
    </row>
    <row r="763" spans="1:10" x14ac:dyDescent="0.3">
      <c r="A763" t="s">
        <v>137</v>
      </c>
      <c r="B763" t="s">
        <v>138</v>
      </c>
      <c r="C763">
        <v>1993</v>
      </c>
      <c r="D763">
        <v>0.19800000000000001</v>
      </c>
      <c r="E763">
        <v>54.07</v>
      </c>
      <c r="F763">
        <v>18.16</v>
      </c>
      <c r="G763">
        <v>21.67</v>
      </c>
      <c r="H763">
        <v>3046148</v>
      </c>
      <c r="I763">
        <v>3141613693.4000001</v>
      </c>
      <c r="J763">
        <v>1.3520000000000001</v>
      </c>
    </row>
    <row r="764" spans="1:10" x14ac:dyDescent="0.3">
      <c r="A764" t="s">
        <v>139</v>
      </c>
      <c r="B764" t="s">
        <v>140</v>
      </c>
      <c r="C764">
        <v>1993</v>
      </c>
      <c r="D764">
        <v>0.40300000000000002</v>
      </c>
      <c r="E764">
        <v>25.77</v>
      </c>
      <c r="F764">
        <v>10.46</v>
      </c>
      <c r="G764">
        <v>7.14</v>
      </c>
      <c r="H764">
        <v>6563925</v>
      </c>
      <c r="I764">
        <v>4228387161.3720002</v>
      </c>
      <c r="J764">
        <v>0.66800000000000004</v>
      </c>
    </row>
    <row r="765" spans="1:10" x14ac:dyDescent="0.3">
      <c r="A765" t="s">
        <v>141</v>
      </c>
      <c r="B765" t="s">
        <v>142</v>
      </c>
      <c r="C765">
        <v>1993</v>
      </c>
      <c r="D765">
        <v>33.953000000000003</v>
      </c>
      <c r="E765">
        <v>38.44</v>
      </c>
      <c r="F765">
        <v>13.06</v>
      </c>
      <c r="G765">
        <v>5.35</v>
      </c>
      <c r="H765">
        <v>13944934</v>
      </c>
      <c r="I765">
        <v>170977047852.814</v>
      </c>
      <c r="J765">
        <v>201.417</v>
      </c>
    </row>
    <row r="766" spans="1:10" x14ac:dyDescent="0.3">
      <c r="A766" t="s">
        <v>143</v>
      </c>
      <c r="B766" t="s">
        <v>144</v>
      </c>
      <c r="C766">
        <v>1993</v>
      </c>
      <c r="D766">
        <v>2921.6509999999998</v>
      </c>
      <c r="E766">
        <v>3405.73</v>
      </c>
      <c r="F766">
        <v>759.68</v>
      </c>
      <c r="G766">
        <v>314.43</v>
      </c>
      <c r="H766">
        <v>1218817059</v>
      </c>
      <c r="I766">
        <v>4126169580711.4902</v>
      </c>
      <c r="J766">
        <v>9497.1779999999999</v>
      </c>
    </row>
    <row r="767" spans="1:10" x14ac:dyDescent="0.3">
      <c r="A767" t="s">
        <v>145</v>
      </c>
      <c r="B767" t="s">
        <v>146</v>
      </c>
      <c r="C767">
        <v>1993</v>
      </c>
    </row>
    <row r="768" spans="1:10" x14ac:dyDescent="0.3">
      <c r="A768" t="s">
        <v>147</v>
      </c>
      <c r="B768" t="s">
        <v>148</v>
      </c>
      <c r="C768">
        <v>1993</v>
      </c>
      <c r="D768">
        <v>63.338000000000001</v>
      </c>
      <c r="E768">
        <v>282.87</v>
      </c>
      <c r="F768">
        <v>60.83</v>
      </c>
      <c r="G768">
        <v>18.53</v>
      </c>
      <c r="H768">
        <v>35091272</v>
      </c>
      <c r="I768">
        <v>286074446666.84998</v>
      </c>
      <c r="J768">
        <v>295.10000000000002</v>
      </c>
    </row>
    <row r="769" spans="1:10" x14ac:dyDescent="0.3">
      <c r="A769" t="s">
        <v>149</v>
      </c>
      <c r="B769" t="s">
        <v>150</v>
      </c>
      <c r="C769">
        <v>1993</v>
      </c>
      <c r="D769">
        <v>7.2999999999999995E-2</v>
      </c>
      <c r="E769">
        <v>0.35</v>
      </c>
      <c r="F769">
        <v>0.18</v>
      </c>
      <c r="G769">
        <v>0.05</v>
      </c>
      <c r="H769">
        <v>449270</v>
      </c>
      <c r="I769">
        <v>558102873.29999995</v>
      </c>
      <c r="J769">
        <v>0.25700000000000001</v>
      </c>
    </row>
    <row r="770" spans="1:10" x14ac:dyDescent="0.3">
      <c r="A770" t="s">
        <v>151</v>
      </c>
      <c r="B770" t="s">
        <v>152</v>
      </c>
      <c r="C770">
        <v>1993</v>
      </c>
      <c r="D770">
        <v>1.1599999999999999</v>
      </c>
      <c r="E770">
        <v>40.18</v>
      </c>
      <c r="F770">
        <v>8.8699999999999992</v>
      </c>
      <c r="G770">
        <v>2.99</v>
      </c>
      <c r="H770">
        <v>2559880</v>
      </c>
      <c r="I770">
        <v>9584776478.0979996</v>
      </c>
      <c r="J770">
        <v>4.2850000000000001</v>
      </c>
    </row>
    <row r="771" spans="1:10" x14ac:dyDescent="0.3">
      <c r="A771" t="s">
        <v>153</v>
      </c>
      <c r="B771" t="s">
        <v>154</v>
      </c>
      <c r="C771">
        <v>1993</v>
      </c>
      <c r="D771">
        <v>4.3999999999999997E-2</v>
      </c>
      <c r="E771">
        <v>0</v>
      </c>
      <c r="F771">
        <v>0.01</v>
      </c>
      <c r="G771">
        <v>0</v>
      </c>
      <c r="H771">
        <v>18934</v>
      </c>
      <c r="J771">
        <v>0.184</v>
      </c>
    </row>
    <row r="772" spans="1:10" x14ac:dyDescent="0.3">
      <c r="A772" t="s">
        <v>155</v>
      </c>
      <c r="B772" t="s">
        <v>156</v>
      </c>
      <c r="C772">
        <v>1993</v>
      </c>
      <c r="D772">
        <v>3.891</v>
      </c>
      <c r="E772">
        <v>16.7</v>
      </c>
      <c r="F772">
        <v>4.46</v>
      </c>
      <c r="G772">
        <v>1.7</v>
      </c>
      <c r="H772">
        <v>3372298</v>
      </c>
      <c r="I772">
        <v>27271077736.808998</v>
      </c>
      <c r="J772">
        <v>29.146999999999998</v>
      </c>
    </row>
    <row r="773" spans="1:10" x14ac:dyDescent="0.3">
      <c r="A773" t="s">
        <v>157</v>
      </c>
      <c r="B773" t="s">
        <v>158</v>
      </c>
      <c r="C773">
        <v>1993</v>
      </c>
      <c r="D773">
        <v>5.093</v>
      </c>
      <c r="E773">
        <v>22.14</v>
      </c>
      <c r="F773">
        <v>19.739999999999998</v>
      </c>
      <c r="G773">
        <v>4.0599999999999996</v>
      </c>
      <c r="H773">
        <v>13271638</v>
      </c>
      <c r="I773">
        <v>28127548653.495998</v>
      </c>
    </row>
    <row r="774" spans="1:10" x14ac:dyDescent="0.3">
      <c r="A774" t="s">
        <v>159</v>
      </c>
      <c r="B774" t="s">
        <v>160</v>
      </c>
      <c r="C774">
        <v>1993</v>
      </c>
      <c r="D774">
        <v>16.808</v>
      </c>
      <c r="E774">
        <v>12.5</v>
      </c>
      <c r="F774">
        <v>3.68</v>
      </c>
      <c r="G774">
        <v>2.36</v>
      </c>
      <c r="H774">
        <v>4697537</v>
      </c>
      <c r="I774">
        <v>37941876958.585999</v>
      </c>
      <c r="J774">
        <v>83.183000000000007</v>
      </c>
    </row>
    <row r="775" spans="1:10" x14ac:dyDescent="0.3">
      <c r="A775" t="s">
        <v>161</v>
      </c>
      <c r="B775" t="s">
        <v>162</v>
      </c>
      <c r="C775">
        <v>1993</v>
      </c>
      <c r="D775">
        <v>19.823</v>
      </c>
      <c r="E775">
        <v>1.17</v>
      </c>
      <c r="F775">
        <v>11.26</v>
      </c>
      <c r="G775">
        <v>4.59</v>
      </c>
      <c r="H775">
        <v>10789312</v>
      </c>
      <c r="I775">
        <v>28833506100</v>
      </c>
      <c r="J775">
        <v>118.408</v>
      </c>
    </row>
    <row r="776" spans="1:10" x14ac:dyDescent="0.3">
      <c r="A776" t="s">
        <v>163</v>
      </c>
      <c r="B776" t="s">
        <v>164</v>
      </c>
      <c r="C776">
        <v>1993</v>
      </c>
      <c r="D776">
        <v>4.6929999999999996</v>
      </c>
      <c r="H776">
        <v>145766</v>
      </c>
    </row>
    <row r="777" spans="1:10" x14ac:dyDescent="0.3">
      <c r="A777" t="s">
        <v>165</v>
      </c>
      <c r="B777" t="s">
        <v>166</v>
      </c>
      <c r="C777">
        <v>1993</v>
      </c>
      <c r="D777">
        <v>5.7590000000000003</v>
      </c>
      <c r="E777">
        <v>6.52</v>
      </c>
      <c r="F777">
        <v>0.56000000000000005</v>
      </c>
      <c r="G777">
        <v>0.37</v>
      </c>
      <c r="H777">
        <v>818750</v>
      </c>
      <c r="I777">
        <v>12093019756.705</v>
      </c>
      <c r="J777">
        <v>23.69</v>
      </c>
    </row>
    <row r="778" spans="1:10" x14ac:dyDescent="0.3">
      <c r="A778" t="s">
        <v>167</v>
      </c>
      <c r="B778" t="s">
        <v>168</v>
      </c>
      <c r="C778">
        <v>1993</v>
      </c>
      <c r="D778">
        <v>138.63399999999999</v>
      </c>
      <c r="E778">
        <v>143.84</v>
      </c>
      <c r="F778">
        <v>19.88</v>
      </c>
      <c r="G778">
        <v>5.47</v>
      </c>
      <c r="H778">
        <v>10358694</v>
      </c>
      <c r="I778">
        <v>133712370201.433</v>
      </c>
      <c r="J778">
        <v>478.03</v>
      </c>
    </row>
    <row r="779" spans="1:10" x14ac:dyDescent="0.3">
      <c r="A779" t="s">
        <v>169</v>
      </c>
      <c r="B779" t="s">
        <v>170</v>
      </c>
      <c r="C779">
        <v>1993</v>
      </c>
      <c r="D779">
        <v>2.6619999999999999</v>
      </c>
      <c r="E779">
        <v>203.32</v>
      </c>
      <c r="F779">
        <v>37.31</v>
      </c>
      <c r="G779">
        <v>17.86</v>
      </c>
      <c r="H779">
        <v>38815835</v>
      </c>
      <c r="I779">
        <v>24338477933.127998</v>
      </c>
      <c r="J779">
        <v>31.29</v>
      </c>
    </row>
    <row r="780" spans="1:10" x14ac:dyDescent="0.3">
      <c r="A780" t="s">
        <v>171</v>
      </c>
      <c r="B780" t="s">
        <v>172</v>
      </c>
      <c r="C780">
        <v>1993</v>
      </c>
      <c r="D780">
        <v>60.625999999999998</v>
      </c>
      <c r="E780">
        <v>75.209999999999994</v>
      </c>
      <c r="F780">
        <v>9.11</v>
      </c>
      <c r="G780">
        <v>6.61</v>
      </c>
      <c r="H780">
        <v>5190745</v>
      </c>
      <c r="I780">
        <v>159029515057.22</v>
      </c>
      <c r="J780">
        <v>230.81200000000001</v>
      </c>
    </row>
    <row r="781" spans="1:10" x14ac:dyDescent="0.3">
      <c r="A781" t="s">
        <v>173</v>
      </c>
      <c r="B781" t="s">
        <v>174</v>
      </c>
      <c r="C781">
        <v>1993</v>
      </c>
      <c r="D781">
        <v>0.3</v>
      </c>
      <c r="E781">
        <v>1.01</v>
      </c>
      <c r="F781">
        <v>0.48</v>
      </c>
      <c r="G781">
        <v>0.21</v>
      </c>
      <c r="H781">
        <v>618504</v>
      </c>
      <c r="I781">
        <v>1223278976.4000001</v>
      </c>
      <c r="J781">
        <v>7.0170000000000003</v>
      </c>
    </row>
    <row r="782" spans="1:10" x14ac:dyDescent="0.3">
      <c r="A782" t="s">
        <v>175</v>
      </c>
      <c r="B782" t="s">
        <v>176</v>
      </c>
      <c r="C782">
        <v>1993</v>
      </c>
      <c r="D782">
        <v>6.2E-2</v>
      </c>
      <c r="E782">
        <v>0.15</v>
      </c>
      <c r="F782">
        <v>0.1</v>
      </c>
      <c r="G782">
        <v>0.03</v>
      </c>
      <c r="H782">
        <v>70818</v>
      </c>
      <c r="I782">
        <v>303787190</v>
      </c>
      <c r="J782">
        <v>0.26</v>
      </c>
    </row>
    <row r="783" spans="1:10" x14ac:dyDescent="0.3">
      <c r="A783" t="s">
        <v>177</v>
      </c>
      <c r="B783" t="s">
        <v>178</v>
      </c>
      <c r="C783">
        <v>1993</v>
      </c>
      <c r="D783">
        <v>11.209</v>
      </c>
      <c r="E783">
        <v>9.14</v>
      </c>
      <c r="F783">
        <v>7.52</v>
      </c>
      <c r="G783">
        <v>2.0499999999999998</v>
      </c>
      <c r="H783">
        <v>7546467</v>
      </c>
      <c r="I783">
        <v>33455893437.254002</v>
      </c>
      <c r="J783">
        <v>39.24</v>
      </c>
    </row>
    <row r="784" spans="1:10" x14ac:dyDescent="0.3">
      <c r="B784" t="s">
        <v>179</v>
      </c>
      <c r="C784">
        <v>1993</v>
      </c>
      <c r="D784">
        <v>3603.904</v>
      </c>
      <c r="E784">
        <v>3937.58</v>
      </c>
      <c r="F784">
        <v>568.04999999999995</v>
      </c>
      <c r="G784">
        <v>304.41000000000003</v>
      </c>
    </row>
    <row r="785" spans="1:10" x14ac:dyDescent="0.3">
      <c r="B785" t="s">
        <v>180</v>
      </c>
      <c r="C785">
        <v>1993</v>
      </c>
      <c r="D785">
        <v>4182.54</v>
      </c>
    </row>
    <row r="786" spans="1:10" x14ac:dyDescent="0.3">
      <c r="A786" t="s">
        <v>181</v>
      </c>
      <c r="B786" t="s">
        <v>182</v>
      </c>
      <c r="C786">
        <v>1993</v>
      </c>
      <c r="D786">
        <v>24.088999999999999</v>
      </c>
      <c r="E786">
        <v>79.02</v>
      </c>
      <c r="F786">
        <v>16.53</v>
      </c>
      <c r="G786">
        <v>4.04</v>
      </c>
      <c r="H786">
        <v>10961460</v>
      </c>
      <c r="I786">
        <v>72804347747.604996</v>
      </c>
      <c r="J786">
        <v>91.188999999999993</v>
      </c>
    </row>
    <row r="787" spans="1:10" x14ac:dyDescent="0.3">
      <c r="A787" t="s">
        <v>183</v>
      </c>
      <c r="B787" t="s">
        <v>184</v>
      </c>
      <c r="C787">
        <v>1993</v>
      </c>
      <c r="D787">
        <v>92.278000000000006</v>
      </c>
      <c r="E787">
        <v>142.33000000000001</v>
      </c>
      <c r="F787">
        <v>32.35</v>
      </c>
      <c r="G787">
        <v>16.57</v>
      </c>
      <c r="H787">
        <v>59880656</v>
      </c>
      <c r="I787">
        <v>269984903332.069</v>
      </c>
      <c r="J787">
        <v>403.49799999999999</v>
      </c>
    </row>
    <row r="788" spans="1:10" x14ac:dyDescent="0.3">
      <c r="A788" t="s">
        <v>185</v>
      </c>
      <c r="B788" t="s">
        <v>186</v>
      </c>
      <c r="C788">
        <v>1993</v>
      </c>
      <c r="D788">
        <v>3.976</v>
      </c>
      <c r="E788">
        <v>9.89</v>
      </c>
      <c r="F788">
        <v>3.67</v>
      </c>
      <c r="G788">
        <v>1.36</v>
      </c>
      <c r="H788">
        <v>5490478</v>
      </c>
      <c r="I788">
        <v>21604952185.021</v>
      </c>
      <c r="J788">
        <v>17.893000000000001</v>
      </c>
    </row>
    <row r="789" spans="1:10" x14ac:dyDescent="0.3">
      <c r="A789" t="s">
        <v>187</v>
      </c>
      <c r="B789" t="s">
        <v>188</v>
      </c>
      <c r="C789">
        <v>1993</v>
      </c>
      <c r="D789">
        <v>7.0000000000000007E-2</v>
      </c>
      <c r="E789">
        <v>6.65</v>
      </c>
      <c r="F789">
        <v>0.27</v>
      </c>
      <c r="G789">
        <v>0.02</v>
      </c>
      <c r="H789">
        <v>462637</v>
      </c>
      <c r="I789">
        <v>1160722212</v>
      </c>
      <c r="J789">
        <v>0.50900000000000001</v>
      </c>
    </row>
    <row r="790" spans="1:10" x14ac:dyDescent="0.3">
      <c r="A790" t="s">
        <v>189</v>
      </c>
      <c r="B790" t="s">
        <v>190</v>
      </c>
      <c r="C790">
        <v>1993</v>
      </c>
      <c r="E790">
        <v>6.55</v>
      </c>
      <c r="F790">
        <v>2.34</v>
      </c>
      <c r="G790">
        <v>2.38</v>
      </c>
      <c r="H790">
        <v>2238631</v>
      </c>
    </row>
    <row r="791" spans="1:10" x14ac:dyDescent="0.3">
      <c r="A791" t="s">
        <v>191</v>
      </c>
      <c r="B791" t="s">
        <v>192</v>
      </c>
      <c r="C791">
        <v>1993</v>
      </c>
      <c r="D791">
        <v>19.404</v>
      </c>
      <c r="E791">
        <v>17.95</v>
      </c>
      <c r="F791">
        <v>2.06</v>
      </c>
      <c r="G791">
        <v>1.49</v>
      </c>
      <c r="H791">
        <v>1488060</v>
      </c>
      <c r="I791">
        <v>18240809871.597</v>
      </c>
      <c r="J791">
        <v>62.436</v>
      </c>
    </row>
    <row r="792" spans="1:10" x14ac:dyDescent="0.3">
      <c r="A792" t="s">
        <v>193</v>
      </c>
      <c r="B792" t="s">
        <v>194</v>
      </c>
      <c r="C792">
        <v>1993</v>
      </c>
      <c r="D792">
        <v>0.71099999999999997</v>
      </c>
      <c r="E792">
        <v>2.02</v>
      </c>
      <c r="F792">
        <v>1.29</v>
      </c>
      <c r="G792">
        <v>0.48</v>
      </c>
      <c r="H792">
        <v>887706</v>
      </c>
      <c r="I792">
        <v>3919793453.9349999</v>
      </c>
      <c r="J792">
        <v>2.8769999999999998</v>
      </c>
    </row>
    <row r="793" spans="1:10" x14ac:dyDescent="0.3">
      <c r="A793" t="s">
        <v>195</v>
      </c>
      <c r="B793" t="s">
        <v>196</v>
      </c>
      <c r="C793">
        <v>1993</v>
      </c>
      <c r="D793">
        <v>2.9940000000000002</v>
      </c>
      <c r="E793">
        <v>102.61</v>
      </c>
      <c r="F793">
        <v>46.39</v>
      </c>
      <c r="G793">
        <v>23.33</v>
      </c>
      <c r="H793">
        <v>53295556</v>
      </c>
      <c r="I793">
        <v>37874280840.731003</v>
      </c>
      <c r="J793">
        <v>17.077000000000002</v>
      </c>
    </row>
    <row r="794" spans="1:10" x14ac:dyDescent="0.3">
      <c r="B794" t="s">
        <v>197</v>
      </c>
      <c r="C794">
        <v>1993</v>
      </c>
      <c r="D794">
        <v>6791.9840000000004</v>
      </c>
      <c r="H794">
        <v>726475543</v>
      </c>
      <c r="J794">
        <v>23420.157999999999</v>
      </c>
    </row>
    <row r="795" spans="1:10" x14ac:dyDescent="0.3">
      <c r="B795" t="s">
        <v>198</v>
      </c>
      <c r="C795">
        <v>1993</v>
      </c>
      <c r="D795">
        <v>3200.0010000000002</v>
      </c>
    </row>
    <row r="796" spans="1:10" x14ac:dyDescent="0.3">
      <c r="B796" t="s">
        <v>199</v>
      </c>
      <c r="C796">
        <v>1993</v>
      </c>
      <c r="D796">
        <v>2621.366</v>
      </c>
    </row>
    <row r="797" spans="1:10" x14ac:dyDescent="0.3">
      <c r="A797" t="s">
        <v>200</v>
      </c>
      <c r="B797" t="s">
        <v>201</v>
      </c>
      <c r="C797">
        <v>1993</v>
      </c>
      <c r="D797">
        <v>0.58299999999999996</v>
      </c>
      <c r="H797">
        <v>46277</v>
      </c>
      <c r="J797">
        <v>2.637</v>
      </c>
    </row>
    <row r="798" spans="1:10" x14ac:dyDescent="0.3">
      <c r="A798" t="s">
        <v>202</v>
      </c>
      <c r="B798" t="s">
        <v>203</v>
      </c>
      <c r="C798">
        <v>1993</v>
      </c>
      <c r="D798">
        <v>0.74299999999999999</v>
      </c>
      <c r="E798">
        <v>0.25</v>
      </c>
      <c r="F798">
        <v>0.84</v>
      </c>
      <c r="G798">
        <v>0.37</v>
      </c>
      <c r="H798">
        <v>754962</v>
      </c>
      <c r="J798">
        <v>5.1520000000000001</v>
      </c>
    </row>
    <row r="799" spans="1:10" x14ac:dyDescent="0.3">
      <c r="A799" t="s">
        <v>204</v>
      </c>
      <c r="B799" t="s">
        <v>205</v>
      </c>
      <c r="C799">
        <v>1993</v>
      </c>
      <c r="D799">
        <v>56.347999999999999</v>
      </c>
      <c r="E799">
        <v>43.18</v>
      </c>
      <c r="F799">
        <v>8.15</v>
      </c>
      <c r="G799">
        <v>5.92</v>
      </c>
      <c r="H799">
        <v>5071782</v>
      </c>
      <c r="I799">
        <v>121309726680.793</v>
      </c>
      <c r="J799">
        <v>328.24200000000002</v>
      </c>
    </row>
    <row r="800" spans="1:10" x14ac:dyDescent="0.3">
      <c r="A800" t="s">
        <v>206</v>
      </c>
      <c r="B800" t="s">
        <v>207</v>
      </c>
      <c r="C800">
        <v>1993</v>
      </c>
      <c r="D800">
        <v>387.66699999999997</v>
      </c>
      <c r="E800">
        <v>460.13</v>
      </c>
      <c r="F800">
        <v>76.83</v>
      </c>
      <c r="G800">
        <v>59.89</v>
      </c>
      <c r="H800">
        <v>57370375</v>
      </c>
      <c r="I800">
        <v>1673263936212.1799</v>
      </c>
      <c r="J800">
        <v>2814.944</v>
      </c>
    </row>
    <row r="801" spans="1:10" x14ac:dyDescent="0.3">
      <c r="B801" t="s">
        <v>208</v>
      </c>
      <c r="C801">
        <v>1993</v>
      </c>
    </row>
    <row r="802" spans="1:10" x14ac:dyDescent="0.3">
      <c r="A802" t="s">
        <v>209</v>
      </c>
      <c r="B802" t="s">
        <v>210</v>
      </c>
      <c r="C802">
        <v>1993</v>
      </c>
      <c r="D802">
        <v>0.85899999999999999</v>
      </c>
      <c r="H802">
        <v>129145</v>
      </c>
      <c r="J802">
        <v>3.3959999999999999</v>
      </c>
    </row>
    <row r="803" spans="1:10" x14ac:dyDescent="0.3">
      <c r="A803" t="s">
        <v>211</v>
      </c>
      <c r="B803" t="s">
        <v>212</v>
      </c>
      <c r="C803">
        <v>1993</v>
      </c>
      <c r="D803">
        <v>0.42899999999999999</v>
      </c>
      <c r="H803">
        <v>210644</v>
      </c>
      <c r="J803">
        <v>3.8159999999999998</v>
      </c>
    </row>
    <row r="804" spans="1:10" x14ac:dyDescent="0.3">
      <c r="B804" t="s">
        <v>213</v>
      </c>
      <c r="C804">
        <v>1993</v>
      </c>
    </row>
    <row r="805" spans="1:10" x14ac:dyDescent="0.3">
      <c r="A805" t="s">
        <v>214</v>
      </c>
      <c r="B805" t="s">
        <v>215</v>
      </c>
      <c r="C805">
        <v>1993</v>
      </c>
      <c r="D805">
        <v>4.9749999999999996</v>
      </c>
      <c r="E805">
        <v>9.16</v>
      </c>
      <c r="F805">
        <v>2.27</v>
      </c>
      <c r="G805">
        <v>1.31</v>
      </c>
      <c r="H805">
        <v>1029769</v>
      </c>
      <c r="I805">
        <v>8684691028.2660007</v>
      </c>
      <c r="J805">
        <v>12.541</v>
      </c>
    </row>
    <row r="806" spans="1:10" x14ac:dyDescent="0.3">
      <c r="A806" t="s">
        <v>216</v>
      </c>
      <c r="B806" t="s">
        <v>217</v>
      </c>
      <c r="C806">
        <v>1993</v>
      </c>
      <c r="D806">
        <v>0.20899999999999999</v>
      </c>
      <c r="E806">
        <v>4.3499999999999996</v>
      </c>
      <c r="F806">
        <v>4.3</v>
      </c>
      <c r="G806">
        <v>0.31</v>
      </c>
      <c r="H806">
        <v>1060861</v>
      </c>
      <c r="I806">
        <v>1492281291.5999999</v>
      </c>
      <c r="J806">
        <v>0.84699999999999998</v>
      </c>
    </row>
    <row r="807" spans="1:10" x14ac:dyDescent="0.3">
      <c r="A807" t="s">
        <v>218</v>
      </c>
      <c r="B807" t="s">
        <v>219</v>
      </c>
      <c r="C807">
        <v>1993</v>
      </c>
      <c r="D807">
        <v>9.9160000000000004</v>
      </c>
      <c r="E807">
        <v>23.57</v>
      </c>
      <c r="F807">
        <v>9.81</v>
      </c>
      <c r="G807">
        <v>1.67</v>
      </c>
      <c r="H807">
        <v>5208954</v>
      </c>
      <c r="I807">
        <v>19963487697.768002</v>
      </c>
      <c r="J807">
        <v>56.024999999999999</v>
      </c>
    </row>
    <row r="808" spans="1:10" x14ac:dyDescent="0.3">
      <c r="A808" t="s">
        <v>220</v>
      </c>
      <c r="B808" t="s">
        <v>221</v>
      </c>
      <c r="C808">
        <v>1993</v>
      </c>
      <c r="D808">
        <v>956.13199999999995</v>
      </c>
      <c r="E808">
        <v>1022.25</v>
      </c>
      <c r="F808">
        <v>118.58</v>
      </c>
      <c r="G808">
        <v>61.21</v>
      </c>
      <c r="H808">
        <v>80428557</v>
      </c>
      <c r="I808">
        <v>2210102276981.4399</v>
      </c>
      <c r="J808">
        <v>3978.087</v>
      </c>
    </row>
    <row r="809" spans="1:10" x14ac:dyDescent="0.3">
      <c r="A809" t="s">
        <v>222</v>
      </c>
      <c r="B809" t="s">
        <v>223</v>
      </c>
      <c r="C809">
        <v>1993</v>
      </c>
      <c r="D809">
        <v>4.3099999999999996</v>
      </c>
      <c r="E809">
        <v>35.86</v>
      </c>
      <c r="F809">
        <v>7.39</v>
      </c>
      <c r="G809">
        <v>4.17</v>
      </c>
      <c r="H809">
        <v>16106756</v>
      </c>
      <c r="I809">
        <v>29541690325.382</v>
      </c>
      <c r="J809">
        <v>31.92</v>
      </c>
    </row>
    <row r="810" spans="1:10" x14ac:dyDescent="0.3">
      <c r="A810" t="s">
        <v>224</v>
      </c>
      <c r="B810" t="s">
        <v>225</v>
      </c>
      <c r="C810">
        <v>1993</v>
      </c>
      <c r="D810">
        <v>84.296000000000006</v>
      </c>
      <c r="E810">
        <v>97.21</v>
      </c>
      <c r="F810">
        <v>10.81</v>
      </c>
      <c r="G810">
        <v>6.9</v>
      </c>
      <c r="H810">
        <v>10533811</v>
      </c>
      <c r="I810">
        <v>169706676080.70901</v>
      </c>
      <c r="J810">
        <v>302.73200000000003</v>
      </c>
    </row>
    <row r="811" spans="1:10" x14ac:dyDescent="0.3">
      <c r="A811" t="s">
        <v>226</v>
      </c>
      <c r="B811" t="s">
        <v>227</v>
      </c>
      <c r="C811">
        <v>1993</v>
      </c>
      <c r="D811">
        <v>0.54600000000000004</v>
      </c>
      <c r="H811">
        <v>55847</v>
      </c>
      <c r="J811">
        <v>2.044</v>
      </c>
    </row>
    <row r="812" spans="1:10" x14ac:dyDescent="0.3">
      <c r="A812" t="s">
        <v>228</v>
      </c>
      <c r="B812" t="s">
        <v>229</v>
      </c>
      <c r="C812">
        <v>1993</v>
      </c>
      <c r="D812">
        <v>0.121</v>
      </c>
      <c r="E812">
        <v>1.89</v>
      </c>
      <c r="F812">
        <v>1.76</v>
      </c>
      <c r="G812">
        <v>0.01</v>
      </c>
      <c r="H812">
        <v>98234</v>
      </c>
      <c r="J812">
        <v>0.624</v>
      </c>
    </row>
    <row r="813" spans="1:10" x14ac:dyDescent="0.3">
      <c r="A813" t="s">
        <v>230</v>
      </c>
      <c r="B813" t="s">
        <v>231</v>
      </c>
      <c r="C813">
        <v>1993</v>
      </c>
      <c r="D813">
        <v>1.548</v>
      </c>
      <c r="H813">
        <v>399380</v>
      </c>
      <c r="J813">
        <v>6.7850000000000001</v>
      </c>
    </row>
    <row r="814" spans="1:10" x14ac:dyDescent="0.3">
      <c r="A814" t="s">
        <v>232</v>
      </c>
      <c r="B814" t="s">
        <v>233</v>
      </c>
      <c r="C814">
        <v>1993</v>
      </c>
      <c r="D814">
        <v>5.5780000000000003</v>
      </c>
      <c r="E814">
        <v>31.41</v>
      </c>
      <c r="F814">
        <v>7.75</v>
      </c>
      <c r="G814">
        <v>3.31</v>
      </c>
      <c r="H814">
        <v>9938699</v>
      </c>
      <c r="I814">
        <v>52486725739.882004</v>
      </c>
      <c r="J814">
        <v>26.422000000000001</v>
      </c>
    </row>
    <row r="815" spans="1:10" x14ac:dyDescent="0.3">
      <c r="A815" t="s">
        <v>234</v>
      </c>
      <c r="B815" t="s">
        <v>235</v>
      </c>
      <c r="C815">
        <v>1993</v>
      </c>
      <c r="D815">
        <v>1.0880000000000001</v>
      </c>
      <c r="E815">
        <v>27.81</v>
      </c>
      <c r="F815">
        <v>8</v>
      </c>
      <c r="G815">
        <v>3.36</v>
      </c>
      <c r="H815">
        <v>6897171</v>
      </c>
      <c r="I815">
        <v>5695353460.7390003</v>
      </c>
      <c r="J815">
        <v>5.4130000000000003</v>
      </c>
    </row>
    <row r="816" spans="1:10" x14ac:dyDescent="0.3">
      <c r="A816" t="s">
        <v>236</v>
      </c>
      <c r="B816" t="s">
        <v>237</v>
      </c>
      <c r="C816">
        <v>1993</v>
      </c>
      <c r="D816">
        <v>0.183</v>
      </c>
      <c r="E816">
        <v>3.25</v>
      </c>
      <c r="F816">
        <v>1.01</v>
      </c>
      <c r="G816">
        <v>0.57999999999999996</v>
      </c>
      <c r="H816">
        <v>1043421</v>
      </c>
      <c r="I816">
        <v>1360698824.6040001</v>
      </c>
      <c r="J816">
        <v>1.3180000000000001</v>
      </c>
    </row>
    <row r="817" spans="1:10" x14ac:dyDescent="0.3">
      <c r="A817" t="s">
        <v>238</v>
      </c>
      <c r="B817" t="s">
        <v>239</v>
      </c>
      <c r="C817">
        <v>1993</v>
      </c>
      <c r="D817">
        <v>1.044</v>
      </c>
      <c r="E817">
        <v>22.72</v>
      </c>
      <c r="F817">
        <v>3.97</v>
      </c>
      <c r="G817">
        <v>1.1200000000000001</v>
      </c>
      <c r="H817">
        <v>754141</v>
      </c>
      <c r="J817">
        <v>4.5439999999999996</v>
      </c>
    </row>
    <row r="818" spans="1:10" x14ac:dyDescent="0.3">
      <c r="A818" t="s">
        <v>240</v>
      </c>
      <c r="B818" t="s">
        <v>241</v>
      </c>
      <c r="C818">
        <v>1993</v>
      </c>
      <c r="D818">
        <v>0.68400000000000005</v>
      </c>
      <c r="E818">
        <v>5.55</v>
      </c>
      <c r="F818">
        <v>3.51</v>
      </c>
      <c r="G818">
        <v>1.1399999999999999</v>
      </c>
      <c r="H818">
        <v>7460684</v>
      </c>
      <c r="I818">
        <v>10302867731.200001</v>
      </c>
      <c r="J818">
        <v>3.36</v>
      </c>
    </row>
    <row r="819" spans="1:10" x14ac:dyDescent="0.3">
      <c r="A819" t="s">
        <v>242</v>
      </c>
      <c r="B819" t="s">
        <v>243</v>
      </c>
      <c r="C819">
        <v>1993</v>
      </c>
      <c r="D819">
        <v>2.8239999999999998</v>
      </c>
      <c r="E819">
        <v>53.76</v>
      </c>
      <c r="F819">
        <v>8.25</v>
      </c>
      <c r="G819">
        <v>2.2400000000000002</v>
      </c>
      <c r="H819">
        <v>5394416</v>
      </c>
      <c r="I819">
        <v>16847893700.99</v>
      </c>
      <c r="J819">
        <v>17.387</v>
      </c>
    </row>
    <row r="820" spans="1:10" x14ac:dyDescent="0.3">
      <c r="A820" t="s">
        <v>244</v>
      </c>
      <c r="B820" t="s">
        <v>245</v>
      </c>
      <c r="C820">
        <v>1993</v>
      </c>
      <c r="D820">
        <v>34.777999999999999</v>
      </c>
      <c r="H820">
        <v>5928336</v>
      </c>
      <c r="I820">
        <v>185281245011.405</v>
      </c>
      <c r="J820">
        <v>185.50200000000001</v>
      </c>
    </row>
    <row r="821" spans="1:10" x14ac:dyDescent="0.3">
      <c r="A821" t="s">
        <v>246</v>
      </c>
      <c r="B821" t="s">
        <v>247</v>
      </c>
      <c r="C821">
        <v>1993</v>
      </c>
      <c r="D821">
        <v>63.389000000000003</v>
      </c>
      <c r="E821">
        <v>76.37</v>
      </c>
      <c r="F821">
        <v>9.98</v>
      </c>
      <c r="G821">
        <v>6.1</v>
      </c>
      <c r="H821">
        <v>10359052</v>
      </c>
      <c r="I821">
        <v>96248039822.854004</v>
      </c>
      <c r="J821">
        <v>282.74599999999998</v>
      </c>
    </row>
    <row r="822" spans="1:10" x14ac:dyDescent="0.3">
      <c r="A822" t="s">
        <v>248</v>
      </c>
      <c r="B822" t="s">
        <v>249</v>
      </c>
      <c r="C822">
        <v>1993</v>
      </c>
      <c r="D822">
        <v>2.411</v>
      </c>
      <c r="E822">
        <v>2.97</v>
      </c>
      <c r="F822">
        <v>0.53</v>
      </c>
      <c r="G822">
        <v>0.4</v>
      </c>
      <c r="H822">
        <v>262650</v>
      </c>
      <c r="I822">
        <v>7073786616.0019999</v>
      </c>
      <c r="J822">
        <v>21.971</v>
      </c>
    </row>
    <row r="823" spans="1:10" x14ac:dyDescent="0.3">
      <c r="A823" t="s">
        <v>250</v>
      </c>
      <c r="B823" t="s">
        <v>251</v>
      </c>
      <c r="C823">
        <v>1993</v>
      </c>
      <c r="D823">
        <v>677.91600000000005</v>
      </c>
      <c r="E823">
        <v>1301.28</v>
      </c>
      <c r="F823">
        <v>544.66999999999996</v>
      </c>
      <c r="G823">
        <v>153.4</v>
      </c>
      <c r="H823">
        <v>927403866</v>
      </c>
      <c r="I823">
        <v>1931870520299.6201</v>
      </c>
      <c r="J823">
        <v>2600.6660000000002</v>
      </c>
    </row>
    <row r="824" spans="1:10" x14ac:dyDescent="0.3">
      <c r="A824" t="s">
        <v>252</v>
      </c>
      <c r="B824" t="s">
        <v>253</v>
      </c>
      <c r="C824">
        <v>1993</v>
      </c>
      <c r="D824">
        <v>219.762</v>
      </c>
      <c r="E824">
        <v>1566.95</v>
      </c>
      <c r="F824">
        <v>386.34</v>
      </c>
      <c r="G824">
        <v>70.88</v>
      </c>
      <c r="H824">
        <v>190851184</v>
      </c>
      <c r="I824">
        <v>912702647202.98206</v>
      </c>
      <c r="J824">
        <v>769.53</v>
      </c>
    </row>
    <row r="825" spans="1:10" x14ac:dyDescent="0.3">
      <c r="B825" t="s">
        <v>254</v>
      </c>
      <c r="C825">
        <v>1993</v>
      </c>
      <c r="D825">
        <v>562.45299999999997</v>
      </c>
    </row>
    <row r="826" spans="1:10" x14ac:dyDescent="0.3">
      <c r="A826" t="s">
        <v>255</v>
      </c>
      <c r="B826" t="s">
        <v>256</v>
      </c>
      <c r="C826">
        <v>1993</v>
      </c>
      <c r="D826">
        <v>235.607</v>
      </c>
      <c r="E826">
        <v>320.43</v>
      </c>
      <c r="F826">
        <v>68.239999999999995</v>
      </c>
      <c r="G826">
        <v>18.899999999999999</v>
      </c>
      <c r="H826">
        <v>59723761</v>
      </c>
      <c r="I826">
        <v>415192267953.89203</v>
      </c>
      <c r="J826">
        <v>926.94</v>
      </c>
    </row>
    <row r="827" spans="1:10" x14ac:dyDescent="0.3">
      <c r="A827" t="s">
        <v>257</v>
      </c>
      <c r="B827" t="s">
        <v>258</v>
      </c>
      <c r="C827">
        <v>1993</v>
      </c>
      <c r="D827">
        <v>63.13</v>
      </c>
      <c r="E827">
        <v>102.1</v>
      </c>
      <c r="F827">
        <v>9.69</v>
      </c>
      <c r="G827">
        <v>4.47</v>
      </c>
      <c r="H827">
        <v>18955087</v>
      </c>
      <c r="I827">
        <v>42079947766.970001</v>
      </c>
      <c r="J827">
        <v>327.55099999999999</v>
      </c>
    </row>
    <row r="828" spans="1:10" x14ac:dyDescent="0.3">
      <c r="A828" t="s">
        <v>259</v>
      </c>
      <c r="B828" t="s">
        <v>260</v>
      </c>
      <c r="C828">
        <v>1993</v>
      </c>
      <c r="D828">
        <v>33.716000000000001</v>
      </c>
      <c r="E828">
        <v>55.79</v>
      </c>
      <c r="F828">
        <v>15.93</v>
      </c>
      <c r="G828">
        <v>10.23</v>
      </c>
      <c r="H828">
        <v>3546929</v>
      </c>
      <c r="I828">
        <v>73646605055.307999</v>
      </c>
      <c r="J828">
        <v>124.599</v>
      </c>
    </row>
    <row r="829" spans="1:10" x14ac:dyDescent="0.3">
      <c r="A829" t="s">
        <v>261</v>
      </c>
      <c r="B829" t="s">
        <v>262</v>
      </c>
      <c r="C829">
        <v>1993</v>
      </c>
      <c r="D829">
        <v>44.234999999999999</v>
      </c>
      <c r="E829">
        <v>51.96</v>
      </c>
      <c r="F829">
        <v>9.18</v>
      </c>
      <c r="G829">
        <v>1.69</v>
      </c>
      <c r="H829">
        <v>4929413</v>
      </c>
      <c r="I829">
        <v>107432747160.28799</v>
      </c>
      <c r="J829">
        <v>159.321</v>
      </c>
    </row>
    <row r="830" spans="1:10" x14ac:dyDescent="0.3">
      <c r="A830" t="s">
        <v>263</v>
      </c>
      <c r="B830" t="s">
        <v>264</v>
      </c>
      <c r="C830">
        <v>1993</v>
      </c>
      <c r="D830">
        <v>431.60500000000002</v>
      </c>
      <c r="E830">
        <v>431.02</v>
      </c>
      <c r="F830">
        <v>53.03</v>
      </c>
      <c r="G830">
        <v>27.85</v>
      </c>
      <c r="H830">
        <v>57197610</v>
      </c>
      <c r="I830">
        <v>1529549689330.73</v>
      </c>
      <c r="J830">
        <v>1836.4770000000001</v>
      </c>
    </row>
    <row r="831" spans="1:10" x14ac:dyDescent="0.3">
      <c r="A831" t="s">
        <v>265</v>
      </c>
      <c r="B831" t="s">
        <v>266</v>
      </c>
      <c r="C831">
        <v>1993</v>
      </c>
      <c r="D831">
        <v>8.0009999999999994</v>
      </c>
      <c r="E831">
        <v>10.48</v>
      </c>
      <c r="F831">
        <v>1.18</v>
      </c>
      <c r="G831">
        <v>0.51</v>
      </c>
      <c r="H831">
        <v>2484583</v>
      </c>
      <c r="I831">
        <v>15692845085.985001</v>
      </c>
      <c r="J831">
        <v>34.234999999999999</v>
      </c>
    </row>
    <row r="832" spans="1:10" x14ac:dyDescent="0.3">
      <c r="A832" t="s">
        <v>267</v>
      </c>
      <c r="B832" t="s">
        <v>268</v>
      </c>
      <c r="C832">
        <v>1993</v>
      </c>
      <c r="D832">
        <v>1172.3389999999999</v>
      </c>
      <c r="E832">
        <v>1111.29</v>
      </c>
      <c r="F832">
        <v>36.49</v>
      </c>
      <c r="G832">
        <v>28.05</v>
      </c>
      <c r="H832">
        <v>125707407</v>
      </c>
      <c r="I832">
        <v>3861077308973.9302</v>
      </c>
      <c r="J832">
        <v>5437.0739999999996</v>
      </c>
    </row>
    <row r="833" spans="1:10" x14ac:dyDescent="0.3">
      <c r="A833" t="s">
        <v>269</v>
      </c>
      <c r="B833" t="s">
        <v>270</v>
      </c>
      <c r="C833">
        <v>1993</v>
      </c>
      <c r="D833">
        <v>11.773999999999999</v>
      </c>
      <c r="E833">
        <v>22.66</v>
      </c>
      <c r="F833">
        <v>9.6999999999999993</v>
      </c>
      <c r="G833">
        <v>0.64</v>
      </c>
      <c r="H833">
        <v>4201559</v>
      </c>
      <c r="I833">
        <v>24831921788.575001</v>
      </c>
      <c r="J833">
        <v>46.494999999999997</v>
      </c>
    </row>
    <row r="834" spans="1:10" x14ac:dyDescent="0.3">
      <c r="A834" t="s">
        <v>271</v>
      </c>
      <c r="B834" t="s">
        <v>272</v>
      </c>
      <c r="C834">
        <v>1993</v>
      </c>
      <c r="D834">
        <v>219.59299999999999</v>
      </c>
      <c r="E834">
        <v>278.33999999999997</v>
      </c>
      <c r="F834">
        <v>45.56</v>
      </c>
      <c r="G834">
        <v>14.16</v>
      </c>
      <c r="H834">
        <v>16181161</v>
      </c>
      <c r="I834">
        <v>151572682288.33301</v>
      </c>
      <c r="J834">
        <v>746.76</v>
      </c>
    </row>
    <row r="835" spans="1:10" x14ac:dyDescent="0.3">
      <c r="A835" t="s">
        <v>273</v>
      </c>
      <c r="B835" t="s">
        <v>274</v>
      </c>
      <c r="C835">
        <v>1993</v>
      </c>
      <c r="D835">
        <v>6.2149999999999999</v>
      </c>
      <c r="E835">
        <v>95.86</v>
      </c>
      <c r="F835">
        <v>21.14</v>
      </c>
      <c r="G835">
        <v>10.27</v>
      </c>
      <c r="H835">
        <v>26136217</v>
      </c>
      <c r="I835">
        <v>43754837703.737999</v>
      </c>
      <c r="J835">
        <v>36.39</v>
      </c>
    </row>
    <row r="836" spans="1:10" x14ac:dyDescent="0.3">
      <c r="A836" t="s">
        <v>275</v>
      </c>
      <c r="B836" t="s">
        <v>276</v>
      </c>
      <c r="C836">
        <v>1993</v>
      </c>
      <c r="D836">
        <v>2.9000000000000001E-2</v>
      </c>
      <c r="E836">
        <v>0.04</v>
      </c>
      <c r="F836">
        <v>0.01</v>
      </c>
      <c r="G836">
        <v>0</v>
      </c>
      <c r="H836">
        <v>75711</v>
      </c>
      <c r="J836">
        <v>7.5999999999999998E-2</v>
      </c>
    </row>
    <row r="837" spans="1:10" x14ac:dyDescent="0.3">
      <c r="A837" t="s">
        <v>279</v>
      </c>
      <c r="B837" t="s">
        <v>280</v>
      </c>
      <c r="C837">
        <v>1993</v>
      </c>
      <c r="D837">
        <v>49.128999999999998</v>
      </c>
      <c r="E837">
        <v>33.130000000000003</v>
      </c>
      <c r="F837">
        <v>3.14</v>
      </c>
      <c r="G837">
        <v>0.21</v>
      </c>
      <c r="H837">
        <v>1772607</v>
      </c>
      <c r="I837">
        <v>36160747245.099998</v>
      </c>
      <c r="J837">
        <v>111.003</v>
      </c>
    </row>
    <row r="838" spans="1:10" x14ac:dyDescent="0.3">
      <c r="B838" t="s">
        <v>281</v>
      </c>
      <c r="C838">
        <v>1993</v>
      </c>
    </row>
    <row r="839" spans="1:10" x14ac:dyDescent="0.3">
      <c r="A839" t="s">
        <v>282</v>
      </c>
      <c r="B839" t="s">
        <v>283</v>
      </c>
      <c r="C839">
        <v>1993</v>
      </c>
      <c r="D839">
        <v>8.5020000000000007</v>
      </c>
      <c r="E839">
        <v>15.46</v>
      </c>
      <c r="F839">
        <v>5.93</v>
      </c>
      <c r="G839">
        <v>1.83</v>
      </c>
      <c r="H839">
        <v>4483844</v>
      </c>
      <c r="I839">
        <v>16865843726.004</v>
      </c>
      <c r="J839">
        <v>72.379000000000005</v>
      </c>
    </row>
    <row r="840" spans="1:10" x14ac:dyDescent="0.3">
      <c r="A840" t="s">
        <v>284</v>
      </c>
      <c r="B840" t="s">
        <v>285</v>
      </c>
      <c r="C840">
        <v>1993</v>
      </c>
      <c r="D840">
        <v>0.60699999999999998</v>
      </c>
      <c r="E840">
        <v>22.41</v>
      </c>
      <c r="F840">
        <v>10.37</v>
      </c>
      <c r="G840">
        <v>3.34</v>
      </c>
      <c r="H840">
        <v>4619946</v>
      </c>
      <c r="I840">
        <v>7432922164.5</v>
      </c>
      <c r="J840">
        <v>3.6509999999999998</v>
      </c>
    </row>
    <row r="841" spans="1:10" x14ac:dyDescent="0.3">
      <c r="A841" t="s">
        <v>286</v>
      </c>
      <c r="B841" t="s">
        <v>287</v>
      </c>
      <c r="C841">
        <v>1993</v>
      </c>
      <c r="D841">
        <v>11.922000000000001</v>
      </c>
      <c r="E841">
        <v>5.1100000000000003</v>
      </c>
      <c r="F841">
        <v>3.94</v>
      </c>
      <c r="G841">
        <v>2.12</v>
      </c>
      <c r="H841">
        <v>2582658</v>
      </c>
      <c r="I841">
        <v>21636016750.525002</v>
      </c>
      <c r="J841">
        <v>48.64</v>
      </c>
    </row>
    <row r="842" spans="1:10" x14ac:dyDescent="0.3">
      <c r="A842" t="s">
        <v>288</v>
      </c>
      <c r="B842" t="s">
        <v>289</v>
      </c>
      <c r="C842">
        <v>1993</v>
      </c>
      <c r="D842">
        <v>10.355</v>
      </c>
      <c r="E842">
        <v>12.12</v>
      </c>
      <c r="F842">
        <v>1.33</v>
      </c>
      <c r="G842">
        <v>0.44</v>
      </c>
      <c r="H842">
        <v>3246129</v>
      </c>
      <c r="I842">
        <v>18432084483.123001</v>
      </c>
      <c r="J842">
        <v>43.972999999999999</v>
      </c>
    </row>
    <row r="843" spans="1:10" x14ac:dyDescent="0.3">
      <c r="B843" t="s">
        <v>290</v>
      </c>
      <c r="C843">
        <v>1993</v>
      </c>
    </row>
    <row r="844" spans="1:10" x14ac:dyDescent="0.3">
      <c r="A844" t="s">
        <v>291</v>
      </c>
      <c r="B844" t="s">
        <v>292</v>
      </c>
      <c r="C844">
        <v>1993</v>
      </c>
      <c r="D844">
        <v>1.6339999999999999</v>
      </c>
      <c r="E844">
        <v>3.64</v>
      </c>
      <c r="F844">
        <v>1.37</v>
      </c>
      <c r="G844">
        <v>0.68</v>
      </c>
      <c r="H844">
        <v>1822237</v>
      </c>
      <c r="I844">
        <v>3409484074.1999998</v>
      </c>
      <c r="J844">
        <v>0.68100000000000005</v>
      </c>
    </row>
    <row r="845" spans="1:10" x14ac:dyDescent="0.3">
      <c r="A845" t="s">
        <v>293</v>
      </c>
      <c r="B845" t="s">
        <v>294</v>
      </c>
      <c r="C845">
        <v>1993</v>
      </c>
      <c r="D845">
        <v>0.42499999999999999</v>
      </c>
      <c r="E845">
        <v>18.93</v>
      </c>
      <c r="F845">
        <v>2.87</v>
      </c>
      <c r="G845">
        <v>0.73</v>
      </c>
      <c r="H845">
        <v>1976701</v>
      </c>
      <c r="I845">
        <v>1167733972</v>
      </c>
      <c r="J845">
        <v>1.5669999999999999</v>
      </c>
    </row>
    <row r="846" spans="1:10" x14ac:dyDescent="0.3">
      <c r="A846" t="s">
        <v>295</v>
      </c>
      <c r="B846" t="s">
        <v>296</v>
      </c>
      <c r="C846">
        <v>1993</v>
      </c>
      <c r="D846">
        <v>38.707999999999998</v>
      </c>
      <c r="E846">
        <v>100.47</v>
      </c>
      <c r="F846">
        <v>68.2</v>
      </c>
      <c r="G846">
        <v>1.31</v>
      </c>
      <c r="H846">
        <v>4755134</v>
      </c>
      <c r="I846">
        <v>27601941646.612999</v>
      </c>
      <c r="J846">
        <v>150.40199999999999</v>
      </c>
    </row>
    <row r="847" spans="1:10" x14ac:dyDescent="0.3">
      <c r="A847" t="s">
        <v>297</v>
      </c>
      <c r="B847" t="s">
        <v>298</v>
      </c>
      <c r="C847">
        <v>1993</v>
      </c>
      <c r="D847">
        <v>0.215</v>
      </c>
      <c r="E847">
        <v>0.01</v>
      </c>
      <c r="F847">
        <v>0.02</v>
      </c>
      <c r="G847">
        <v>0.01</v>
      </c>
      <c r="H847">
        <v>29987</v>
      </c>
    </row>
    <row r="848" spans="1:10" x14ac:dyDescent="0.3">
      <c r="A848" t="s">
        <v>299</v>
      </c>
      <c r="B848" t="s">
        <v>300</v>
      </c>
      <c r="C848">
        <v>1993</v>
      </c>
      <c r="D848">
        <v>16.353999999999999</v>
      </c>
      <c r="E848">
        <v>26.9</v>
      </c>
      <c r="F848">
        <v>6.28</v>
      </c>
      <c r="G848">
        <v>4.1900000000000004</v>
      </c>
      <c r="H848">
        <v>3670653</v>
      </c>
      <c r="I848">
        <v>31722383759.666</v>
      </c>
      <c r="J848">
        <v>101.43300000000001</v>
      </c>
    </row>
    <row r="849" spans="1:10" x14ac:dyDescent="0.3">
      <c r="A849" t="s">
        <v>301</v>
      </c>
      <c r="B849" t="s">
        <v>302</v>
      </c>
      <c r="C849">
        <v>1993</v>
      </c>
      <c r="D849">
        <v>12.355</v>
      </c>
      <c r="E849">
        <v>12.39</v>
      </c>
      <c r="F849">
        <v>0.6</v>
      </c>
      <c r="G849">
        <v>0.28000000000000003</v>
      </c>
      <c r="H849">
        <v>396812</v>
      </c>
      <c r="I849">
        <v>16017019721.009001</v>
      </c>
      <c r="J849">
        <v>40.551000000000002</v>
      </c>
    </row>
    <row r="850" spans="1:10" x14ac:dyDescent="0.3">
      <c r="B850" t="s">
        <v>303</v>
      </c>
      <c r="C850">
        <v>1993</v>
      </c>
      <c r="D850">
        <v>1.18</v>
      </c>
      <c r="H850">
        <v>370195</v>
      </c>
    </row>
    <row r="851" spans="1:10" x14ac:dyDescent="0.3">
      <c r="A851" t="s">
        <v>304</v>
      </c>
      <c r="B851" t="s">
        <v>305</v>
      </c>
      <c r="C851">
        <v>1993</v>
      </c>
      <c r="D851">
        <v>1.006</v>
      </c>
      <c r="E851">
        <v>72.62</v>
      </c>
      <c r="F851">
        <v>20.41</v>
      </c>
      <c r="G851">
        <v>9.32</v>
      </c>
      <c r="H851">
        <v>12675469</v>
      </c>
      <c r="I851">
        <v>14700458065.025999</v>
      </c>
      <c r="J851">
        <v>5.5179999999999998</v>
      </c>
    </row>
    <row r="852" spans="1:10" x14ac:dyDescent="0.3">
      <c r="A852" t="s">
        <v>306</v>
      </c>
      <c r="B852" t="s">
        <v>307</v>
      </c>
      <c r="C852">
        <v>1993</v>
      </c>
      <c r="D852">
        <v>0.88</v>
      </c>
      <c r="E852">
        <v>15.74</v>
      </c>
      <c r="F852">
        <v>6.46</v>
      </c>
      <c r="G852">
        <v>1.87</v>
      </c>
      <c r="H852">
        <v>9710335</v>
      </c>
      <c r="I852">
        <v>8945961793.6170006</v>
      </c>
      <c r="J852">
        <v>5.28</v>
      </c>
    </row>
    <row r="853" spans="1:10" x14ac:dyDescent="0.3">
      <c r="A853" t="s">
        <v>308</v>
      </c>
      <c r="B853" t="s">
        <v>309</v>
      </c>
      <c r="C853">
        <v>1993</v>
      </c>
      <c r="D853">
        <v>86.718999999999994</v>
      </c>
      <c r="E853">
        <v>229.65</v>
      </c>
      <c r="F853">
        <v>32.31</v>
      </c>
      <c r="G853">
        <v>7.47</v>
      </c>
      <c r="H853">
        <v>19484901</v>
      </c>
      <c r="I853">
        <v>191825422350.133</v>
      </c>
      <c r="J853">
        <v>351.36099999999999</v>
      </c>
    </row>
    <row r="854" spans="1:10" x14ac:dyDescent="0.3">
      <c r="A854" t="s">
        <v>310</v>
      </c>
      <c r="B854" t="s">
        <v>311</v>
      </c>
      <c r="C854">
        <v>1993</v>
      </c>
      <c r="D854">
        <v>0.19800000000000001</v>
      </c>
      <c r="E854">
        <v>0.26</v>
      </c>
      <c r="F854">
        <v>0.05</v>
      </c>
      <c r="G854">
        <v>0.01</v>
      </c>
      <c r="H854">
        <v>242596</v>
      </c>
      <c r="J854">
        <v>0.49399999999999999</v>
      </c>
    </row>
    <row r="855" spans="1:10" x14ac:dyDescent="0.3">
      <c r="A855" t="s">
        <v>312</v>
      </c>
      <c r="B855" t="s">
        <v>313</v>
      </c>
      <c r="C855">
        <v>1993</v>
      </c>
      <c r="D855">
        <v>0.503</v>
      </c>
      <c r="E855">
        <v>23.45</v>
      </c>
      <c r="F855">
        <v>9.69</v>
      </c>
      <c r="G855">
        <v>6.75</v>
      </c>
      <c r="H855">
        <v>9087173</v>
      </c>
      <c r="I855">
        <v>10249529968.781</v>
      </c>
      <c r="J855">
        <v>2.6659999999999999</v>
      </c>
    </row>
    <row r="856" spans="1:10" x14ac:dyDescent="0.3">
      <c r="A856" t="s">
        <v>314</v>
      </c>
      <c r="B856" t="s">
        <v>315</v>
      </c>
      <c r="C856">
        <v>1993</v>
      </c>
      <c r="D856">
        <v>2.891</v>
      </c>
      <c r="E856">
        <v>3.04</v>
      </c>
      <c r="F856">
        <v>0.18</v>
      </c>
      <c r="G856">
        <v>0.06</v>
      </c>
      <c r="H856">
        <v>370774</v>
      </c>
      <c r="I856">
        <v>5540228341.5159998</v>
      </c>
      <c r="J856">
        <v>10.43</v>
      </c>
    </row>
    <row r="857" spans="1:10" x14ac:dyDescent="0.3">
      <c r="A857" t="s">
        <v>316</v>
      </c>
      <c r="B857" t="s">
        <v>317</v>
      </c>
      <c r="C857">
        <v>1993</v>
      </c>
      <c r="D857">
        <v>8.4000000000000005E-2</v>
      </c>
      <c r="E857">
        <v>0.09</v>
      </c>
      <c r="F857">
        <v>0.03</v>
      </c>
      <c r="G857">
        <v>0</v>
      </c>
      <c r="H857">
        <v>49828</v>
      </c>
    </row>
    <row r="858" spans="1:10" x14ac:dyDescent="0.3">
      <c r="A858" t="s">
        <v>318</v>
      </c>
      <c r="B858" t="s">
        <v>319</v>
      </c>
      <c r="C858">
        <v>1993</v>
      </c>
      <c r="D858">
        <v>1.863</v>
      </c>
      <c r="H858">
        <v>364374</v>
      </c>
      <c r="J858">
        <v>8.0190000000000001</v>
      </c>
    </row>
    <row r="859" spans="1:10" x14ac:dyDescent="0.3">
      <c r="A859" t="s">
        <v>320</v>
      </c>
      <c r="B859" t="s">
        <v>321</v>
      </c>
      <c r="C859">
        <v>1993</v>
      </c>
      <c r="D859">
        <v>0.92700000000000005</v>
      </c>
      <c r="E859">
        <v>8.2200000000000006</v>
      </c>
      <c r="F859">
        <v>4.29</v>
      </c>
      <c r="G859">
        <v>1.9</v>
      </c>
      <c r="H859">
        <v>2198538</v>
      </c>
      <c r="I859">
        <v>3536022129.9000001</v>
      </c>
      <c r="J859">
        <v>13.853999999999999</v>
      </c>
    </row>
    <row r="860" spans="1:10" x14ac:dyDescent="0.3">
      <c r="A860" t="s">
        <v>322</v>
      </c>
      <c r="B860" t="s">
        <v>323</v>
      </c>
      <c r="C860">
        <v>1993</v>
      </c>
      <c r="D860">
        <v>1.7729999999999999</v>
      </c>
      <c r="E860">
        <v>2.64</v>
      </c>
      <c r="F860">
        <v>0.92</v>
      </c>
      <c r="G860">
        <v>0.23</v>
      </c>
      <c r="H860">
        <v>1098604</v>
      </c>
      <c r="I860">
        <v>13435076551.638</v>
      </c>
      <c r="J860">
        <v>9.6829999999999998</v>
      </c>
    </row>
    <row r="861" spans="1:10" x14ac:dyDescent="0.3">
      <c r="A861" t="s">
        <v>324</v>
      </c>
      <c r="B861" t="s">
        <v>325</v>
      </c>
      <c r="C861">
        <v>1993</v>
      </c>
      <c r="D861">
        <v>0.09</v>
      </c>
      <c r="H861">
        <v>111633</v>
      </c>
    </row>
    <row r="862" spans="1:10" x14ac:dyDescent="0.3">
      <c r="A862" t="s">
        <v>326</v>
      </c>
      <c r="B862" t="s">
        <v>327</v>
      </c>
      <c r="C862">
        <v>1993</v>
      </c>
      <c r="D862">
        <v>338.06700000000001</v>
      </c>
      <c r="E862">
        <v>456.02</v>
      </c>
      <c r="F862">
        <v>97.55</v>
      </c>
      <c r="G862">
        <v>37.01</v>
      </c>
      <c r="H862">
        <v>88625440</v>
      </c>
      <c r="I862">
        <v>925343270979.25305</v>
      </c>
      <c r="J862">
        <v>1346.683</v>
      </c>
    </row>
    <row r="863" spans="1:10" x14ac:dyDescent="0.3">
      <c r="B863" t="s">
        <v>328</v>
      </c>
      <c r="C863">
        <v>1993</v>
      </c>
      <c r="E863">
        <v>0.08</v>
      </c>
      <c r="F863">
        <v>0</v>
      </c>
      <c r="G863">
        <v>0.01</v>
      </c>
    </row>
    <row r="864" spans="1:10" x14ac:dyDescent="0.3">
      <c r="B864" t="s">
        <v>329</v>
      </c>
      <c r="C864">
        <v>1993</v>
      </c>
      <c r="D864">
        <v>0.10299999999999999</v>
      </c>
      <c r="H864">
        <v>103901</v>
      </c>
    </row>
    <row r="865" spans="1:10" x14ac:dyDescent="0.3">
      <c r="A865" t="s">
        <v>330</v>
      </c>
      <c r="B865" t="s">
        <v>331</v>
      </c>
      <c r="C865">
        <v>1993</v>
      </c>
      <c r="D865">
        <v>15.846</v>
      </c>
      <c r="E865">
        <v>22.45</v>
      </c>
      <c r="F865">
        <v>4.8099999999999996</v>
      </c>
      <c r="G865">
        <v>1.5</v>
      </c>
      <c r="H865">
        <v>4371155</v>
      </c>
      <c r="I865">
        <v>23693266675.801998</v>
      </c>
      <c r="J865">
        <v>62.545000000000002</v>
      </c>
    </row>
    <row r="866" spans="1:10" x14ac:dyDescent="0.3">
      <c r="A866" t="s">
        <v>332</v>
      </c>
      <c r="B866" t="s">
        <v>333</v>
      </c>
      <c r="C866">
        <v>1993</v>
      </c>
      <c r="D866">
        <v>9.2629999999999999</v>
      </c>
      <c r="E866">
        <v>51.01</v>
      </c>
      <c r="F866">
        <v>9.5500000000000007</v>
      </c>
      <c r="G866">
        <v>8.41</v>
      </c>
      <c r="H866">
        <v>2263196</v>
      </c>
      <c r="I866">
        <v>4139237795.1999998</v>
      </c>
      <c r="J866">
        <v>37.484999999999999</v>
      </c>
    </row>
    <row r="867" spans="1:10" x14ac:dyDescent="0.3">
      <c r="A867" t="s">
        <v>334</v>
      </c>
      <c r="B867" t="s">
        <v>335</v>
      </c>
      <c r="C867">
        <v>1993</v>
      </c>
      <c r="D867">
        <v>1.294</v>
      </c>
      <c r="E867">
        <v>1.24</v>
      </c>
      <c r="F867">
        <v>0.83</v>
      </c>
      <c r="G867">
        <v>0.13</v>
      </c>
      <c r="H867">
        <v>618863</v>
      </c>
      <c r="I867">
        <v>1856250890.4200001</v>
      </c>
    </row>
    <row r="868" spans="1:10" x14ac:dyDescent="0.3">
      <c r="A868" t="s">
        <v>336</v>
      </c>
      <c r="B868" t="s">
        <v>337</v>
      </c>
      <c r="C868">
        <v>1993</v>
      </c>
      <c r="D868">
        <v>2.9000000000000001E-2</v>
      </c>
      <c r="H868">
        <v>10598</v>
      </c>
      <c r="J868">
        <v>0.13100000000000001</v>
      </c>
    </row>
    <row r="869" spans="1:10" x14ac:dyDescent="0.3">
      <c r="A869" t="s">
        <v>338</v>
      </c>
      <c r="B869" t="s">
        <v>339</v>
      </c>
      <c r="C869">
        <v>1993</v>
      </c>
      <c r="D869">
        <v>26.779</v>
      </c>
      <c r="E869">
        <v>33.04</v>
      </c>
      <c r="F869">
        <v>10.26</v>
      </c>
      <c r="G869">
        <v>5.6</v>
      </c>
      <c r="H869">
        <v>26155204</v>
      </c>
      <c r="I869">
        <v>107015761218.629</v>
      </c>
      <c r="J869">
        <v>94.686999999999998</v>
      </c>
    </row>
    <row r="870" spans="1:10" x14ac:dyDescent="0.3">
      <c r="A870" t="s">
        <v>340</v>
      </c>
      <c r="B870" t="s">
        <v>341</v>
      </c>
      <c r="C870">
        <v>1993</v>
      </c>
      <c r="D870">
        <v>1.1919999999999999</v>
      </c>
      <c r="E870">
        <v>61.02</v>
      </c>
      <c r="F870">
        <v>14.13</v>
      </c>
      <c r="G870">
        <v>10.37</v>
      </c>
      <c r="H870">
        <v>14370950</v>
      </c>
      <c r="I870">
        <v>19284152230.548</v>
      </c>
      <c r="J870">
        <v>5.1369999999999996</v>
      </c>
    </row>
    <row r="871" spans="1:10" x14ac:dyDescent="0.3">
      <c r="A871" t="s">
        <v>342</v>
      </c>
      <c r="B871" t="s">
        <v>343</v>
      </c>
      <c r="C871">
        <v>1993</v>
      </c>
      <c r="D871">
        <v>5.3029999999999999</v>
      </c>
      <c r="E871">
        <v>181.71</v>
      </c>
      <c r="F871">
        <v>57.36</v>
      </c>
      <c r="G871">
        <v>16.38</v>
      </c>
      <c r="H871">
        <v>42889992</v>
      </c>
      <c r="I871">
        <v>54198382959.578003</v>
      </c>
    </row>
    <row r="872" spans="1:10" x14ac:dyDescent="0.3">
      <c r="A872" t="s">
        <v>344</v>
      </c>
      <c r="B872" t="s">
        <v>345</v>
      </c>
      <c r="C872">
        <v>1993</v>
      </c>
      <c r="D872">
        <v>1.389</v>
      </c>
      <c r="E872">
        <v>17.8</v>
      </c>
      <c r="F872">
        <v>4.8499999999999996</v>
      </c>
      <c r="G872">
        <v>3.75</v>
      </c>
      <c r="H872">
        <v>1555098</v>
      </c>
      <c r="I872">
        <v>8429546979.3859997</v>
      </c>
      <c r="J872">
        <v>5.3689999999999998</v>
      </c>
    </row>
    <row r="873" spans="1:10" x14ac:dyDescent="0.3">
      <c r="A873" t="s">
        <v>346</v>
      </c>
      <c r="B873" t="s">
        <v>347</v>
      </c>
      <c r="C873">
        <v>1993</v>
      </c>
      <c r="D873">
        <v>0.114</v>
      </c>
      <c r="E873">
        <v>0.12</v>
      </c>
      <c r="F873">
        <v>0</v>
      </c>
      <c r="G873">
        <v>0</v>
      </c>
      <c r="H873">
        <v>10287</v>
      </c>
      <c r="J873">
        <v>0.55900000000000005</v>
      </c>
    </row>
    <row r="874" spans="1:10" x14ac:dyDescent="0.3">
      <c r="A874" t="s">
        <v>348</v>
      </c>
      <c r="B874" t="s">
        <v>349</v>
      </c>
      <c r="C874">
        <v>1993</v>
      </c>
      <c r="D874">
        <v>1.397</v>
      </c>
      <c r="E874">
        <v>59.09</v>
      </c>
      <c r="F874">
        <v>18.84</v>
      </c>
      <c r="G874">
        <v>4.91</v>
      </c>
      <c r="H874">
        <v>20489973</v>
      </c>
      <c r="I874">
        <v>28089919025.799999</v>
      </c>
      <c r="J874">
        <v>6.3239999999999998</v>
      </c>
    </row>
    <row r="875" spans="1:10" x14ac:dyDescent="0.3">
      <c r="A875" t="s">
        <v>350</v>
      </c>
      <c r="B875" t="s">
        <v>351</v>
      </c>
      <c r="C875">
        <v>1993</v>
      </c>
      <c r="D875">
        <v>170.20599999999999</v>
      </c>
      <c r="E875">
        <v>214.9</v>
      </c>
      <c r="F875">
        <v>30.98</v>
      </c>
      <c r="G875">
        <v>16.04</v>
      </c>
      <c r="H875">
        <v>15268005</v>
      </c>
      <c r="I875">
        <v>441585760851.18103</v>
      </c>
      <c r="J875">
        <v>946.32600000000002</v>
      </c>
    </row>
    <row r="876" spans="1:10" x14ac:dyDescent="0.3">
      <c r="A876" t="s">
        <v>352</v>
      </c>
      <c r="B876" t="s">
        <v>353</v>
      </c>
      <c r="C876">
        <v>1993</v>
      </c>
      <c r="D876">
        <v>1.8280000000000001</v>
      </c>
      <c r="H876">
        <v>183481</v>
      </c>
      <c r="J876">
        <v>7.7350000000000003</v>
      </c>
    </row>
    <row r="877" spans="1:10" x14ac:dyDescent="0.3">
      <c r="A877" t="s">
        <v>354</v>
      </c>
      <c r="B877" t="s">
        <v>355</v>
      </c>
      <c r="C877">
        <v>1993</v>
      </c>
      <c r="D877">
        <v>27.863</v>
      </c>
      <c r="E877">
        <v>47.02</v>
      </c>
      <c r="F877">
        <v>31.85</v>
      </c>
      <c r="G877">
        <v>14.47</v>
      </c>
      <c r="H877">
        <v>3564473</v>
      </c>
      <c r="I877">
        <v>77452078597.199997</v>
      </c>
      <c r="J877">
        <v>192.02600000000001</v>
      </c>
    </row>
    <row r="878" spans="1:10" x14ac:dyDescent="0.3">
      <c r="A878" t="s">
        <v>356</v>
      </c>
      <c r="B878" t="s">
        <v>357</v>
      </c>
      <c r="C878">
        <v>1993</v>
      </c>
      <c r="D878">
        <v>2.282</v>
      </c>
      <c r="E878">
        <v>39.67</v>
      </c>
      <c r="F878">
        <v>6.36</v>
      </c>
      <c r="G878">
        <v>2.2200000000000002</v>
      </c>
      <c r="H878">
        <v>4462496</v>
      </c>
      <c r="I878">
        <v>8788659536.3999996</v>
      </c>
      <c r="J878">
        <v>11.897</v>
      </c>
    </row>
    <row r="879" spans="1:10" x14ac:dyDescent="0.3">
      <c r="A879" t="s">
        <v>358</v>
      </c>
      <c r="B879" t="s">
        <v>359</v>
      </c>
      <c r="C879">
        <v>1993</v>
      </c>
      <c r="D879">
        <v>0.60199999999999998</v>
      </c>
      <c r="E879">
        <v>22.2</v>
      </c>
      <c r="F879">
        <v>10.23</v>
      </c>
      <c r="G879">
        <v>4.21</v>
      </c>
      <c r="H879">
        <v>8860297</v>
      </c>
      <c r="I879">
        <v>6612262698.217</v>
      </c>
      <c r="J879">
        <v>3.6920000000000002</v>
      </c>
    </row>
    <row r="880" spans="1:10" x14ac:dyDescent="0.3">
      <c r="A880" t="s">
        <v>360</v>
      </c>
      <c r="B880" t="s">
        <v>361</v>
      </c>
      <c r="C880">
        <v>1993</v>
      </c>
      <c r="D880">
        <v>44.814</v>
      </c>
      <c r="E880">
        <v>408.7</v>
      </c>
      <c r="F880">
        <v>118.08</v>
      </c>
      <c r="G880">
        <v>22.15</v>
      </c>
      <c r="H880">
        <v>102700751</v>
      </c>
      <c r="I880">
        <v>188893720022.798</v>
      </c>
      <c r="J880">
        <v>233.03100000000001</v>
      </c>
    </row>
    <row r="881" spans="1:10" x14ac:dyDescent="0.3">
      <c r="A881" t="s">
        <v>362</v>
      </c>
      <c r="B881" t="s">
        <v>363</v>
      </c>
      <c r="C881">
        <v>1993</v>
      </c>
      <c r="D881">
        <v>7.0000000000000001E-3</v>
      </c>
      <c r="E881">
        <v>0.03</v>
      </c>
      <c r="F881">
        <v>0</v>
      </c>
      <c r="G881">
        <v>0</v>
      </c>
      <c r="H881">
        <v>2228</v>
      </c>
      <c r="J881">
        <v>1.2999999999999999E-2</v>
      </c>
    </row>
    <row r="882" spans="1:10" x14ac:dyDescent="0.3">
      <c r="B882" t="s">
        <v>364</v>
      </c>
      <c r="C882">
        <v>1993</v>
      </c>
      <c r="D882">
        <v>6163.8829999999998</v>
      </c>
      <c r="H882">
        <v>443652234</v>
      </c>
      <c r="J882">
        <v>27723.026999999998</v>
      </c>
    </row>
    <row r="883" spans="1:10" x14ac:dyDescent="0.3">
      <c r="B883" t="s">
        <v>365</v>
      </c>
      <c r="C883">
        <v>1993</v>
      </c>
      <c r="D883">
        <v>896.53899999999999</v>
      </c>
    </row>
    <row r="884" spans="1:10" x14ac:dyDescent="0.3">
      <c r="A884" t="s">
        <v>366</v>
      </c>
      <c r="B884" t="s">
        <v>367</v>
      </c>
      <c r="C884">
        <v>1993</v>
      </c>
      <c r="D884">
        <v>94.869</v>
      </c>
      <c r="E884">
        <v>144.32</v>
      </c>
      <c r="F884">
        <v>25.94</v>
      </c>
      <c r="G884">
        <v>9.31</v>
      </c>
      <c r="H884">
        <v>21265832</v>
      </c>
      <c r="I884">
        <v>43046072427.900002</v>
      </c>
      <c r="J884">
        <v>246.23400000000001</v>
      </c>
    </row>
    <row r="885" spans="1:10" x14ac:dyDescent="0.3">
      <c r="A885" t="s">
        <v>368</v>
      </c>
      <c r="B885" t="s">
        <v>369</v>
      </c>
      <c r="C885">
        <v>1993</v>
      </c>
      <c r="D885">
        <v>10.124000000000001</v>
      </c>
      <c r="E885">
        <v>11.95</v>
      </c>
      <c r="F885">
        <v>2.4300000000000002</v>
      </c>
      <c r="G885">
        <v>0.7</v>
      </c>
      <c r="H885">
        <v>1984024</v>
      </c>
      <c r="I885">
        <v>14032409060.836</v>
      </c>
      <c r="J885">
        <v>30.186</v>
      </c>
    </row>
    <row r="886" spans="1:10" x14ac:dyDescent="0.3">
      <c r="A886" t="s">
        <v>370</v>
      </c>
      <c r="B886" t="s">
        <v>371</v>
      </c>
      <c r="C886">
        <v>1993</v>
      </c>
      <c r="D886">
        <v>36.008000000000003</v>
      </c>
      <c r="E886">
        <v>30.4</v>
      </c>
      <c r="F886">
        <v>6.07</v>
      </c>
      <c r="G886">
        <v>4.45</v>
      </c>
      <c r="H886">
        <v>4316790</v>
      </c>
      <c r="I886">
        <v>150160310438.961</v>
      </c>
      <c r="J886">
        <v>474.96300000000002</v>
      </c>
    </row>
    <row r="887" spans="1:10" x14ac:dyDescent="0.3">
      <c r="B887" t="s">
        <v>372</v>
      </c>
      <c r="C887">
        <v>1993</v>
      </c>
      <c r="D887">
        <v>325.28399999999999</v>
      </c>
      <c r="H887">
        <v>28566202</v>
      </c>
    </row>
    <row r="888" spans="1:10" x14ac:dyDescent="0.3">
      <c r="A888" t="s">
        <v>373</v>
      </c>
      <c r="B888" t="s">
        <v>374</v>
      </c>
      <c r="C888">
        <v>1993</v>
      </c>
      <c r="D888">
        <v>13.225</v>
      </c>
      <c r="E888">
        <v>17.489999999999998</v>
      </c>
      <c r="F888">
        <v>3.01</v>
      </c>
      <c r="G888">
        <v>0.32</v>
      </c>
      <c r="H888">
        <v>2072106</v>
      </c>
      <c r="I888">
        <v>26814319173.004002</v>
      </c>
      <c r="J888">
        <v>59.838000000000001</v>
      </c>
    </row>
    <row r="889" spans="1:10" x14ac:dyDescent="0.3">
      <c r="A889" t="s">
        <v>375</v>
      </c>
      <c r="B889" t="s">
        <v>376</v>
      </c>
      <c r="C889">
        <v>1993</v>
      </c>
      <c r="D889">
        <v>77.176000000000002</v>
      </c>
      <c r="E889">
        <v>200.1</v>
      </c>
      <c r="F889">
        <v>74.86</v>
      </c>
      <c r="G889">
        <v>29.55</v>
      </c>
      <c r="H889">
        <v>117086680</v>
      </c>
      <c r="I889">
        <v>338978425621.97302</v>
      </c>
      <c r="J889">
        <v>372.35899999999998</v>
      </c>
    </row>
    <row r="890" spans="1:10" x14ac:dyDescent="0.3">
      <c r="A890" t="s">
        <v>377</v>
      </c>
      <c r="B890" t="s">
        <v>378</v>
      </c>
      <c r="C890">
        <v>1993</v>
      </c>
      <c r="D890">
        <v>0.19800000000000001</v>
      </c>
      <c r="E890">
        <v>0.11</v>
      </c>
      <c r="F890">
        <v>0.01</v>
      </c>
      <c r="G890">
        <v>0</v>
      </c>
      <c r="H890">
        <v>16285</v>
      </c>
    </row>
    <row r="891" spans="1:10" x14ac:dyDescent="0.3">
      <c r="A891" t="s">
        <v>379</v>
      </c>
      <c r="B891" t="s">
        <v>380</v>
      </c>
      <c r="C891">
        <v>1993</v>
      </c>
      <c r="D891">
        <v>0.93400000000000005</v>
      </c>
      <c r="H891">
        <v>2391399</v>
      </c>
      <c r="I891">
        <v>12261092688.200001</v>
      </c>
    </row>
    <row r="892" spans="1:10" x14ac:dyDescent="0.3">
      <c r="A892" t="s">
        <v>381</v>
      </c>
      <c r="B892" t="s">
        <v>382</v>
      </c>
      <c r="C892">
        <v>1993</v>
      </c>
      <c r="D892">
        <v>3.7850000000000001</v>
      </c>
      <c r="E892">
        <v>18.25</v>
      </c>
      <c r="F892">
        <v>4.6100000000000003</v>
      </c>
      <c r="G892">
        <v>1.24</v>
      </c>
      <c r="H892">
        <v>2629584</v>
      </c>
      <c r="I892">
        <v>21447804774.599998</v>
      </c>
      <c r="J892">
        <v>52.874000000000002</v>
      </c>
    </row>
    <row r="893" spans="1:10" x14ac:dyDescent="0.3">
      <c r="B893" t="s">
        <v>383</v>
      </c>
      <c r="C893">
        <v>1993</v>
      </c>
    </row>
    <row r="894" spans="1:10" x14ac:dyDescent="0.3">
      <c r="A894" t="s">
        <v>384</v>
      </c>
      <c r="B894" t="s">
        <v>385</v>
      </c>
      <c r="C894">
        <v>1993</v>
      </c>
      <c r="D894">
        <v>2.1909999999999998</v>
      </c>
      <c r="E894">
        <v>66.040000000000006</v>
      </c>
      <c r="F894">
        <v>11.89</v>
      </c>
      <c r="G894">
        <v>4.46</v>
      </c>
      <c r="H894">
        <v>4949053</v>
      </c>
      <c r="J894">
        <v>11.79</v>
      </c>
    </row>
    <row r="895" spans="1:10" x14ac:dyDescent="0.3">
      <c r="A895" t="s">
        <v>386</v>
      </c>
      <c r="B895" t="s">
        <v>387</v>
      </c>
      <c r="C895">
        <v>1993</v>
      </c>
      <c r="D895">
        <v>2.9140000000000001</v>
      </c>
      <c r="E895">
        <v>104.22</v>
      </c>
      <c r="F895">
        <v>21.87</v>
      </c>
      <c r="G895">
        <v>8.82</v>
      </c>
      <c r="H895">
        <v>4555518</v>
      </c>
      <c r="I895">
        <v>24342777723.724998</v>
      </c>
      <c r="J895">
        <v>99.614999999999995</v>
      </c>
    </row>
    <row r="896" spans="1:10" x14ac:dyDescent="0.3">
      <c r="A896" t="s">
        <v>388</v>
      </c>
      <c r="B896" t="s">
        <v>389</v>
      </c>
      <c r="C896">
        <v>1993</v>
      </c>
      <c r="D896">
        <v>23.885000000000002</v>
      </c>
      <c r="E896">
        <v>89.24</v>
      </c>
      <c r="F896">
        <v>17.61</v>
      </c>
      <c r="G896">
        <v>6.17</v>
      </c>
      <c r="H896">
        <v>23408135</v>
      </c>
      <c r="I896">
        <v>111713009256.172</v>
      </c>
      <c r="J896">
        <v>110.794</v>
      </c>
    </row>
    <row r="897" spans="1:10" x14ac:dyDescent="0.3">
      <c r="A897" t="s">
        <v>390</v>
      </c>
      <c r="B897" t="s">
        <v>391</v>
      </c>
      <c r="C897">
        <v>1993</v>
      </c>
      <c r="D897">
        <v>48.929000000000002</v>
      </c>
      <c r="E897">
        <v>101.09</v>
      </c>
      <c r="F897">
        <v>46.7</v>
      </c>
      <c r="G897">
        <v>9.3699999999999992</v>
      </c>
      <c r="H897">
        <v>66593903</v>
      </c>
      <c r="I897">
        <v>237660500977.448</v>
      </c>
      <c r="J897">
        <v>211.88399999999999</v>
      </c>
    </row>
    <row r="898" spans="1:10" x14ac:dyDescent="0.3">
      <c r="A898" t="s">
        <v>392</v>
      </c>
      <c r="B898" t="s">
        <v>393</v>
      </c>
      <c r="C898">
        <v>1993</v>
      </c>
      <c r="D898">
        <v>365.44200000000001</v>
      </c>
      <c r="E898">
        <v>411.1</v>
      </c>
      <c r="F898">
        <v>58.76</v>
      </c>
      <c r="G898">
        <v>23.7</v>
      </c>
      <c r="H898">
        <v>38301349</v>
      </c>
      <c r="I898">
        <v>316590917458.71399</v>
      </c>
      <c r="J898">
        <v>1131.556</v>
      </c>
    </row>
    <row r="899" spans="1:10" x14ac:dyDescent="0.3">
      <c r="A899" t="s">
        <v>394</v>
      </c>
      <c r="B899" t="s">
        <v>395</v>
      </c>
      <c r="C899">
        <v>1993</v>
      </c>
      <c r="D899">
        <v>49.496000000000002</v>
      </c>
      <c r="E899">
        <v>62.61</v>
      </c>
      <c r="F899">
        <v>11.43</v>
      </c>
      <c r="G899">
        <v>3.87</v>
      </c>
      <c r="H899">
        <v>9996642</v>
      </c>
      <c r="I899">
        <v>183426195277.69</v>
      </c>
      <c r="J899">
        <v>212.26300000000001</v>
      </c>
    </row>
    <row r="900" spans="1:10" x14ac:dyDescent="0.3">
      <c r="A900" t="s">
        <v>396</v>
      </c>
      <c r="B900" t="s">
        <v>397</v>
      </c>
      <c r="C900">
        <v>1993</v>
      </c>
      <c r="H900">
        <v>3503470</v>
      </c>
      <c r="I900">
        <v>69692235520.5</v>
      </c>
      <c r="J900">
        <v>66.460999999999999</v>
      </c>
    </row>
    <row r="901" spans="1:10" x14ac:dyDescent="0.3">
      <c r="A901" t="s">
        <v>398</v>
      </c>
      <c r="B901" t="s">
        <v>399</v>
      </c>
      <c r="C901">
        <v>1993</v>
      </c>
      <c r="D901">
        <v>30.684000000000001</v>
      </c>
      <c r="E901">
        <v>17.37</v>
      </c>
      <c r="F901">
        <v>1.65</v>
      </c>
      <c r="G901">
        <v>0.18</v>
      </c>
      <c r="H901">
        <v>501479</v>
      </c>
      <c r="I901">
        <v>7619622873.5830002</v>
      </c>
      <c r="J901">
        <v>159.10900000000001</v>
      </c>
    </row>
    <row r="902" spans="1:10" x14ac:dyDescent="0.3">
      <c r="B902" t="s">
        <v>400</v>
      </c>
      <c r="C902">
        <v>1993</v>
      </c>
      <c r="D902">
        <v>1.768</v>
      </c>
      <c r="H902">
        <v>647590</v>
      </c>
      <c r="J902">
        <v>9.2330000000000005</v>
      </c>
    </row>
    <row r="903" spans="1:10" x14ac:dyDescent="0.3">
      <c r="A903" t="s">
        <v>401</v>
      </c>
      <c r="B903" t="s">
        <v>402</v>
      </c>
      <c r="C903">
        <v>1993</v>
      </c>
      <c r="D903">
        <v>121.018</v>
      </c>
      <c r="E903">
        <v>171.21</v>
      </c>
      <c r="F903">
        <v>37.44</v>
      </c>
      <c r="G903">
        <v>13.13</v>
      </c>
      <c r="H903">
        <v>23256959</v>
      </c>
      <c r="I903">
        <v>113423128842.21899</v>
      </c>
      <c r="J903">
        <v>532.93399999999997</v>
      </c>
    </row>
    <row r="904" spans="1:10" x14ac:dyDescent="0.3">
      <c r="A904" t="s">
        <v>403</v>
      </c>
      <c r="B904" t="s">
        <v>404</v>
      </c>
      <c r="C904">
        <v>1993</v>
      </c>
      <c r="D904">
        <v>1859.6790000000001</v>
      </c>
      <c r="E904">
        <v>2965.81</v>
      </c>
      <c r="F904">
        <v>769.68</v>
      </c>
      <c r="G904">
        <v>96.01</v>
      </c>
      <c r="H904">
        <v>148373584</v>
      </c>
      <c r="I904">
        <v>1449494329787.1699</v>
      </c>
      <c r="J904">
        <v>8880.768</v>
      </c>
    </row>
    <row r="905" spans="1:10" x14ac:dyDescent="0.3">
      <c r="A905" t="s">
        <v>405</v>
      </c>
      <c r="B905" t="s">
        <v>406</v>
      </c>
      <c r="C905">
        <v>1993</v>
      </c>
      <c r="D905">
        <v>0.48299999999999998</v>
      </c>
      <c r="E905">
        <v>13.25</v>
      </c>
      <c r="F905">
        <v>2.44</v>
      </c>
      <c r="G905">
        <v>0.95</v>
      </c>
      <c r="H905">
        <v>6263758</v>
      </c>
      <c r="I905">
        <v>8498078830.3529997</v>
      </c>
      <c r="J905">
        <v>3.266</v>
      </c>
    </row>
    <row r="906" spans="1:10" x14ac:dyDescent="0.3">
      <c r="B906" t="s">
        <v>407</v>
      </c>
      <c r="C906">
        <v>1993</v>
      </c>
    </row>
    <row r="907" spans="1:10" x14ac:dyDescent="0.3">
      <c r="A907" t="s">
        <v>408</v>
      </c>
      <c r="B907" t="s">
        <v>409</v>
      </c>
      <c r="C907">
        <v>1993</v>
      </c>
      <c r="D907">
        <v>1.0999999999999999E-2</v>
      </c>
      <c r="H907">
        <v>6394</v>
      </c>
      <c r="J907">
        <v>1.2999999999999999E-2</v>
      </c>
    </row>
    <row r="908" spans="1:10" x14ac:dyDescent="0.3">
      <c r="A908" t="s">
        <v>410</v>
      </c>
      <c r="B908" t="s">
        <v>411</v>
      </c>
      <c r="C908">
        <v>1993</v>
      </c>
      <c r="D908">
        <v>0.114</v>
      </c>
      <c r="E908">
        <v>0.16</v>
      </c>
      <c r="F908">
        <v>7.0000000000000007E-2</v>
      </c>
      <c r="G908">
        <v>0.01</v>
      </c>
      <c r="H908">
        <v>41141</v>
      </c>
      <c r="J908">
        <v>0.36</v>
      </c>
    </row>
    <row r="909" spans="1:10" x14ac:dyDescent="0.3">
      <c r="A909" t="s">
        <v>412</v>
      </c>
      <c r="B909" t="s">
        <v>413</v>
      </c>
      <c r="C909">
        <v>1993</v>
      </c>
      <c r="D909">
        <v>0.23400000000000001</v>
      </c>
      <c r="E909">
        <v>0.94</v>
      </c>
      <c r="F909">
        <v>0.72</v>
      </c>
      <c r="G909">
        <v>0.04</v>
      </c>
      <c r="H909">
        <v>143402</v>
      </c>
      <c r="I909">
        <v>829979965.10000002</v>
      </c>
      <c r="J909">
        <v>0.73299999999999998</v>
      </c>
    </row>
    <row r="910" spans="1:10" x14ac:dyDescent="0.3">
      <c r="A910" t="s">
        <v>414</v>
      </c>
      <c r="B910" t="s">
        <v>415</v>
      </c>
      <c r="C910">
        <v>1993</v>
      </c>
      <c r="D910">
        <v>7.2999999999999995E-2</v>
      </c>
      <c r="H910">
        <v>6423</v>
      </c>
      <c r="J910">
        <v>0.499</v>
      </c>
    </row>
    <row r="911" spans="1:10" x14ac:dyDescent="0.3">
      <c r="A911" t="s">
        <v>416</v>
      </c>
      <c r="B911" t="s">
        <v>417</v>
      </c>
      <c r="C911">
        <v>1993</v>
      </c>
      <c r="D911">
        <v>0.10299999999999999</v>
      </c>
      <c r="E911">
        <v>0.08</v>
      </c>
      <c r="F911">
        <v>7.0000000000000007E-2</v>
      </c>
      <c r="G911">
        <v>0.02</v>
      </c>
      <c r="H911">
        <v>108036</v>
      </c>
      <c r="J911">
        <v>0.34399999999999997</v>
      </c>
    </row>
    <row r="912" spans="1:10" x14ac:dyDescent="0.3">
      <c r="A912" t="s">
        <v>418</v>
      </c>
      <c r="B912" t="s">
        <v>419</v>
      </c>
      <c r="C912">
        <v>1993</v>
      </c>
      <c r="D912">
        <v>0.10299999999999999</v>
      </c>
      <c r="E912">
        <v>-1.7</v>
      </c>
      <c r="F912">
        <v>0.21</v>
      </c>
      <c r="G912">
        <v>0.04</v>
      </c>
      <c r="H912">
        <v>167117</v>
      </c>
      <c r="J912">
        <v>0.60699999999999998</v>
      </c>
    </row>
    <row r="913" spans="1:10" x14ac:dyDescent="0.3">
      <c r="A913" t="s">
        <v>420</v>
      </c>
      <c r="B913" t="s">
        <v>421</v>
      </c>
      <c r="C913">
        <v>1993</v>
      </c>
      <c r="D913">
        <v>4.8000000000000001E-2</v>
      </c>
      <c r="E913">
        <v>0.1</v>
      </c>
      <c r="F913">
        <v>0.04</v>
      </c>
      <c r="G913">
        <v>0.01</v>
      </c>
      <c r="H913">
        <v>127066</v>
      </c>
      <c r="I913">
        <v>268616538.89999998</v>
      </c>
      <c r="J913">
        <v>0.29399999999999998</v>
      </c>
    </row>
    <row r="914" spans="1:10" x14ac:dyDescent="0.3">
      <c r="A914" t="s">
        <v>422</v>
      </c>
      <c r="B914" t="s">
        <v>423</v>
      </c>
      <c r="C914">
        <v>1993</v>
      </c>
      <c r="D914">
        <v>340.642</v>
      </c>
      <c r="E914">
        <v>235.95</v>
      </c>
      <c r="F914">
        <v>23.66</v>
      </c>
      <c r="G914">
        <v>4.5199999999999996</v>
      </c>
      <c r="H914">
        <v>17763297</v>
      </c>
      <c r="I914">
        <v>318108088216.26202</v>
      </c>
      <c r="J914">
        <v>1002.864</v>
      </c>
    </row>
    <row r="915" spans="1:10" x14ac:dyDescent="0.3">
      <c r="A915" t="s">
        <v>424</v>
      </c>
      <c r="B915" t="s">
        <v>425</v>
      </c>
      <c r="C915">
        <v>1993</v>
      </c>
      <c r="D915">
        <v>3.5390000000000001</v>
      </c>
      <c r="E915">
        <v>22.47</v>
      </c>
      <c r="F915">
        <v>7.65</v>
      </c>
      <c r="G915">
        <v>5.28</v>
      </c>
      <c r="H915">
        <v>8226749</v>
      </c>
      <c r="I915">
        <v>16529391406.108</v>
      </c>
      <c r="J915">
        <v>12.407</v>
      </c>
    </row>
    <row r="916" spans="1:10" x14ac:dyDescent="0.3">
      <c r="A916" t="s">
        <v>426</v>
      </c>
      <c r="B916" t="s">
        <v>427</v>
      </c>
      <c r="C916">
        <v>1993</v>
      </c>
      <c r="D916">
        <v>37.622999999999998</v>
      </c>
      <c r="E916">
        <v>56.01</v>
      </c>
      <c r="F916">
        <v>13.61</v>
      </c>
      <c r="G916">
        <v>3.87</v>
      </c>
      <c r="H916">
        <v>9795253</v>
      </c>
      <c r="I916">
        <v>36015633659.308998</v>
      </c>
      <c r="J916">
        <v>158.624</v>
      </c>
    </row>
    <row r="917" spans="1:10" x14ac:dyDescent="0.3">
      <c r="A917" t="s">
        <v>428</v>
      </c>
      <c r="B917" t="s">
        <v>429</v>
      </c>
      <c r="C917">
        <v>1993</v>
      </c>
      <c r="D917">
        <v>0.183</v>
      </c>
      <c r="E917">
        <v>0.25</v>
      </c>
      <c r="F917">
        <v>0.06</v>
      </c>
      <c r="G917">
        <v>0.01</v>
      </c>
      <c r="H917">
        <v>74071</v>
      </c>
      <c r="I917">
        <v>730723729.29999995</v>
      </c>
      <c r="J917">
        <v>2.0880000000000001</v>
      </c>
    </row>
    <row r="918" spans="1:10" x14ac:dyDescent="0.3">
      <c r="A918" t="s">
        <v>430</v>
      </c>
      <c r="B918" t="s">
        <v>431</v>
      </c>
      <c r="C918">
        <v>1993</v>
      </c>
      <c r="D918">
        <v>0.32200000000000001</v>
      </c>
      <c r="E918">
        <v>11.06</v>
      </c>
      <c r="F918">
        <v>3.73</v>
      </c>
      <c r="G918">
        <v>1.19</v>
      </c>
      <c r="H918">
        <v>4328965</v>
      </c>
      <c r="I918">
        <v>5761167480</v>
      </c>
      <c r="J918">
        <v>3.2730000000000001</v>
      </c>
    </row>
    <row r="919" spans="1:10" x14ac:dyDescent="0.3">
      <c r="A919" t="s">
        <v>432</v>
      </c>
      <c r="B919" t="s">
        <v>433</v>
      </c>
      <c r="C919">
        <v>1993</v>
      </c>
      <c r="D919">
        <v>49.661999999999999</v>
      </c>
      <c r="E919">
        <v>44.3</v>
      </c>
      <c r="F919">
        <v>1.38</v>
      </c>
      <c r="G919">
        <v>5.09</v>
      </c>
      <c r="H919">
        <v>3305801</v>
      </c>
      <c r="I919">
        <v>90974449484.649994</v>
      </c>
      <c r="J919">
        <v>326.11099999999999</v>
      </c>
    </row>
    <row r="920" spans="1:10" x14ac:dyDescent="0.3">
      <c r="A920" t="s">
        <v>434</v>
      </c>
      <c r="B920" t="s">
        <v>435</v>
      </c>
      <c r="C920">
        <v>1993</v>
      </c>
      <c r="D920">
        <v>0.56000000000000005</v>
      </c>
      <c r="H920">
        <v>30765</v>
      </c>
    </row>
    <row r="921" spans="1:10" x14ac:dyDescent="0.3">
      <c r="A921" t="s">
        <v>436</v>
      </c>
      <c r="B921" t="s">
        <v>437</v>
      </c>
      <c r="C921">
        <v>1993</v>
      </c>
      <c r="D921">
        <v>46.332999999999998</v>
      </c>
      <c r="E921">
        <v>43.81</v>
      </c>
      <c r="F921">
        <v>6.74</v>
      </c>
      <c r="G921">
        <v>2.46</v>
      </c>
      <c r="H921">
        <v>5347212</v>
      </c>
      <c r="I921">
        <v>55429941655.441002</v>
      </c>
      <c r="J921">
        <v>208.66900000000001</v>
      </c>
    </row>
    <row r="922" spans="1:10" x14ac:dyDescent="0.3">
      <c r="A922" t="s">
        <v>438</v>
      </c>
      <c r="B922" t="s">
        <v>439</v>
      </c>
      <c r="C922">
        <v>1993</v>
      </c>
      <c r="D922">
        <v>14.234</v>
      </c>
      <c r="E922">
        <v>10.46</v>
      </c>
      <c r="F922">
        <v>2.54</v>
      </c>
      <c r="G922">
        <v>0.92</v>
      </c>
      <c r="H922">
        <v>2000560</v>
      </c>
      <c r="I922">
        <v>31503259213.075001</v>
      </c>
      <c r="J922">
        <v>65.878</v>
      </c>
    </row>
    <row r="923" spans="1:10" x14ac:dyDescent="0.3">
      <c r="A923" t="s">
        <v>440</v>
      </c>
      <c r="B923" t="s">
        <v>441</v>
      </c>
      <c r="C923">
        <v>1993</v>
      </c>
      <c r="D923">
        <v>0.17199999999999999</v>
      </c>
      <c r="E923">
        <v>2.1</v>
      </c>
      <c r="F923">
        <v>0.24</v>
      </c>
      <c r="G923">
        <v>0.02</v>
      </c>
      <c r="H923">
        <v>339501</v>
      </c>
      <c r="J923">
        <v>0.70499999999999996</v>
      </c>
    </row>
    <row r="924" spans="1:10" x14ac:dyDescent="0.3">
      <c r="A924" t="s">
        <v>442</v>
      </c>
      <c r="B924" t="s">
        <v>443</v>
      </c>
      <c r="C924">
        <v>1993</v>
      </c>
      <c r="D924">
        <v>0.64</v>
      </c>
      <c r="E924">
        <v>38.119999999999997</v>
      </c>
      <c r="F924">
        <v>15.7</v>
      </c>
      <c r="G924">
        <v>5.81</v>
      </c>
      <c r="H924">
        <v>7315864</v>
      </c>
      <c r="J924">
        <v>2.3730000000000002</v>
      </c>
    </row>
    <row r="925" spans="1:10" x14ac:dyDescent="0.3">
      <c r="A925" t="s">
        <v>444</v>
      </c>
      <c r="B925" t="s">
        <v>445</v>
      </c>
      <c r="C925">
        <v>1993</v>
      </c>
      <c r="D925">
        <v>320.39100000000002</v>
      </c>
      <c r="E925">
        <v>317.25</v>
      </c>
      <c r="F925">
        <v>46.62</v>
      </c>
      <c r="G925">
        <v>19.71</v>
      </c>
      <c r="H925">
        <v>39633754</v>
      </c>
      <c r="I925">
        <v>244041356333.116</v>
      </c>
      <c r="J925">
        <v>1024.799</v>
      </c>
    </row>
    <row r="926" spans="1:10" x14ac:dyDescent="0.3">
      <c r="B926" t="s">
        <v>446</v>
      </c>
      <c r="C926">
        <v>1993</v>
      </c>
      <c r="D926">
        <v>650.40099999999995</v>
      </c>
      <c r="H926">
        <v>311601582</v>
      </c>
    </row>
    <row r="927" spans="1:10" x14ac:dyDescent="0.3">
      <c r="A927" t="s">
        <v>447</v>
      </c>
      <c r="B927" t="s">
        <v>448</v>
      </c>
      <c r="C927">
        <v>1993</v>
      </c>
      <c r="D927">
        <v>330.27199999999999</v>
      </c>
      <c r="E927">
        <v>333</v>
      </c>
      <c r="F927">
        <v>27.82</v>
      </c>
      <c r="G927">
        <v>9.8000000000000007</v>
      </c>
      <c r="H927">
        <v>44335037</v>
      </c>
      <c r="I927">
        <v>729369261210.5</v>
      </c>
      <c r="J927">
        <v>1486.85</v>
      </c>
    </row>
    <row r="928" spans="1:10" x14ac:dyDescent="0.3">
      <c r="A928" t="s">
        <v>449</v>
      </c>
      <c r="B928" t="s">
        <v>450</v>
      </c>
      <c r="C928">
        <v>1993</v>
      </c>
      <c r="D928">
        <v>0.251</v>
      </c>
      <c r="H928">
        <v>5185712</v>
      </c>
    </row>
    <row r="929" spans="1:10" x14ac:dyDescent="0.3">
      <c r="A929" t="s">
        <v>451</v>
      </c>
      <c r="B929" t="s">
        <v>452</v>
      </c>
      <c r="C929">
        <v>1993</v>
      </c>
      <c r="D929">
        <v>241.209</v>
      </c>
      <c r="E929">
        <v>230.05</v>
      </c>
      <c r="F929">
        <v>34.57</v>
      </c>
      <c r="G929">
        <v>19.940000000000001</v>
      </c>
      <c r="H929">
        <v>39533726</v>
      </c>
      <c r="I929">
        <v>799270207878.66699</v>
      </c>
      <c r="J929">
        <v>1114.3820000000001</v>
      </c>
    </row>
    <row r="930" spans="1:10" x14ac:dyDescent="0.3">
      <c r="A930" t="s">
        <v>453</v>
      </c>
      <c r="B930" t="s">
        <v>454</v>
      </c>
      <c r="C930">
        <v>1993</v>
      </c>
      <c r="D930">
        <v>4.9749999999999996</v>
      </c>
      <c r="E930">
        <v>30.38</v>
      </c>
      <c r="F930">
        <v>19.21</v>
      </c>
      <c r="G930">
        <v>2.46</v>
      </c>
      <c r="H930">
        <v>17924827</v>
      </c>
      <c r="I930">
        <v>76299010534.167999</v>
      </c>
      <c r="J930">
        <v>29.140999999999998</v>
      </c>
    </row>
    <row r="931" spans="1:10" x14ac:dyDescent="0.3">
      <c r="B931" t="s">
        <v>455</v>
      </c>
      <c r="C931">
        <v>1993</v>
      </c>
    </row>
    <row r="932" spans="1:10" x14ac:dyDescent="0.3">
      <c r="A932" t="s">
        <v>456</v>
      </c>
      <c r="B932" t="s">
        <v>457</v>
      </c>
      <c r="C932">
        <v>1993</v>
      </c>
      <c r="D932">
        <v>2.746</v>
      </c>
      <c r="E932">
        <v>115.37</v>
      </c>
      <c r="F932">
        <v>34.729999999999997</v>
      </c>
      <c r="G932">
        <v>19.95</v>
      </c>
      <c r="H932">
        <v>22527837</v>
      </c>
      <c r="I932">
        <v>31375814447.338001</v>
      </c>
      <c r="J932">
        <v>23.933</v>
      </c>
    </row>
    <row r="933" spans="1:10" x14ac:dyDescent="0.3">
      <c r="A933" t="s">
        <v>458</v>
      </c>
      <c r="B933" t="s">
        <v>459</v>
      </c>
      <c r="C933">
        <v>1993</v>
      </c>
      <c r="D933">
        <v>2.0379999999999998</v>
      </c>
      <c r="E933">
        <v>7.35</v>
      </c>
      <c r="F933">
        <v>1.32</v>
      </c>
      <c r="G933">
        <v>0.26</v>
      </c>
      <c r="H933">
        <v>428028</v>
      </c>
      <c r="J933">
        <v>10.093999999999999</v>
      </c>
    </row>
    <row r="934" spans="1:10" x14ac:dyDescent="0.3">
      <c r="A934" t="s">
        <v>460</v>
      </c>
      <c r="B934" t="s">
        <v>461</v>
      </c>
      <c r="C934">
        <v>1993</v>
      </c>
      <c r="D934">
        <v>57.536000000000001</v>
      </c>
      <c r="E934">
        <v>51.16</v>
      </c>
      <c r="F934">
        <v>8.4700000000000006</v>
      </c>
      <c r="G934">
        <v>6.05</v>
      </c>
      <c r="H934">
        <v>8746770</v>
      </c>
      <c r="I934">
        <v>231559213376.573</v>
      </c>
      <c r="J934">
        <v>627.00400000000002</v>
      </c>
    </row>
    <row r="935" spans="1:10" x14ac:dyDescent="0.3">
      <c r="A935" t="s">
        <v>462</v>
      </c>
      <c r="B935" t="s">
        <v>463</v>
      </c>
      <c r="C935">
        <v>1993</v>
      </c>
      <c r="D935">
        <v>43.600999999999999</v>
      </c>
      <c r="E935">
        <v>50.43</v>
      </c>
      <c r="F935">
        <v>6.11</v>
      </c>
      <c r="G935">
        <v>2.6</v>
      </c>
      <c r="H935">
        <v>6868937</v>
      </c>
      <c r="I935">
        <v>244573594797.83801</v>
      </c>
      <c r="J935">
        <v>337.47199999999998</v>
      </c>
    </row>
    <row r="936" spans="1:10" x14ac:dyDescent="0.3">
      <c r="A936" t="s">
        <v>464</v>
      </c>
      <c r="B936" t="s">
        <v>465</v>
      </c>
      <c r="C936">
        <v>1993</v>
      </c>
      <c r="D936">
        <v>45.222000000000001</v>
      </c>
      <c r="E936">
        <v>63.01</v>
      </c>
      <c r="F936">
        <v>29.95</v>
      </c>
      <c r="G936">
        <v>3.68</v>
      </c>
      <c r="H936">
        <v>13565074</v>
      </c>
      <c r="I936">
        <v>136522852386.32899</v>
      </c>
      <c r="J936">
        <v>173.53399999999999</v>
      </c>
    </row>
    <row r="937" spans="1:10" x14ac:dyDescent="0.3">
      <c r="A937" t="s">
        <v>466</v>
      </c>
      <c r="B937" t="s">
        <v>467</v>
      </c>
      <c r="C937">
        <v>1993</v>
      </c>
      <c r="D937">
        <v>153.79300000000001</v>
      </c>
      <c r="H937">
        <v>21044700</v>
      </c>
      <c r="I937">
        <v>396245787256.83301</v>
      </c>
      <c r="J937">
        <v>700.67200000000003</v>
      </c>
    </row>
    <row r="938" spans="1:10" x14ac:dyDescent="0.3">
      <c r="A938" t="s">
        <v>468</v>
      </c>
      <c r="B938" t="s">
        <v>469</v>
      </c>
      <c r="C938">
        <v>1993</v>
      </c>
      <c r="D938">
        <v>5.1710000000000003</v>
      </c>
      <c r="E938">
        <v>11.14</v>
      </c>
      <c r="F938">
        <v>4.0999999999999996</v>
      </c>
      <c r="G938">
        <v>1.32</v>
      </c>
      <c r="H938">
        <v>5593317</v>
      </c>
      <c r="I938">
        <v>13768157612.209999</v>
      </c>
      <c r="J938">
        <v>74.995000000000005</v>
      </c>
    </row>
    <row r="939" spans="1:10" x14ac:dyDescent="0.3">
      <c r="A939" t="s">
        <v>470</v>
      </c>
      <c r="B939" t="s">
        <v>471</v>
      </c>
      <c r="C939">
        <v>1993</v>
      </c>
      <c r="D939">
        <v>2.4260000000000002</v>
      </c>
      <c r="E939">
        <v>290.23</v>
      </c>
      <c r="F939">
        <v>43.36</v>
      </c>
      <c r="G939">
        <v>20.27</v>
      </c>
      <c r="H939">
        <v>27887204</v>
      </c>
      <c r="I939">
        <v>24817405708.981998</v>
      </c>
      <c r="J939">
        <v>15.742000000000001</v>
      </c>
    </row>
    <row r="940" spans="1:10" x14ac:dyDescent="0.3">
      <c r="A940" t="s">
        <v>472</v>
      </c>
      <c r="B940" t="s">
        <v>473</v>
      </c>
      <c r="C940">
        <v>1993</v>
      </c>
      <c r="D940">
        <v>120.911</v>
      </c>
      <c r="E940">
        <v>214.55</v>
      </c>
      <c r="F940">
        <v>63.19</v>
      </c>
      <c r="G940">
        <v>17.16</v>
      </c>
      <c r="H940">
        <v>58337773</v>
      </c>
      <c r="I940">
        <v>514625706667.71899</v>
      </c>
      <c r="J940">
        <v>500.64100000000002</v>
      </c>
    </row>
    <row r="941" spans="1:10" x14ac:dyDescent="0.3">
      <c r="A941" t="s">
        <v>476</v>
      </c>
      <c r="B941" t="s">
        <v>477</v>
      </c>
      <c r="C941">
        <v>1993</v>
      </c>
      <c r="D941">
        <v>1.069</v>
      </c>
      <c r="E941">
        <v>10.33</v>
      </c>
      <c r="F941">
        <v>1.91</v>
      </c>
      <c r="G941">
        <v>1.07</v>
      </c>
      <c r="H941">
        <v>4029044</v>
      </c>
      <c r="I941">
        <v>3965510849.6999998</v>
      </c>
      <c r="J941">
        <v>2.798</v>
      </c>
    </row>
    <row r="942" spans="1:10" x14ac:dyDescent="0.3">
      <c r="A942" t="s">
        <v>478</v>
      </c>
      <c r="B942" t="s">
        <v>479</v>
      </c>
      <c r="C942">
        <v>1993</v>
      </c>
      <c r="D942">
        <v>8.4000000000000005E-2</v>
      </c>
      <c r="E942">
        <v>0.26</v>
      </c>
      <c r="F942">
        <v>0.13</v>
      </c>
      <c r="G942">
        <v>0.05</v>
      </c>
      <c r="H942">
        <v>95556</v>
      </c>
      <c r="J942">
        <v>0.379</v>
      </c>
    </row>
    <row r="943" spans="1:10" x14ac:dyDescent="0.3">
      <c r="A943" t="s">
        <v>480</v>
      </c>
      <c r="B943" t="s">
        <v>481</v>
      </c>
      <c r="C943">
        <v>1993</v>
      </c>
      <c r="D943">
        <v>17.411000000000001</v>
      </c>
      <c r="E943">
        <v>13.88</v>
      </c>
      <c r="F943">
        <v>0.79</v>
      </c>
      <c r="G943">
        <v>0.23</v>
      </c>
      <c r="H943">
        <v>1243605</v>
      </c>
      <c r="I943">
        <v>17387464321.533001</v>
      </c>
      <c r="J943">
        <v>77.406000000000006</v>
      </c>
    </row>
    <row r="944" spans="1:10" x14ac:dyDescent="0.3">
      <c r="A944" t="s">
        <v>482</v>
      </c>
      <c r="B944" t="s">
        <v>483</v>
      </c>
      <c r="C944">
        <v>1993</v>
      </c>
      <c r="D944">
        <v>16.353000000000002</v>
      </c>
      <c r="E944">
        <v>22.55</v>
      </c>
      <c r="F944">
        <v>4.45</v>
      </c>
      <c r="G944">
        <v>2.2000000000000002</v>
      </c>
      <c r="H944">
        <v>8795934</v>
      </c>
      <c r="I944">
        <v>50757979886.563004</v>
      </c>
      <c r="J944">
        <v>63.005000000000003</v>
      </c>
    </row>
    <row r="945" spans="1:10" x14ac:dyDescent="0.3">
      <c r="A945" t="s">
        <v>484</v>
      </c>
      <c r="B945" t="s">
        <v>485</v>
      </c>
      <c r="C945">
        <v>1993</v>
      </c>
      <c r="D945">
        <v>171.011</v>
      </c>
      <c r="E945">
        <v>201.23</v>
      </c>
      <c r="F945">
        <v>37.64</v>
      </c>
      <c r="G945">
        <v>28.52</v>
      </c>
      <c r="H945">
        <v>56653808</v>
      </c>
      <c r="I945">
        <v>591946423976.849</v>
      </c>
      <c r="J945">
        <v>649.56299999999999</v>
      </c>
    </row>
    <row r="946" spans="1:10" x14ac:dyDescent="0.3">
      <c r="A946" t="s">
        <v>486</v>
      </c>
      <c r="B946" t="s">
        <v>487</v>
      </c>
      <c r="C946">
        <v>1993</v>
      </c>
      <c r="D946">
        <v>27.515999999999998</v>
      </c>
      <c r="E946">
        <v>54.02</v>
      </c>
      <c r="F946">
        <v>24.95</v>
      </c>
      <c r="G946">
        <v>2.4</v>
      </c>
      <c r="H946">
        <v>4010789</v>
      </c>
      <c r="I946">
        <v>18037533421.993999</v>
      </c>
      <c r="J946">
        <v>122.292</v>
      </c>
    </row>
    <row r="947" spans="1:10" x14ac:dyDescent="0.3">
      <c r="A947" t="s">
        <v>488</v>
      </c>
      <c r="B947" t="s">
        <v>489</v>
      </c>
      <c r="C947">
        <v>1993</v>
      </c>
      <c r="D947">
        <v>0.04</v>
      </c>
      <c r="H947">
        <v>14526</v>
      </c>
      <c r="J947">
        <v>0</v>
      </c>
    </row>
    <row r="948" spans="1:10" x14ac:dyDescent="0.3">
      <c r="A948" t="s">
        <v>490</v>
      </c>
      <c r="B948" t="s">
        <v>491</v>
      </c>
      <c r="C948">
        <v>1993</v>
      </c>
      <c r="D948">
        <v>7.0000000000000001E-3</v>
      </c>
      <c r="E948">
        <v>0.02</v>
      </c>
      <c r="F948">
        <v>0.01</v>
      </c>
      <c r="G948">
        <v>0</v>
      </c>
      <c r="H948">
        <v>9194</v>
      </c>
    </row>
    <row r="949" spans="1:10" x14ac:dyDescent="0.3">
      <c r="A949" t="s">
        <v>492</v>
      </c>
      <c r="B949" t="s">
        <v>493</v>
      </c>
      <c r="C949">
        <v>1993</v>
      </c>
      <c r="D949">
        <v>0.79700000000000004</v>
      </c>
      <c r="E949">
        <v>41.78</v>
      </c>
      <c r="F949">
        <v>11.9</v>
      </c>
      <c r="G949">
        <v>8.08</v>
      </c>
      <c r="H949">
        <v>19175986</v>
      </c>
      <c r="I949">
        <v>18599690966.424</v>
      </c>
      <c r="J949">
        <v>6.8520000000000003</v>
      </c>
    </row>
    <row r="950" spans="1:10" x14ac:dyDescent="0.3">
      <c r="A950" t="s">
        <v>494</v>
      </c>
      <c r="B950" t="s">
        <v>495</v>
      </c>
      <c r="C950">
        <v>1993</v>
      </c>
      <c r="D950">
        <v>510.2</v>
      </c>
      <c r="E950">
        <v>650.27</v>
      </c>
      <c r="F950">
        <v>165.29</v>
      </c>
      <c r="G950">
        <v>31.32</v>
      </c>
      <c r="H950">
        <v>51316013</v>
      </c>
      <c r="I950">
        <v>367893641118.104</v>
      </c>
      <c r="J950">
        <v>2166.0430000000001</v>
      </c>
    </row>
    <row r="951" spans="1:10" x14ac:dyDescent="0.3">
      <c r="A951" t="s">
        <v>496</v>
      </c>
      <c r="B951" t="s">
        <v>497</v>
      </c>
      <c r="C951">
        <v>1993</v>
      </c>
      <c r="D951">
        <v>65.566000000000003</v>
      </c>
      <c r="E951">
        <v>76.58</v>
      </c>
      <c r="F951">
        <v>12.68</v>
      </c>
      <c r="G951">
        <v>1.87</v>
      </c>
      <c r="H951">
        <v>2173135</v>
      </c>
      <c r="I951">
        <v>55476447165.607002</v>
      </c>
      <c r="J951">
        <v>425.59199999999998</v>
      </c>
    </row>
    <row r="952" spans="1:10" x14ac:dyDescent="0.3">
      <c r="A952" t="s">
        <v>498</v>
      </c>
      <c r="B952" t="s">
        <v>499</v>
      </c>
      <c r="C952">
        <v>1993</v>
      </c>
      <c r="D952">
        <v>578.63499999999999</v>
      </c>
      <c r="E952">
        <v>731.62</v>
      </c>
      <c r="F952">
        <v>136.41999999999999</v>
      </c>
      <c r="G952">
        <v>48.88</v>
      </c>
      <c r="H952">
        <v>57602279</v>
      </c>
      <c r="I952">
        <v>1527375359026.75</v>
      </c>
      <c r="J952">
        <v>2568.0830000000001</v>
      </c>
    </row>
    <row r="953" spans="1:10" x14ac:dyDescent="0.3">
      <c r="A953" t="s">
        <v>500</v>
      </c>
      <c r="B953" t="s">
        <v>501</v>
      </c>
      <c r="C953">
        <v>1993</v>
      </c>
      <c r="D953">
        <v>5267.3429999999998</v>
      </c>
      <c r="E953">
        <v>5819.34</v>
      </c>
      <c r="F953">
        <v>783.55</v>
      </c>
      <c r="G953">
        <v>269.35000000000002</v>
      </c>
      <c r="H953">
        <v>259532130</v>
      </c>
      <c r="I953">
        <v>9834941438742.8105</v>
      </c>
      <c r="J953">
        <v>23279.396000000001</v>
      </c>
    </row>
    <row r="954" spans="1:10" x14ac:dyDescent="0.3">
      <c r="A954" t="s">
        <v>502</v>
      </c>
      <c r="B954" t="s">
        <v>503</v>
      </c>
      <c r="C954">
        <v>1993</v>
      </c>
      <c r="D954">
        <v>4.4390000000000001</v>
      </c>
      <c r="E954">
        <v>6.95</v>
      </c>
      <c r="F954">
        <v>20.75</v>
      </c>
      <c r="G954">
        <v>7.28</v>
      </c>
      <c r="H954">
        <v>3177734</v>
      </c>
      <c r="I954">
        <v>36471104060.786003</v>
      </c>
      <c r="J954">
        <v>42.365000000000002</v>
      </c>
    </row>
    <row r="955" spans="1:10" x14ac:dyDescent="0.3">
      <c r="A955" t="s">
        <v>504</v>
      </c>
      <c r="B955" t="s">
        <v>505</v>
      </c>
      <c r="C955">
        <v>1993</v>
      </c>
      <c r="D955">
        <v>115.617</v>
      </c>
      <c r="E955">
        <v>221.56</v>
      </c>
      <c r="F955">
        <v>100.95</v>
      </c>
      <c r="G955">
        <v>8.2899999999999991</v>
      </c>
      <c r="H955">
        <v>21861974</v>
      </c>
      <c r="I955">
        <v>114918069419.675</v>
      </c>
      <c r="J955">
        <v>526.4</v>
      </c>
    </row>
    <row r="956" spans="1:10" x14ac:dyDescent="0.3">
      <c r="A956" t="s">
        <v>506</v>
      </c>
      <c r="B956" t="s">
        <v>507</v>
      </c>
      <c r="C956">
        <v>1993</v>
      </c>
      <c r="D956">
        <v>6.2E-2</v>
      </c>
      <c r="E956">
        <v>0.53</v>
      </c>
      <c r="F956">
        <v>0.37</v>
      </c>
      <c r="G956">
        <v>0.13</v>
      </c>
      <c r="H956">
        <v>159743</v>
      </c>
      <c r="J956">
        <v>0.21199999999999999</v>
      </c>
    </row>
    <row r="957" spans="1:10" x14ac:dyDescent="0.3">
      <c r="A957" t="s">
        <v>508</v>
      </c>
      <c r="B957" t="s">
        <v>509</v>
      </c>
      <c r="C957">
        <v>1993</v>
      </c>
      <c r="D957">
        <v>123.96599999999999</v>
      </c>
      <c r="E957">
        <v>315.26</v>
      </c>
      <c r="F957">
        <v>70.41</v>
      </c>
      <c r="G957">
        <v>10.99</v>
      </c>
      <c r="H957">
        <v>21016900</v>
      </c>
      <c r="I957">
        <v>303295674771.91302</v>
      </c>
      <c r="J957">
        <v>642.149</v>
      </c>
    </row>
    <row r="958" spans="1:10" x14ac:dyDescent="0.3">
      <c r="A958" t="s">
        <v>510</v>
      </c>
      <c r="B958" t="s">
        <v>511</v>
      </c>
      <c r="C958">
        <v>1993</v>
      </c>
      <c r="D958">
        <v>22.853000000000002</v>
      </c>
      <c r="E958">
        <v>37.67</v>
      </c>
      <c r="F958">
        <v>49.21</v>
      </c>
      <c r="G958">
        <v>13.3</v>
      </c>
      <c r="H958">
        <v>72300308</v>
      </c>
      <c r="I958">
        <v>135124668052.821</v>
      </c>
      <c r="J958">
        <v>95.997</v>
      </c>
    </row>
    <row r="959" spans="1:10" x14ac:dyDescent="0.3">
      <c r="A959" t="s">
        <v>513</v>
      </c>
      <c r="B959" t="s">
        <v>514</v>
      </c>
      <c r="C959">
        <v>1993</v>
      </c>
      <c r="D959">
        <v>22803.494999999999</v>
      </c>
      <c r="E959">
        <v>35079.629999999997</v>
      </c>
      <c r="F959">
        <v>7300.62</v>
      </c>
      <c r="G959">
        <v>2428.77</v>
      </c>
      <c r="H959">
        <v>5581597596</v>
      </c>
      <c r="J959">
        <v>97120.245999999999</v>
      </c>
    </row>
    <row r="960" spans="1:10" x14ac:dyDescent="0.3">
      <c r="A960" t="s">
        <v>515</v>
      </c>
      <c r="B960" t="s">
        <v>516</v>
      </c>
      <c r="C960">
        <v>1993</v>
      </c>
      <c r="D960">
        <v>8.625</v>
      </c>
      <c r="E960">
        <v>13.93</v>
      </c>
      <c r="F960">
        <v>3.62</v>
      </c>
      <c r="G960">
        <v>2.17</v>
      </c>
      <c r="H960">
        <v>13634082</v>
      </c>
      <c r="I960">
        <v>53666274875.338997</v>
      </c>
      <c r="J960">
        <v>42.098999999999997</v>
      </c>
    </row>
    <row r="961" spans="1:10" x14ac:dyDescent="0.3">
      <c r="A961" t="s">
        <v>517</v>
      </c>
      <c r="B961" t="s">
        <v>518</v>
      </c>
      <c r="C961">
        <v>1993</v>
      </c>
      <c r="D961">
        <v>2.4660000000000002</v>
      </c>
      <c r="E961">
        <v>483.03</v>
      </c>
      <c r="F961">
        <v>105.49</v>
      </c>
      <c r="G961">
        <v>38.33</v>
      </c>
      <c r="H961">
        <v>8656484</v>
      </c>
      <c r="I961">
        <v>11363260542.107</v>
      </c>
      <c r="J961">
        <v>31.334</v>
      </c>
    </row>
    <row r="962" spans="1:10" x14ac:dyDescent="0.3">
      <c r="A962" t="s">
        <v>519</v>
      </c>
      <c r="B962" t="s">
        <v>520</v>
      </c>
      <c r="C962">
        <v>1993</v>
      </c>
      <c r="D962">
        <v>16.047000000000001</v>
      </c>
      <c r="E962">
        <v>68.7</v>
      </c>
      <c r="F962">
        <v>8.65</v>
      </c>
      <c r="G962">
        <v>5.13</v>
      </c>
      <c r="H962">
        <v>11092775</v>
      </c>
      <c r="I962">
        <v>21406456558.403999</v>
      </c>
      <c r="J962">
        <v>53.420999999999999</v>
      </c>
    </row>
    <row r="963" spans="1:10" x14ac:dyDescent="0.3">
      <c r="A963" t="s">
        <v>58</v>
      </c>
      <c r="B963" t="s">
        <v>59</v>
      </c>
      <c r="C963">
        <v>1994</v>
      </c>
      <c r="D963">
        <v>1.282</v>
      </c>
      <c r="E963">
        <v>13.24</v>
      </c>
      <c r="F963">
        <v>8.9700000000000006</v>
      </c>
      <c r="G963">
        <v>2.99</v>
      </c>
      <c r="H963">
        <v>17075728</v>
      </c>
      <c r="I963">
        <v>7919857155.6000004</v>
      </c>
      <c r="J963">
        <v>8.6170000000000009</v>
      </c>
    </row>
    <row r="964" spans="1:10" x14ac:dyDescent="0.3">
      <c r="B964" t="s">
        <v>60</v>
      </c>
      <c r="C964">
        <v>1994</v>
      </c>
      <c r="D964">
        <v>719.62300000000005</v>
      </c>
      <c r="H964">
        <v>699445412</v>
      </c>
      <c r="J964">
        <v>2737.4630000000002</v>
      </c>
    </row>
    <row r="965" spans="1:10" x14ac:dyDescent="0.3">
      <c r="A965" t="s">
        <v>61</v>
      </c>
      <c r="B965" t="s">
        <v>62</v>
      </c>
      <c r="C965">
        <v>1994</v>
      </c>
      <c r="D965">
        <v>1.913</v>
      </c>
      <c r="E965">
        <v>7.73</v>
      </c>
      <c r="F965">
        <v>4.1500000000000004</v>
      </c>
      <c r="G965">
        <v>1.38</v>
      </c>
      <c r="H965">
        <v>3146518</v>
      </c>
      <c r="I965">
        <v>10596127427.374001</v>
      </c>
      <c r="J965">
        <v>20.456</v>
      </c>
    </row>
    <row r="966" spans="1:10" x14ac:dyDescent="0.3">
      <c r="A966" t="s">
        <v>63</v>
      </c>
      <c r="B966" t="s">
        <v>64</v>
      </c>
      <c r="C966">
        <v>1994</v>
      </c>
      <c r="D966">
        <v>86.147000000000006</v>
      </c>
      <c r="E966">
        <v>99.77</v>
      </c>
      <c r="F966">
        <v>22.97</v>
      </c>
      <c r="G966">
        <v>4.28</v>
      </c>
      <c r="H966">
        <v>28213777</v>
      </c>
      <c r="I966">
        <v>134279870675.711</v>
      </c>
      <c r="J966">
        <v>301.892</v>
      </c>
    </row>
    <row r="967" spans="1:10" x14ac:dyDescent="0.3">
      <c r="A967" t="s">
        <v>65</v>
      </c>
      <c r="B967" t="s">
        <v>66</v>
      </c>
      <c r="C967">
        <v>1994</v>
      </c>
      <c r="D967">
        <v>0.40699999999999997</v>
      </c>
      <c r="E967">
        <v>0.42</v>
      </c>
      <c r="F967">
        <v>0.03</v>
      </c>
      <c r="G967">
        <v>0</v>
      </c>
      <c r="H967">
        <v>62676</v>
      </c>
    </row>
    <row r="968" spans="1:10" x14ac:dyDescent="0.3">
      <c r="A968" t="s">
        <v>67</v>
      </c>
      <c r="B968" t="s">
        <v>68</v>
      </c>
      <c r="C968">
        <v>1994</v>
      </c>
      <c r="D968">
        <v>3.8650000000000002</v>
      </c>
      <c r="E968">
        <v>152.56</v>
      </c>
      <c r="F968">
        <v>40.64</v>
      </c>
      <c r="G968">
        <v>18.420000000000002</v>
      </c>
      <c r="H968">
        <v>13503753</v>
      </c>
      <c r="I968">
        <v>10760810637.926001</v>
      </c>
      <c r="J968">
        <v>23.64</v>
      </c>
    </row>
    <row r="969" spans="1:10" x14ac:dyDescent="0.3">
      <c r="A969" t="s">
        <v>69</v>
      </c>
      <c r="B969" t="s">
        <v>70</v>
      </c>
      <c r="C969">
        <v>1994</v>
      </c>
      <c r="D969">
        <v>6.6000000000000003E-2</v>
      </c>
      <c r="H969">
        <v>9661</v>
      </c>
    </row>
    <row r="970" spans="1:10" x14ac:dyDescent="0.3">
      <c r="A970" t="s">
        <v>71</v>
      </c>
      <c r="B970" t="s">
        <v>72</v>
      </c>
      <c r="C970">
        <v>1994</v>
      </c>
      <c r="D970">
        <v>1.4999999999999999E-2</v>
      </c>
    </row>
    <row r="971" spans="1:10" x14ac:dyDescent="0.3">
      <c r="A971" t="s">
        <v>73</v>
      </c>
      <c r="B971" t="s">
        <v>74</v>
      </c>
      <c r="C971">
        <v>1994</v>
      </c>
      <c r="D971">
        <v>0.216</v>
      </c>
      <c r="E971">
        <v>0.43</v>
      </c>
      <c r="F971">
        <v>0.15</v>
      </c>
      <c r="G971">
        <v>0.02</v>
      </c>
      <c r="H971">
        <v>67201</v>
      </c>
      <c r="J971">
        <v>1.8680000000000001</v>
      </c>
    </row>
    <row r="972" spans="1:10" x14ac:dyDescent="0.3">
      <c r="A972" t="s">
        <v>75</v>
      </c>
      <c r="B972" t="s">
        <v>76</v>
      </c>
      <c r="C972">
        <v>1994</v>
      </c>
      <c r="D972">
        <v>122.229</v>
      </c>
      <c r="E972">
        <v>348.84</v>
      </c>
      <c r="F972">
        <v>116.59</v>
      </c>
      <c r="G972">
        <v>39.08</v>
      </c>
      <c r="H972">
        <v>34402669</v>
      </c>
      <c r="I972">
        <v>472926745548.37701</v>
      </c>
      <c r="J972">
        <v>587.04399999999998</v>
      </c>
    </row>
    <row r="973" spans="1:10" x14ac:dyDescent="0.3">
      <c r="A973" t="s">
        <v>77</v>
      </c>
      <c r="B973" t="s">
        <v>78</v>
      </c>
      <c r="C973">
        <v>1994</v>
      </c>
      <c r="D973">
        <v>2.7130000000000001</v>
      </c>
      <c r="E973">
        <v>6.23</v>
      </c>
      <c r="F973">
        <v>2.77</v>
      </c>
      <c r="G973">
        <v>0.57999999999999996</v>
      </c>
      <c r="H973">
        <v>3283664</v>
      </c>
      <c r="I973">
        <v>13441652409.226999</v>
      </c>
      <c r="J973">
        <v>38.677999999999997</v>
      </c>
    </row>
    <row r="974" spans="1:10" x14ac:dyDescent="0.3">
      <c r="A974" t="s">
        <v>79</v>
      </c>
      <c r="B974" t="s">
        <v>80</v>
      </c>
      <c r="C974">
        <v>1994</v>
      </c>
      <c r="D974">
        <v>0.66</v>
      </c>
      <c r="H974">
        <v>76705</v>
      </c>
      <c r="J974">
        <v>3.0640000000000001</v>
      </c>
    </row>
    <row r="975" spans="1:10" x14ac:dyDescent="0.3">
      <c r="B975" t="s">
        <v>81</v>
      </c>
      <c r="C975">
        <v>1994</v>
      </c>
      <c r="D975">
        <v>7931.2939999999999</v>
      </c>
      <c r="H975">
        <v>3441075571</v>
      </c>
    </row>
    <row r="976" spans="1:10" x14ac:dyDescent="0.3">
      <c r="B976" t="s">
        <v>82</v>
      </c>
      <c r="C976">
        <v>1994</v>
      </c>
      <c r="D976">
        <v>4114.375</v>
      </c>
    </row>
    <row r="977" spans="1:10" x14ac:dyDescent="0.3">
      <c r="A977" t="s">
        <v>83</v>
      </c>
      <c r="B977" t="s">
        <v>84</v>
      </c>
      <c r="C977">
        <v>1994</v>
      </c>
      <c r="D977">
        <v>300.084</v>
      </c>
      <c r="E977">
        <v>516.03</v>
      </c>
      <c r="F977">
        <v>156.81</v>
      </c>
      <c r="G977">
        <v>80.19</v>
      </c>
      <c r="H977">
        <v>17798526</v>
      </c>
      <c r="I977">
        <v>527346173213.16498</v>
      </c>
      <c r="J977">
        <v>1134.8330000000001</v>
      </c>
    </row>
    <row r="978" spans="1:10" x14ac:dyDescent="0.3">
      <c r="A978" t="s">
        <v>85</v>
      </c>
      <c r="B978" t="s">
        <v>86</v>
      </c>
      <c r="C978">
        <v>1994</v>
      </c>
      <c r="D978">
        <v>61.033999999999999</v>
      </c>
      <c r="E978">
        <v>62.71</v>
      </c>
      <c r="F978">
        <v>10.61</v>
      </c>
      <c r="G978">
        <v>4.6100000000000003</v>
      </c>
      <c r="H978">
        <v>7947215</v>
      </c>
      <c r="I978">
        <v>229749260360.228</v>
      </c>
      <c r="J978">
        <v>343.57600000000002</v>
      </c>
    </row>
    <row r="979" spans="1:10" x14ac:dyDescent="0.3">
      <c r="A979" t="s">
        <v>87</v>
      </c>
      <c r="B979" t="s">
        <v>88</v>
      </c>
      <c r="C979">
        <v>1994</v>
      </c>
      <c r="D979">
        <v>41.944000000000003</v>
      </c>
      <c r="E979">
        <v>62.5</v>
      </c>
      <c r="F979">
        <v>13.8</v>
      </c>
      <c r="G979">
        <v>2.23</v>
      </c>
      <c r="H979">
        <v>7683704</v>
      </c>
      <c r="I979">
        <v>26372109694.445</v>
      </c>
      <c r="J979">
        <v>170.40899999999999</v>
      </c>
    </row>
    <row r="980" spans="1:10" x14ac:dyDescent="0.3">
      <c r="A980" t="s">
        <v>89</v>
      </c>
      <c r="B980" t="s">
        <v>90</v>
      </c>
      <c r="C980">
        <v>1994</v>
      </c>
      <c r="D980">
        <v>1.77</v>
      </c>
      <c r="E980">
        <v>0.55000000000000004</v>
      </c>
      <c r="F980">
        <v>0.25</v>
      </c>
      <c r="G980">
        <v>7.0000000000000007E-2</v>
      </c>
      <c r="H980">
        <v>275849</v>
      </c>
      <c r="J980">
        <v>10.584</v>
      </c>
    </row>
    <row r="981" spans="1:10" x14ac:dyDescent="0.3">
      <c r="A981" t="s">
        <v>91</v>
      </c>
      <c r="B981" t="s">
        <v>92</v>
      </c>
      <c r="C981">
        <v>1994</v>
      </c>
      <c r="D981">
        <v>14.754</v>
      </c>
      <c r="E981">
        <v>17.14</v>
      </c>
      <c r="F981">
        <v>3.5</v>
      </c>
      <c r="G981">
        <v>0.04</v>
      </c>
      <c r="H981">
        <v>549590</v>
      </c>
      <c r="I981">
        <v>5510148863.6400003</v>
      </c>
      <c r="J981">
        <v>83.04</v>
      </c>
    </row>
    <row r="982" spans="1:10" x14ac:dyDescent="0.3">
      <c r="A982" t="s">
        <v>93</v>
      </c>
      <c r="B982" t="s">
        <v>94</v>
      </c>
      <c r="C982">
        <v>1994</v>
      </c>
      <c r="D982">
        <v>17.538</v>
      </c>
      <c r="E982">
        <v>122.08</v>
      </c>
      <c r="F982">
        <v>66.25</v>
      </c>
      <c r="G982">
        <v>18.57</v>
      </c>
      <c r="H982">
        <v>112737684</v>
      </c>
      <c r="I982">
        <v>137432672656.37399</v>
      </c>
      <c r="J982">
        <v>90.537999999999997</v>
      </c>
    </row>
    <row r="983" spans="1:10" x14ac:dyDescent="0.3">
      <c r="A983" t="s">
        <v>95</v>
      </c>
      <c r="B983" t="s">
        <v>96</v>
      </c>
      <c r="C983">
        <v>1994</v>
      </c>
      <c r="D983">
        <v>0.73899999999999999</v>
      </c>
      <c r="E983">
        <v>3.01</v>
      </c>
      <c r="F983">
        <v>2.2200000000000002</v>
      </c>
      <c r="G983">
        <v>0.06</v>
      </c>
      <c r="H983">
        <v>264893</v>
      </c>
      <c r="I983">
        <v>3045284466.5999999</v>
      </c>
      <c r="J983">
        <v>5.4359999999999999</v>
      </c>
    </row>
    <row r="984" spans="1:10" x14ac:dyDescent="0.3">
      <c r="A984" t="s">
        <v>97</v>
      </c>
      <c r="B984" t="s">
        <v>98</v>
      </c>
      <c r="C984">
        <v>1994</v>
      </c>
      <c r="D984">
        <v>62.505000000000003</v>
      </c>
      <c r="E984">
        <v>81.86</v>
      </c>
      <c r="F984">
        <v>16.34</v>
      </c>
      <c r="G984">
        <v>12.17</v>
      </c>
      <c r="H984">
        <v>10108280</v>
      </c>
      <c r="I984">
        <v>81212697200.494003</v>
      </c>
      <c r="J984">
        <v>277.68099999999998</v>
      </c>
    </row>
    <row r="985" spans="1:10" x14ac:dyDescent="0.3">
      <c r="A985" t="s">
        <v>99</v>
      </c>
      <c r="B985" t="s">
        <v>100</v>
      </c>
      <c r="C985">
        <v>1994</v>
      </c>
      <c r="D985">
        <v>124.80800000000001</v>
      </c>
      <c r="E985">
        <v>133.38</v>
      </c>
      <c r="F985">
        <v>12.98</v>
      </c>
      <c r="G985">
        <v>8.5299999999999994</v>
      </c>
      <c r="H985">
        <v>10155909</v>
      </c>
      <c r="I985">
        <v>290439820292.21802</v>
      </c>
      <c r="J985">
        <v>671.673</v>
      </c>
    </row>
    <row r="986" spans="1:10" x14ac:dyDescent="0.3">
      <c r="A986" t="s">
        <v>101</v>
      </c>
      <c r="B986" t="s">
        <v>102</v>
      </c>
      <c r="C986">
        <v>1994</v>
      </c>
      <c r="D986">
        <v>0.374</v>
      </c>
      <c r="E986">
        <v>13.76</v>
      </c>
      <c r="F986">
        <v>7.29</v>
      </c>
      <c r="G986">
        <v>0.22</v>
      </c>
      <c r="H986">
        <v>201679</v>
      </c>
      <c r="J986">
        <v>1.2869999999999999</v>
      </c>
    </row>
    <row r="987" spans="1:10" x14ac:dyDescent="0.3">
      <c r="A987" t="s">
        <v>103</v>
      </c>
      <c r="B987" t="s">
        <v>104</v>
      </c>
      <c r="C987">
        <v>1994</v>
      </c>
      <c r="D987">
        <v>1.0980000000000001</v>
      </c>
      <c r="E987">
        <v>20.59</v>
      </c>
      <c r="F987">
        <v>3.29</v>
      </c>
      <c r="G987">
        <v>2.1</v>
      </c>
      <c r="H987">
        <v>5714215</v>
      </c>
      <c r="I987">
        <v>9706565826.823</v>
      </c>
      <c r="J987">
        <v>3.581</v>
      </c>
    </row>
    <row r="988" spans="1:10" x14ac:dyDescent="0.3">
      <c r="A988" t="s">
        <v>105</v>
      </c>
      <c r="B988" t="s">
        <v>106</v>
      </c>
      <c r="C988">
        <v>1994</v>
      </c>
      <c r="D988">
        <v>0.53100000000000003</v>
      </c>
      <c r="H988">
        <v>63101</v>
      </c>
      <c r="J988">
        <v>2.093</v>
      </c>
    </row>
    <row r="989" spans="1:10" x14ac:dyDescent="0.3">
      <c r="A989" t="s">
        <v>107</v>
      </c>
      <c r="B989" t="s">
        <v>108</v>
      </c>
      <c r="C989">
        <v>1994</v>
      </c>
      <c r="D989">
        <v>0.20200000000000001</v>
      </c>
      <c r="E989">
        <v>-2.88</v>
      </c>
      <c r="F989">
        <v>0.85</v>
      </c>
      <c r="G989">
        <v>0.18</v>
      </c>
      <c r="H989">
        <v>531905</v>
      </c>
      <c r="J989">
        <v>5.3170000000000002</v>
      </c>
    </row>
    <row r="990" spans="1:10" x14ac:dyDescent="0.3">
      <c r="A990" t="s">
        <v>109</v>
      </c>
      <c r="B990" t="s">
        <v>110</v>
      </c>
      <c r="C990">
        <v>1994</v>
      </c>
      <c r="D990">
        <v>8.5939999999999994</v>
      </c>
      <c r="E990">
        <v>116.41</v>
      </c>
      <c r="F990">
        <v>22.12</v>
      </c>
      <c r="G990">
        <v>8.0500000000000007</v>
      </c>
      <c r="H990">
        <v>7466792</v>
      </c>
      <c r="I990">
        <v>27164993855.804001</v>
      </c>
      <c r="J990">
        <v>31.433</v>
      </c>
    </row>
    <row r="991" spans="1:10" x14ac:dyDescent="0.3">
      <c r="A991" t="s">
        <v>111</v>
      </c>
      <c r="B991" t="s">
        <v>112</v>
      </c>
      <c r="C991">
        <v>1994</v>
      </c>
      <c r="D991">
        <v>0.24</v>
      </c>
      <c r="H991">
        <v>14858</v>
      </c>
    </row>
    <row r="992" spans="1:10" x14ac:dyDescent="0.3">
      <c r="A992" t="s">
        <v>113</v>
      </c>
      <c r="B992" t="s">
        <v>114</v>
      </c>
      <c r="C992">
        <v>1994</v>
      </c>
      <c r="D992">
        <v>3.2050000000000001</v>
      </c>
      <c r="E992">
        <v>-1.6</v>
      </c>
      <c r="F992">
        <v>2.48</v>
      </c>
      <c r="G992">
        <v>0.67</v>
      </c>
      <c r="H992">
        <v>3936527</v>
      </c>
      <c r="I992">
        <v>11242947930.079</v>
      </c>
      <c r="J992">
        <v>33.043999999999997</v>
      </c>
    </row>
    <row r="993" spans="1:10" x14ac:dyDescent="0.3">
      <c r="A993" t="s">
        <v>115</v>
      </c>
      <c r="B993" t="s">
        <v>116</v>
      </c>
      <c r="C993">
        <v>1994</v>
      </c>
      <c r="D993">
        <v>3.03</v>
      </c>
      <c r="E993">
        <v>60.87</v>
      </c>
      <c r="F993">
        <v>15.16</v>
      </c>
      <c r="G993">
        <v>6.03</v>
      </c>
      <c r="H993">
        <v>1434061</v>
      </c>
      <c r="I993">
        <v>8505258507.9130001</v>
      </c>
      <c r="J993">
        <v>10.689</v>
      </c>
    </row>
    <row r="994" spans="1:10" x14ac:dyDescent="0.3">
      <c r="A994" t="s">
        <v>117</v>
      </c>
      <c r="B994" t="s">
        <v>118</v>
      </c>
      <c r="C994">
        <v>1994</v>
      </c>
      <c r="D994">
        <v>254.00200000000001</v>
      </c>
      <c r="E994">
        <v>1559.95</v>
      </c>
      <c r="F994">
        <v>327.9</v>
      </c>
      <c r="G994">
        <v>125.06</v>
      </c>
      <c r="H994">
        <v>159432717</v>
      </c>
      <c r="I994">
        <v>1389944709173.1699</v>
      </c>
      <c r="J994">
        <v>1776.66</v>
      </c>
    </row>
    <row r="995" spans="1:10" x14ac:dyDescent="0.3">
      <c r="A995" t="s">
        <v>119</v>
      </c>
      <c r="B995" t="s">
        <v>120</v>
      </c>
      <c r="C995">
        <v>1994</v>
      </c>
      <c r="D995">
        <v>9.9000000000000005E-2</v>
      </c>
      <c r="H995">
        <v>19068</v>
      </c>
      <c r="J995">
        <v>0.19400000000000001</v>
      </c>
    </row>
    <row r="996" spans="1:10" x14ac:dyDescent="0.3">
      <c r="A996" t="s">
        <v>121</v>
      </c>
      <c r="B996" t="s">
        <v>122</v>
      </c>
      <c r="C996">
        <v>1994</v>
      </c>
      <c r="D996">
        <v>4.6900000000000004</v>
      </c>
      <c r="E996">
        <v>16.52</v>
      </c>
      <c r="F996">
        <v>10.42</v>
      </c>
      <c r="G996">
        <v>0.09</v>
      </c>
      <c r="H996">
        <v>289452</v>
      </c>
      <c r="J996">
        <v>14.683999999999999</v>
      </c>
    </row>
    <row r="997" spans="1:10" x14ac:dyDescent="0.3">
      <c r="A997" t="s">
        <v>123</v>
      </c>
      <c r="B997" t="s">
        <v>124</v>
      </c>
      <c r="C997">
        <v>1994</v>
      </c>
      <c r="D997">
        <v>56.404000000000003</v>
      </c>
      <c r="E997">
        <v>58.48</v>
      </c>
      <c r="F997">
        <v>11.76</v>
      </c>
      <c r="G997">
        <v>4.63</v>
      </c>
      <c r="H997">
        <v>8474822</v>
      </c>
      <c r="I997">
        <v>70739020101.824005</v>
      </c>
      <c r="J997">
        <v>251.643</v>
      </c>
    </row>
    <row r="998" spans="1:10" x14ac:dyDescent="0.3">
      <c r="A998" t="s">
        <v>125</v>
      </c>
      <c r="B998" t="s">
        <v>126</v>
      </c>
      <c r="C998">
        <v>1994</v>
      </c>
      <c r="D998">
        <v>0.64500000000000002</v>
      </c>
      <c r="E998">
        <v>24.37</v>
      </c>
      <c r="F998">
        <v>7.76</v>
      </c>
      <c r="G998">
        <v>5.3</v>
      </c>
      <c r="H998">
        <v>9816584</v>
      </c>
      <c r="I998">
        <v>11400564317.684999</v>
      </c>
      <c r="J998">
        <v>2.9420000000000002</v>
      </c>
    </row>
    <row r="999" spans="1:10" x14ac:dyDescent="0.3">
      <c r="A999" t="s">
        <v>127</v>
      </c>
      <c r="B999" t="s">
        <v>128</v>
      </c>
      <c r="C999">
        <v>1994</v>
      </c>
      <c r="D999">
        <v>0.23400000000000001</v>
      </c>
      <c r="E999">
        <v>12.55</v>
      </c>
      <c r="F999">
        <v>2.08</v>
      </c>
      <c r="G999">
        <v>1.26</v>
      </c>
      <c r="H999">
        <v>5898964</v>
      </c>
      <c r="I999">
        <v>5760142457.3009996</v>
      </c>
      <c r="J999">
        <v>1.8859999999999999</v>
      </c>
    </row>
    <row r="1000" spans="1:10" x14ac:dyDescent="0.3">
      <c r="A1000" t="s">
        <v>129</v>
      </c>
      <c r="B1000" t="s">
        <v>130</v>
      </c>
      <c r="C1000">
        <v>1994</v>
      </c>
      <c r="D1000">
        <v>1.425</v>
      </c>
      <c r="E1000">
        <v>47.68</v>
      </c>
      <c r="F1000">
        <v>15.47</v>
      </c>
      <c r="G1000">
        <v>4.34</v>
      </c>
      <c r="H1000">
        <v>10317901</v>
      </c>
      <c r="I1000">
        <v>15506534637.153999</v>
      </c>
      <c r="J1000">
        <v>2.1760000000000002</v>
      </c>
    </row>
    <row r="1001" spans="1:10" x14ac:dyDescent="0.3">
      <c r="A1001" t="s">
        <v>131</v>
      </c>
      <c r="B1001" t="s">
        <v>132</v>
      </c>
      <c r="C1001">
        <v>1994</v>
      </c>
      <c r="D1001">
        <v>2.8410000000000002</v>
      </c>
      <c r="E1001">
        <v>197.04</v>
      </c>
      <c r="F1001">
        <v>11.75</v>
      </c>
      <c r="G1001">
        <v>61.97</v>
      </c>
      <c r="H1001">
        <v>13230978</v>
      </c>
      <c r="I1001">
        <v>21686027768.617001</v>
      </c>
      <c r="J1001">
        <v>21.373999999999999</v>
      </c>
    </row>
    <row r="1002" spans="1:10" x14ac:dyDescent="0.3">
      <c r="A1002" t="s">
        <v>133</v>
      </c>
      <c r="B1002" t="s">
        <v>134</v>
      </c>
      <c r="C1002">
        <v>1994</v>
      </c>
      <c r="D1002">
        <v>478.267</v>
      </c>
      <c r="E1002">
        <v>692.69</v>
      </c>
      <c r="F1002">
        <v>115.43</v>
      </c>
      <c r="G1002">
        <v>49.06</v>
      </c>
      <c r="H1002">
        <v>28860734</v>
      </c>
      <c r="I1002">
        <v>895509671206.5</v>
      </c>
      <c r="J1002">
        <v>3211.7739999999999</v>
      </c>
    </row>
    <row r="1003" spans="1:10" x14ac:dyDescent="0.3">
      <c r="A1003" t="s">
        <v>135</v>
      </c>
      <c r="B1003" t="s">
        <v>136</v>
      </c>
      <c r="C1003">
        <v>1994</v>
      </c>
      <c r="D1003">
        <v>0.114</v>
      </c>
      <c r="E1003">
        <v>-0.13</v>
      </c>
      <c r="F1003">
        <v>0.1</v>
      </c>
      <c r="G1003">
        <v>7.0000000000000007E-2</v>
      </c>
      <c r="H1003">
        <v>376409</v>
      </c>
      <c r="I1003">
        <v>861446192.79999995</v>
      </c>
      <c r="J1003">
        <v>0.49</v>
      </c>
    </row>
    <row r="1004" spans="1:10" x14ac:dyDescent="0.3">
      <c r="A1004" t="s">
        <v>137</v>
      </c>
      <c r="B1004" t="s">
        <v>138</v>
      </c>
      <c r="C1004">
        <v>1994</v>
      </c>
      <c r="D1004">
        <v>0.20899999999999999</v>
      </c>
      <c r="E1004">
        <v>57.02</v>
      </c>
      <c r="F1004">
        <v>18.32</v>
      </c>
      <c r="G1004">
        <v>24.44</v>
      </c>
      <c r="H1004">
        <v>3135017</v>
      </c>
      <c r="I1004">
        <v>3299692308.4000001</v>
      </c>
      <c r="J1004">
        <v>1.419</v>
      </c>
    </row>
    <row r="1005" spans="1:10" x14ac:dyDescent="0.3">
      <c r="A1005" t="s">
        <v>139</v>
      </c>
      <c r="B1005" t="s">
        <v>140</v>
      </c>
      <c r="C1005">
        <v>1994</v>
      </c>
      <c r="D1005">
        <v>0.40699999999999997</v>
      </c>
      <c r="E1005">
        <v>25.99</v>
      </c>
      <c r="F1005">
        <v>10.59</v>
      </c>
      <c r="G1005">
        <v>7.21</v>
      </c>
      <c r="H1005">
        <v>6781057</v>
      </c>
      <c r="I1005">
        <v>4512686109.6750002</v>
      </c>
      <c r="J1005">
        <v>0.73099999999999998</v>
      </c>
    </row>
    <row r="1006" spans="1:10" x14ac:dyDescent="0.3">
      <c r="A1006" t="s">
        <v>141</v>
      </c>
      <c r="B1006" t="s">
        <v>142</v>
      </c>
      <c r="C1006">
        <v>1994</v>
      </c>
      <c r="D1006">
        <v>37.517000000000003</v>
      </c>
      <c r="E1006">
        <v>41.93</v>
      </c>
      <c r="F1006">
        <v>13.29</v>
      </c>
      <c r="G1006">
        <v>5.56</v>
      </c>
      <c r="H1006">
        <v>14166346</v>
      </c>
      <c r="I1006">
        <v>179196389224.888</v>
      </c>
      <c r="J1006">
        <v>211.697</v>
      </c>
    </row>
    <row r="1007" spans="1:10" x14ac:dyDescent="0.3">
      <c r="A1007" t="s">
        <v>143</v>
      </c>
      <c r="B1007" t="s">
        <v>144</v>
      </c>
      <c r="C1007">
        <v>1994</v>
      </c>
      <c r="D1007">
        <v>3100.002</v>
      </c>
      <c r="E1007">
        <v>3556.72</v>
      </c>
      <c r="F1007">
        <v>775.77</v>
      </c>
      <c r="G1007">
        <v>327.57</v>
      </c>
      <c r="H1007">
        <v>1230020026</v>
      </c>
      <c r="I1007">
        <v>4438753432049.7695</v>
      </c>
      <c r="J1007">
        <v>10081.194</v>
      </c>
    </row>
    <row r="1008" spans="1:10" x14ac:dyDescent="0.3">
      <c r="A1008" t="s">
        <v>145</v>
      </c>
      <c r="B1008" t="s">
        <v>146</v>
      </c>
      <c r="C1008">
        <v>1994</v>
      </c>
    </row>
    <row r="1009" spans="1:10" x14ac:dyDescent="0.3">
      <c r="A1009" t="s">
        <v>147</v>
      </c>
      <c r="B1009" t="s">
        <v>148</v>
      </c>
      <c r="C1009">
        <v>1994</v>
      </c>
      <c r="D1009">
        <v>66.790999999999997</v>
      </c>
      <c r="E1009">
        <v>284.93</v>
      </c>
      <c r="F1009">
        <v>61.96</v>
      </c>
      <c r="G1009">
        <v>18.82</v>
      </c>
      <c r="H1009">
        <v>35758978</v>
      </c>
      <c r="I1009">
        <v>300754581784.974</v>
      </c>
      <c r="J1009">
        <v>316.83699999999999</v>
      </c>
    </row>
    <row r="1010" spans="1:10" x14ac:dyDescent="0.3">
      <c r="A1010" t="s">
        <v>149</v>
      </c>
      <c r="B1010" t="s">
        <v>150</v>
      </c>
      <c r="C1010">
        <v>1994</v>
      </c>
      <c r="D1010">
        <v>7.2999999999999995E-2</v>
      </c>
      <c r="E1010">
        <v>0.35</v>
      </c>
      <c r="F1010">
        <v>0.18</v>
      </c>
      <c r="G1010">
        <v>0.05</v>
      </c>
      <c r="H1010">
        <v>462280</v>
      </c>
      <c r="I1010">
        <v>536542932</v>
      </c>
      <c r="J1010">
        <v>0.25700000000000001</v>
      </c>
    </row>
    <row r="1011" spans="1:10" x14ac:dyDescent="0.3">
      <c r="A1011" t="s">
        <v>151</v>
      </c>
      <c r="B1011" t="s">
        <v>152</v>
      </c>
      <c r="C1011">
        <v>1994</v>
      </c>
      <c r="D1011">
        <v>1.7689999999999999</v>
      </c>
      <c r="E1011">
        <v>39.97</v>
      </c>
      <c r="F1011">
        <v>8.85</v>
      </c>
      <c r="G1011">
        <v>3</v>
      </c>
      <c r="H1011">
        <v>2632345</v>
      </c>
      <c r="I1011">
        <v>9269115868.1229992</v>
      </c>
      <c r="J1011">
        <v>4.0579999999999998</v>
      </c>
    </row>
    <row r="1012" spans="1:10" x14ac:dyDescent="0.3">
      <c r="A1012" t="s">
        <v>153</v>
      </c>
      <c r="B1012" t="s">
        <v>154</v>
      </c>
      <c r="C1012">
        <v>1994</v>
      </c>
      <c r="D1012">
        <v>4.3999999999999997E-2</v>
      </c>
      <c r="E1012">
        <v>0.01</v>
      </c>
      <c r="F1012">
        <v>0.01</v>
      </c>
      <c r="G1012">
        <v>0</v>
      </c>
      <c r="H1012">
        <v>19081</v>
      </c>
      <c r="J1012">
        <v>0.184</v>
      </c>
    </row>
    <row r="1013" spans="1:10" x14ac:dyDescent="0.3">
      <c r="A1013" t="s">
        <v>155</v>
      </c>
      <c r="B1013" t="s">
        <v>156</v>
      </c>
      <c r="C1013">
        <v>1994</v>
      </c>
      <c r="D1013">
        <v>5.2</v>
      </c>
      <c r="E1013">
        <v>17.05</v>
      </c>
      <c r="F1013">
        <v>4.21</v>
      </c>
      <c r="G1013">
        <v>1.67</v>
      </c>
      <c r="H1013">
        <v>3458829</v>
      </c>
      <c r="I1013">
        <v>28453399233.389</v>
      </c>
      <c r="J1013">
        <v>29.555</v>
      </c>
    </row>
    <row r="1014" spans="1:10" x14ac:dyDescent="0.3">
      <c r="A1014" t="s">
        <v>157</v>
      </c>
      <c r="B1014" t="s">
        <v>158</v>
      </c>
      <c r="C1014">
        <v>1994</v>
      </c>
      <c r="D1014">
        <v>4.133</v>
      </c>
      <c r="E1014">
        <v>27.93</v>
      </c>
      <c r="F1014">
        <v>24.98</v>
      </c>
      <c r="G1014">
        <v>4.5</v>
      </c>
      <c r="H1014">
        <v>13735438</v>
      </c>
      <c r="I1014">
        <v>29026815783.249001</v>
      </c>
    </row>
    <row r="1015" spans="1:10" x14ac:dyDescent="0.3">
      <c r="A1015" t="s">
        <v>159</v>
      </c>
      <c r="B1015" t="s">
        <v>160</v>
      </c>
      <c r="C1015">
        <v>1994</v>
      </c>
      <c r="D1015">
        <v>16.053000000000001</v>
      </c>
      <c r="E1015">
        <v>12.6</v>
      </c>
      <c r="F1015">
        <v>3.54</v>
      </c>
      <c r="G1015">
        <v>2.39</v>
      </c>
      <c r="H1015">
        <v>4657800</v>
      </c>
      <c r="I1015">
        <v>41058421506.524002</v>
      </c>
      <c r="J1015">
        <v>83.887</v>
      </c>
    </row>
    <row r="1016" spans="1:10" x14ac:dyDescent="0.3">
      <c r="A1016" t="s">
        <v>161</v>
      </c>
      <c r="B1016" t="s">
        <v>162</v>
      </c>
      <c r="C1016">
        <v>1994</v>
      </c>
      <c r="D1016">
        <v>21.382000000000001</v>
      </c>
      <c r="E1016">
        <v>2.48</v>
      </c>
      <c r="F1016">
        <v>11.57</v>
      </c>
      <c r="G1016">
        <v>4.09</v>
      </c>
      <c r="H1016">
        <v>10838461</v>
      </c>
      <c r="I1016">
        <v>29226991960.5</v>
      </c>
      <c r="J1016">
        <v>119.747</v>
      </c>
    </row>
    <row r="1017" spans="1:10" x14ac:dyDescent="0.3">
      <c r="A1017" t="s">
        <v>163</v>
      </c>
      <c r="B1017" t="s">
        <v>164</v>
      </c>
      <c r="C1017">
        <v>1994</v>
      </c>
      <c r="D1017">
        <v>4.4989999999999997</v>
      </c>
      <c r="H1017">
        <v>145132</v>
      </c>
    </row>
    <row r="1018" spans="1:10" x14ac:dyDescent="0.3">
      <c r="A1018" t="s">
        <v>165</v>
      </c>
      <c r="B1018" t="s">
        <v>166</v>
      </c>
      <c r="C1018">
        <v>1994</v>
      </c>
      <c r="D1018">
        <v>6.0010000000000003</v>
      </c>
      <c r="E1018">
        <v>6.77</v>
      </c>
      <c r="F1018">
        <v>0.57999999999999996</v>
      </c>
      <c r="G1018">
        <v>0.37</v>
      </c>
      <c r="H1018">
        <v>837104</v>
      </c>
      <c r="I1018">
        <v>12925316245.768999</v>
      </c>
      <c r="J1018">
        <v>23.731999999999999</v>
      </c>
    </row>
    <row r="1019" spans="1:10" x14ac:dyDescent="0.3">
      <c r="A1019" t="s">
        <v>167</v>
      </c>
      <c r="B1019" t="s">
        <v>168</v>
      </c>
      <c r="C1019">
        <v>1994</v>
      </c>
      <c r="D1019">
        <v>132.37</v>
      </c>
      <c r="E1019">
        <v>136.55000000000001</v>
      </c>
      <c r="F1019">
        <v>18.68</v>
      </c>
      <c r="G1019">
        <v>5.65</v>
      </c>
      <c r="H1019">
        <v>10360964</v>
      </c>
      <c r="I1019">
        <v>139362835382.49399</v>
      </c>
      <c r="J1019">
        <v>465.31200000000001</v>
      </c>
    </row>
    <row r="1020" spans="1:10" x14ac:dyDescent="0.3">
      <c r="A1020" t="s">
        <v>169</v>
      </c>
      <c r="B1020" t="s">
        <v>170</v>
      </c>
      <c r="C1020">
        <v>1994</v>
      </c>
      <c r="D1020">
        <v>1.698</v>
      </c>
      <c r="E1020">
        <v>203.61</v>
      </c>
      <c r="F1020">
        <v>37.770000000000003</v>
      </c>
      <c r="G1020">
        <v>17.87</v>
      </c>
      <c r="H1020">
        <v>40252973</v>
      </c>
      <c r="I1020">
        <v>23485764514.924</v>
      </c>
      <c r="J1020">
        <v>27.126999999999999</v>
      </c>
    </row>
    <row r="1021" spans="1:10" x14ac:dyDescent="0.3">
      <c r="A1021" t="s">
        <v>171</v>
      </c>
      <c r="B1021" t="s">
        <v>172</v>
      </c>
      <c r="C1021">
        <v>1994</v>
      </c>
      <c r="D1021">
        <v>64.688999999999993</v>
      </c>
      <c r="E1021">
        <v>78.89</v>
      </c>
      <c r="F1021">
        <v>8.9600000000000009</v>
      </c>
      <c r="G1021">
        <v>6.51</v>
      </c>
      <c r="H1021">
        <v>5211334</v>
      </c>
      <c r="I1021">
        <v>168468812228.22501</v>
      </c>
      <c r="J1021">
        <v>247.60900000000001</v>
      </c>
    </row>
    <row r="1022" spans="1:10" x14ac:dyDescent="0.3">
      <c r="A1022" t="s">
        <v>173</v>
      </c>
      <c r="B1022" t="s">
        <v>174</v>
      </c>
      <c r="C1022">
        <v>1994</v>
      </c>
      <c r="D1022">
        <v>0.29299999999999998</v>
      </c>
      <c r="E1022">
        <v>1.02</v>
      </c>
      <c r="F1022">
        <v>0.5</v>
      </c>
      <c r="G1022">
        <v>0.22</v>
      </c>
      <c r="H1022">
        <v>622364</v>
      </c>
      <c r="I1022">
        <v>1189922959.3</v>
      </c>
      <c r="J1022">
        <v>7.2080000000000002</v>
      </c>
    </row>
    <row r="1023" spans="1:10" x14ac:dyDescent="0.3">
      <c r="A1023" t="s">
        <v>175</v>
      </c>
      <c r="B1023" t="s">
        <v>176</v>
      </c>
      <c r="C1023">
        <v>1994</v>
      </c>
      <c r="D1023">
        <v>6.6000000000000003E-2</v>
      </c>
      <c r="E1023">
        <v>0.15</v>
      </c>
      <c r="F1023">
        <v>0.1</v>
      </c>
      <c r="G1023">
        <v>0.03</v>
      </c>
      <c r="H1023">
        <v>71044</v>
      </c>
      <c r="I1023">
        <v>316614936.30000001</v>
      </c>
      <c r="J1023">
        <v>0.33200000000000002</v>
      </c>
    </row>
    <row r="1024" spans="1:10" x14ac:dyDescent="0.3">
      <c r="A1024" t="s">
        <v>177</v>
      </c>
      <c r="B1024" t="s">
        <v>178</v>
      </c>
      <c r="C1024">
        <v>1994</v>
      </c>
      <c r="D1024">
        <v>11.795999999999999</v>
      </c>
      <c r="E1024">
        <v>11.12</v>
      </c>
      <c r="F1024">
        <v>7.85</v>
      </c>
      <c r="G1024">
        <v>2.09</v>
      </c>
      <c r="H1024">
        <v>7683707</v>
      </c>
      <c r="I1024">
        <v>34777867374.519997</v>
      </c>
      <c r="J1024">
        <v>42.805999999999997</v>
      </c>
    </row>
    <row r="1025" spans="1:10" x14ac:dyDescent="0.3">
      <c r="B1025" t="s">
        <v>179</v>
      </c>
      <c r="C1025">
        <v>1994</v>
      </c>
      <c r="D1025">
        <v>3585.9580000000001</v>
      </c>
      <c r="E1025">
        <v>3921.19</v>
      </c>
      <c r="F1025">
        <v>556.38</v>
      </c>
      <c r="G1025">
        <v>308.60000000000002</v>
      </c>
    </row>
    <row r="1026" spans="1:10" x14ac:dyDescent="0.3">
      <c r="B1026" t="s">
        <v>180</v>
      </c>
      <c r="C1026">
        <v>1994</v>
      </c>
      <c r="D1026">
        <v>4160.598</v>
      </c>
    </row>
    <row r="1027" spans="1:10" x14ac:dyDescent="0.3">
      <c r="A1027" t="s">
        <v>181</v>
      </c>
      <c r="B1027" t="s">
        <v>182</v>
      </c>
      <c r="C1027">
        <v>1994</v>
      </c>
      <c r="D1027">
        <v>13.54</v>
      </c>
      <c r="E1027">
        <v>80.67</v>
      </c>
      <c r="F1027">
        <v>17.13</v>
      </c>
      <c r="G1027">
        <v>4.16</v>
      </c>
      <c r="H1027">
        <v>11207999</v>
      </c>
      <c r="I1027">
        <v>76428119193.626007</v>
      </c>
      <c r="J1027">
        <v>99.141999999999996</v>
      </c>
    </row>
    <row r="1028" spans="1:10" x14ac:dyDescent="0.3">
      <c r="A1028" t="s">
        <v>183</v>
      </c>
      <c r="B1028" t="s">
        <v>184</v>
      </c>
      <c r="C1028">
        <v>1994</v>
      </c>
      <c r="D1028">
        <v>84.555999999999997</v>
      </c>
      <c r="E1028">
        <v>138.26</v>
      </c>
      <c r="F1028">
        <v>34.549999999999997</v>
      </c>
      <c r="G1028">
        <v>15.59</v>
      </c>
      <c r="H1028">
        <v>61095804</v>
      </c>
      <c r="I1028">
        <v>286215807485.21399</v>
      </c>
      <c r="J1028">
        <v>411.29300000000001</v>
      </c>
    </row>
    <row r="1029" spans="1:10" x14ac:dyDescent="0.3">
      <c r="A1029" t="s">
        <v>185</v>
      </c>
      <c r="B1029" t="s">
        <v>186</v>
      </c>
      <c r="C1029">
        <v>1994</v>
      </c>
      <c r="D1029">
        <v>4.5129999999999999</v>
      </c>
      <c r="E1029">
        <v>10.53</v>
      </c>
      <c r="F1029">
        <v>3.83</v>
      </c>
      <c r="G1029">
        <v>1.35</v>
      </c>
      <c r="H1029">
        <v>5561916</v>
      </c>
      <c r="I1029">
        <v>23258530779.976002</v>
      </c>
      <c r="J1029">
        <v>19.596</v>
      </c>
    </row>
    <row r="1030" spans="1:10" x14ac:dyDescent="0.3">
      <c r="A1030" t="s">
        <v>187</v>
      </c>
      <c r="B1030" t="s">
        <v>188</v>
      </c>
      <c r="C1030">
        <v>1994</v>
      </c>
      <c r="D1030">
        <v>7.6999999999999999E-2</v>
      </c>
      <c r="E1030">
        <v>6.63</v>
      </c>
      <c r="F1030">
        <v>0.32</v>
      </c>
      <c r="G1030">
        <v>0.02</v>
      </c>
      <c r="H1030">
        <v>479099</v>
      </c>
      <c r="I1030">
        <v>1275597135</v>
      </c>
      <c r="J1030">
        <v>0.50900000000000001</v>
      </c>
    </row>
    <row r="1031" spans="1:10" x14ac:dyDescent="0.3">
      <c r="A1031" t="s">
        <v>189</v>
      </c>
      <c r="B1031" t="s">
        <v>190</v>
      </c>
      <c r="C1031">
        <v>1994</v>
      </c>
      <c r="D1031">
        <v>0.74399999999999999</v>
      </c>
      <c r="E1031">
        <v>7.28</v>
      </c>
      <c r="F1031">
        <v>2.4700000000000002</v>
      </c>
      <c r="G1031">
        <v>2.86</v>
      </c>
      <c r="H1031">
        <v>2218436</v>
      </c>
      <c r="J1031">
        <v>3.887</v>
      </c>
    </row>
    <row r="1032" spans="1:10" x14ac:dyDescent="0.3">
      <c r="A1032" t="s">
        <v>191</v>
      </c>
      <c r="B1032" t="s">
        <v>192</v>
      </c>
      <c r="C1032">
        <v>1994</v>
      </c>
      <c r="D1032">
        <v>20.036000000000001</v>
      </c>
      <c r="E1032">
        <v>17.11</v>
      </c>
      <c r="F1032">
        <v>1.76</v>
      </c>
      <c r="G1032">
        <v>1.35</v>
      </c>
      <c r="H1032">
        <v>1457090</v>
      </c>
      <c r="I1032">
        <v>17654291517.477001</v>
      </c>
      <c r="J1032">
        <v>63.075000000000003</v>
      </c>
    </row>
    <row r="1033" spans="1:10" x14ac:dyDescent="0.3">
      <c r="A1033" t="s">
        <v>193</v>
      </c>
      <c r="B1033" t="s">
        <v>194</v>
      </c>
      <c r="C1033">
        <v>1994</v>
      </c>
      <c r="D1033">
        <v>1.077</v>
      </c>
      <c r="E1033">
        <v>2.38</v>
      </c>
      <c r="F1033">
        <v>1.33</v>
      </c>
      <c r="G1033">
        <v>0.46</v>
      </c>
      <c r="H1033">
        <v>907622</v>
      </c>
      <c r="I1033">
        <v>4084366087.1459999</v>
      </c>
      <c r="J1033">
        <v>3.8359999999999999</v>
      </c>
    </row>
    <row r="1034" spans="1:10" x14ac:dyDescent="0.3">
      <c r="A1034" t="s">
        <v>195</v>
      </c>
      <c r="B1034" t="s">
        <v>196</v>
      </c>
      <c r="C1034">
        <v>1994</v>
      </c>
      <c r="D1034">
        <v>2.1970000000000001</v>
      </c>
      <c r="E1034">
        <v>105.03</v>
      </c>
      <c r="F1034">
        <v>48.06</v>
      </c>
      <c r="G1034">
        <v>23.74</v>
      </c>
      <c r="H1034">
        <v>55180993</v>
      </c>
      <c r="I1034">
        <v>40711849425.614998</v>
      </c>
      <c r="J1034">
        <v>12.722</v>
      </c>
    </row>
    <row r="1035" spans="1:10" x14ac:dyDescent="0.3">
      <c r="B1035" t="s">
        <v>197</v>
      </c>
      <c r="C1035">
        <v>1994</v>
      </c>
      <c r="D1035">
        <v>6433.7849999999999</v>
      </c>
      <c r="H1035">
        <v>727366460</v>
      </c>
      <c r="J1035">
        <v>22920.523000000001</v>
      </c>
    </row>
    <row r="1036" spans="1:10" x14ac:dyDescent="0.3">
      <c r="B1036" t="s">
        <v>198</v>
      </c>
      <c r="C1036">
        <v>1994</v>
      </c>
      <c r="D1036">
        <v>2858.1979999999999</v>
      </c>
    </row>
    <row r="1037" spans="1:10" x14ac:dyDescent="0.3">
      <c r="B1037" t="s">
        <v>199</v>
      </c>
      <c r="C1037">
        <v>1994</v>
      </c>
      <c r="D1037">
        <v>2283.5569999999998</v>
      </c>
    </row>
    <row r="1038" spans="1:10" x14ac:dyDescent="0.3">
      <c r="A1038" t="s">
        <v>200</v>
      </c>
      <c r="B1038" t="s">
        <v>201</v>
      </c>
      <c r="C1038">
        <v>1994</v>
      </c>
      <c r="D1038">
        <v>0.57499999999999996</v>
      </c>
      <c r="H1038">
        <v>45848</v>
      </c>
      <c r="J1038">
        <v>2.7050000000000001</v>
      </c>
    </row>
    <row r="1039" spans="1:10" x14ac:dyDescent="0.3">
      <c r="A1039" t="s">
        <v>202</v>
      </c>
      <c r="B1039" t="s">
        <v>203</v>
      </c>
      <c r="C1039">
        <v>1994</v>
      </c>
      <c r="D1039">
        <v>0.73799999999999999</v>
      </c>
      <c r="E1039">
        <v>0.3</v>
      </c>
      <c r="F1039">
        <v>0.87</v>
      </c>
      <c r="G1039">
        <v>0.38</v>
      </c>
      <c r="H1039">
        <v>765607</v>
      </c>
      <c r="J1039">
        <v>5.2949999999999999</v>
      </c>
    </row>
    <row r="1040" spans="1:10" x14ac:dyDescent="0.3">
      <c r="A1040" t="s">
        <v>204</v>
      </c>
      <c r="B1040" t="s">
        <v>205</v>
      </c>
      <c r="C1040">
        <v>1994</v>
      </c>
      <c r="D1040">
        <v>61.710999999999999</v>
      </c>
      <c r="E1040">
        <v>49.81</v>
      </c>
      <c r="F1040">
        <v>8.0500000000000007</v>
      </c>
      <c r="G1040">
        <v>6.09</v>
      </c>
      <c r="H1040">
        <v>5097090</v>
      </c>
      <c r="I1040">
        <v>126178761294.58701</v>
      </c>
      <c r="J1040">
        <v>345.34899999999999</v>
      </c>
    </row>
    <row r="1041" spans="1:10" x14ac:dyDescent="0.3">
      <c r="A1041" t="s">
        <v>206</v>
      </c>
      <c r="B1041" t="s">
        <v>207</v>
      </c>
      <c r="C1041">
        <v>1994</v>
      </c>
      <c r="D1041">
        <v>381.02600000000001</v>
      </c>
      <c r="E1041">
        <v>454.24</v>
      </c>
      <c r="F1041">
        <v>76.739999999999995</v>
      </c>
      <c r="G1041">
        <v>60.76</v>
      </c>
      <c r="H1041">
        <v>57587122</v>
      </c>
      <c r="I1041">
        <v>1713239629523.95</v>
      </c>
      <c r="J1041">
        <v>2777.6680000000001</v>
      </c>
    </row>
    <row r="1042" spans="1:10" x14ac:dyDescent="0.3">
      <c r="B1042" t="s">
        <v>208</v>
      </c>
      <c r="C1042">
        <v>1994</v>
      </c>
    </row>
    <row r="1043" spans="1:10" x14ac:dyDescent="0.3">
      <c r="A1043" t="s">
        <v>209</v>
      </c>
      <c r="B1043" t="s">
        <v>210</v>
      </c>
      <c r="C1043">
        <v>1994</v>
      </c>
      <c r="D1043">
        <v>0.76100000000000001</v>
      </c>
      <c r="H1043">
        <v>133186</v>
      </c>
      <c r="J1043">
        <v>3.3959999999999999</v>
      </c>
    </row>
    <row r="1044" spans="1:10" x14ac:dyDescent="0.3">
      <c r="A1044" t="s">
        <v>211</v>
      </c>
      <c r="B1044" t="s">
        <v>212</v>
      </c>
      <c r="C1044">
        <v>1994</v>
      </c>
      <c r="D1044">
        <v>0.443</v>
      </c>
      <c r="H1044">
        <v>214196</v>
      </c>
      <c r="J1044">
        <v>3.08</v>
      </c>
    </row>
    <row r="1045" spans="1:10" x14ac:dyDescent="0.3">
      <c r="B1045" t="s">
        <v>213</v>
      </c>
      <c r="C1045">
        <v>1994</v>
      </c>
    </row>
    <row r="1046" spans="1:10" x14ac:dyDescent="0.3">
      <c r="A1046" t="s">
        <v>214</v>
      </c>
      <c r="B1046" t="s">
        <v>215</v>
      </c>
      <c r="C1046">
        <v>1994</v>
      </c>
      <c r="D1046">
        <v>4.375</v>
      </c>
      <c r="E1046">
        <v>8.8800000000000008</v>
      </c>
      <c r="F1046">
        <v>2.21</v>
      </c>
      <c r="G1046">
        <v>1.3</v>
      </c>
      <c r="H1046">
        <v>1057252</v>
      </c>
      <c r="I1046">
        <v>9485823556.5020008</v>
      </c>
      <c r="J1046">
        <v>12.868</v>
      </c>
    </row>
    <row r="1047" spans="1:10" x14ac:dyDescent="0.3">
      <c r="A1047" t="s">
        <v>216</v>
      </c>
      <c r="B1047" t="s">
        <v>217</v>
      </c>
      <c r="C1047">
        <v>1994</v>
      </c>
      <c r="D1047">
        <v>0.20899999999999999</v>
      </c>
      <c r="E1047">
        <v>3.89</v>
      </c>
      <c r="F1047">
        <v>3.84</v>
      </c>
      <c r="G1047">
        <v>0.31</v>
      </c>
      <c r="H1047">
        <v>1094219</v>
      </c>
      <c r="I1047">
        <v>1506439200</v>
      </c>
      <c r="J1047">
        <v>0.97599999999999998</v>
      </c>
    </row>
    <row r="1048" spans="1:10" x14ac:dyDescent="0.3">
      <c r="A1048" t="s">
        <v>218</v>
      </c>
      <c r="B1048" t="s">
        <v>219</v>
      </c>
      <c r="C1048">
        <v>1994</v>
      </c>
      <c r="D1048">
        <v>6.0679999999999996</v>
      </c>
      <c r="E1048">
        <v>16.2</v>
      </c>
      <c r="F1048">
        <v>8.39</v>
      </c>
      <c r="G1048">
        <v>1.39</v>
      </c>
      <c r="H1048">
        <v>5097126</v>
      </c>
      <c r="I1048">
        <v>17806234261.087002</v>
      </c>
      <c r="J1048">
        <v>42.802</v>
      </c>
    </row>
    <row r="1049" spans="1:10" x14ac:dyDescent="0.3">
      <c r="A1049" t="s">
        <v>220</v>
      </c>
      <c r="B1049" t="s">
        <v>221</v>
      </c>
      <c r="C1049">
        <v>1994</v>
      </c>
      <c r="D1049">
        <v>939.81500000000005</v>
      </c>
      <c r="E1049">
        <v>1009.38</v>
      </c>
      <c r="F1049">
        <v>113.71</v>
      </c>
      <c r="G1049">
        <v>64.790000000000006</v>
      </c>
      <c r="H1049">
        <v>80832928</v>
      </c>
      <c r="I1049">
        <v>2290161121056.48</v>
      </c>
      <c r="J1049">
        <v>3940.4920000000002</v>
      </c>
    </row>
    <row r="1050" spans="1:10" x14ac:dyDescent="0.3">
      <c r="A1050" t="s">
        <v>222</v>
      </c>
      <c r="B1050" t="s">
        <v>223</v>
      </c>
      <c r="C1050">
        <v>1994</v>
      </c>
      <c r="D1050">
        <v>5.0890000000000004</v>
      </c>
      <c r="E1050">
        <v>36.31</v>
      </c>
      <c r="F1050">
        <v>7.68</v>
      </c>
      <c r="G1050">
        <v>4.2</v>
      </c>
      <c r="H1050">
        <v>16561677</v>
      </c>
      <c r="I1050">
        <v>30603385361.98</v>
      </c>
      <c r="J1050">
        <v>32.94</v>
      </c>
    </row>
    <row r="1051" spans="1:10" x14ac:dyDescent="0.3">
      <c r="A1051" t="s">
        <v>224</v>
      </c>
      <c r="B1051" t="s">
        <v>225</v>
      </c>
      <c r="C1051">
        <v>1994</v>
      </c>
      <c r="D1051">
        <v>86.441999999999993</v>
      </c>
      <c r="E1051">
        <v>99.84</v>
      </c>
      <c r="F1051">
        <v>11.01</v>
      </c>
      <c r="G1051">
        <v>7.04</v>
      </c>
      <c r="H1051">
        <v>10644939</v>
      </c>
      <c r="I1051">
        <v>174662619108.73801</v>
      </c>
      <c r="J1051">
        <v>308.02</v>
      </c>
    </row>
    <row r="1052" spans="1:10" x14ac:dyDescent="0.3">
      <c r="A1052" t="s">
        <v>226</v>
      </c>
      <c r="B1052" t="s">
        <v>227</v>
      </c>
      <c r="C1052">
        <v>1994</v>
      </c>
      <c r="D1052">
        <v>0.496</v>
      </c>
      <c r="H1052">
        <v>55817</v>
      </c>
      <c r="J1052">
        <v>2.056</v>
      </c>
    </row>
    <row r="1053" spans="1:10" x14ac:dyDescent="0.3">
      <c r="A1053" t="s">
        <v>228</v>
      </c>
      <c r="B1053" t="s">
        <v>229</v>
      </c>
      <c r="C1053">
        <v>1994</v>
      </c>
      <c r="D1053">
        <v>0.14299999999999999</v>
      </c>
      <c r="E1053">
        <v>1.92</v>
      </c>
      <c r="F1053">
        <v>1.77</v>
      </c>
      <c r="G1053">
        <v>0.01</v>
      </c>
      <c r="H1053">
        <v>99345</v>
      </c>
      <c r="J1053">
        <v>0.71499999999999997</v>
      </c>
    </row>
    <row r="1054" spans="1:10" x14ac:dyDescent="0.3">
      <c r="A1054" t="s">
        <v>230</v>
      </c>
      <c r="B1054" t="s">
        <v>231</v>
      </c>
      <c r="C1054">
        <v>1994</v>
      </c>
      <c r="D1054">
        <v>1.663</v>
      </c>
      <c r="H1054">
        <v>401066</v>
      </c>
      <c r="J1054">
        <v>7.0149999999999997</v>
      </c>
    </row>
    <row r="1055" spans="1:10" x14ac:dyDescent="0.3">
      <c r="A1055" t="s">
        <v>232</v>
      </c>
      <c r="B1055" t="s">
        <v>233</v>
      </c>
      <c r="C1055">
        <v>1994</v>
      </c>
      <c r="D1055">
        <v>6.7510000000000003</v>
      </c>
      <c r="E1055">
        <v>31.74</v>
      </c>
      <c r="F1055">
        <v>7.74</v>
      </c>
      <c r="G1055">
        <v>3.31</v>
      </c>
      <c r="H1055">
        <v>10172303</v>
      </c>
      <c r="I1055">
        <v>54315615395.350998</v>
      </c>
      <c r="J1055">
        <v>29.518000000000001</v>
      </c>
    </row>
    <row r="1056" spans="1:10" x14ac:dyDescent="0.3">
      <c r="A1056" t="s">
        <v>234</v>
      </c>
      <c r="B1056" t="s">
        <v>235</v>
      </c>
      <c r="C1056">
        <v>1994</v>
      </c>
      <c r="D1056">
        <v>1.125</v>
      </c>
      <c r="E1056">
        <v>28.33</v>
      </c>
      <c r="F1056">
        <v>8.27</v>
      </c>
      <c r="G1056">
        <v>3.47</v>
      </c>
      <c r="H1056">
        <v>7081119</v>
      </c>
      <c r="I1056">
        <v>5997837007.3299999</v>
      </c>
      <c r="J1056">
        <v>5.4749999999999996</v>
      </c>
    </row>
    <row r="1057" spans="1:10" x14ac:dyDescent="0.3">
      <c r="A1057" t="s">
        <v>236</v>
      </c>
      <c r="B1057" t="s">
        <v>237</v>
      </c>
      <c r="C1057">
        <v>1994</v>
      </c>
      <c r="D1057">
        <v>0.183</v>
      </c>
      <c r="E1057">
        <v>3.27</v>
      </c>
      <c r="F1057">
        <v>1.03</v>
      </c>
      <c r="G1057">
        <v>0.59</v>
      </c>
      <c r="H1057">
        <v>1066345</v>
      </c>
      <c r="I1057">
        <v>1398135493.335</v>
      </c>
      <c r="J1057">
        <v>1.3180000000000001</v>
      </c>
    </row>
    <row r="1058" spans="1:10" x14ac:dyDescent="0.3">
      <c r="A1058" t="s">
        <v>238</v>
      </c>
      <c r="B1058" t="s">
        <v>239</v>
      </c>
      <c r="C1058">
        <v>1994</v>
      </c>
      <c r="D1058">
        <v>1.458</v>
      </c>
      <c r="E1058">
        <v>23.03</v>
      </c>
      <c r="F1058">
        <v>3.95</v>
      </c>
      <c r="G1058">
        <v>1.1100000000000001</v>
      </c>
      <c r="H1058">
        <v>758896</v>
      </c>
      <c r="J1058">
        <v>4.5389999999999997</v>
      </c>
    </row>
    <row r="1059" spans="1:10" x14ac:dyDescent="0.3">
      <c r="A1059" t="s">
        <v>240</v>
      </c>
      <c r="B1059" t="s">
        <v>241</v>
      </c>
      <c r="C1059">
        <v>1994</v>
      </c>
      <c r="D1059">
        <v>0.183</v>
      </c>
      <c r="E1059">
        <v>5.01</v>
      </c>
      <c r="F1059">
        <v>3.51</v>
      </c>
      <c r="G1059">
        <v>1.1499999999999999</v>
      </c>
      <c r="H1059">
        <v>7602318</v>
      </c>
      <c r="I1059">
        <v>9215060830</v>
      </c>
      <c r="J1059">
        <v>2.8740000000000001</v>
      </c>
    </row>
    <row r="1060" spans="1:10" x14ac:dyDescent="0.3">
      <c r="A1060" t="s">
        <v>242</v>
      </c>
      <c r="B1060" t="s">
        <v>243</v>
      </c>
      <c r="C1060">
        <v>1994</v>
      </c>
      <c r="D1060">
        <v>3.1619999999999999</v>
      </c>
      <c r="E1060">
        <v>54.47</v>
      </c>
      <c r="F1060">
        <v>8.65</v>
      </c>
      <c r="G1060">
        <v>2.19</v>
      </c>
      <c r="H1060">
        <v>5548969</v>
      </c>
      <c r="I1060">
        <v>16756479780.156</v>
      </c>
      <c r="J1060">
        <v>17.445</v>
      </c>
    </row>
    <row r="1061" spans="1:10" x14ac:dyDescent="0.3">
      <c r="A1061" t="s">
        <v>244</v>
      </c>
      <c r="B1061" t="s">
        <v>245</v>
      </c>
      <c r="C1061">
        <v>1994</v>
      </c>
      <c r="D1061">
        <v>31.079000000000001</v>
      </c>
      <c r="H1061">
        <v>5999619</v>
      </c>
      <c r="I1061">
        <v>194935751092.34399</v>
      </c>
      <c r="J1061">
        <v>168.09299999999999</v>
      </c>
    </row>
    <row r="1062" spans="1:10" x14ac:dyDescent="0.3">
      <c r="A1062" t="s">
        <v>246</v>
      </c>
      <c r="B1062" t="s">
        <v>247</v>
      </c>
      <c r="C1062">
        <v>1994</v>
      </c>
      <c r="D1062">
        <v>61.786999999999999</v>
      </c>
      <c r="E1062">
        <v>75.98</v>
      </c>
      <c r="F1062">
        <v>9.4600000000000009</v>
      </c>
      <c r="G1062">
        <v>6.85</v>
      </c>
      <c r="H1062">
        <v>10357586</v>
      </c>
      <c r="I1062">
        <v>101057018289.21001</v>
      </c>
      <c r="J1062">
        <v>286.471</v>
      </c>
    </row>
    <row r="1063" spans="1:10" x14ac:dyDescent="0.3">
      <c r="A1063" t="s">
        <v>248</v>
      </c>
      <c r="B1063" t="s">
        <v>249</v>
      </c>
      <c r="C1063">
        <v>1994</v>
      </c>
      <c r="D1063">
        <v>2.3650000000000002</v>
      </c>
      <c r="E1063">
        <v>3.14</v>
      </c>
      <c r="F1063">
        <v>0.54</v>
      </c>
      <c r="G1063">
        <v>0.39</v>
      </c>
      <c r="H1063">
        <v>265140</v>
      </c>
      <c r="I1063">
        <v>7301300517.8319998</v>
      </c>
      <c r="J1063">
        <v>22.216000000000001</v>
      </c>
    </row>
    <row r="1064" spans="1:10" x14ac:dyDescent="0.3">
      <c r="A1064" t="s">
        <v>250</v>
      </c>
      <c r="B1064" t="s">
        <v>251</v>
      </c>
      <c r="C1064">
        <v>1994</v>
      </c>
      <c r="D1064">
        <v>716.91800000000001</v>
      </c>
      <c r="E1064">
        <v>1347.49</v>
      </c>
      <c r="F1064">
        <v>549.57000000000005</v>
      </c>
      <c r="G1064">
        <v>159.01</v>
      </c>
      <c r="H1064">
        <v>945601828</v>
      </c>
      <c r="I1064">
        <v>2039524753445.4299</v>
      </c>
      <c r="J1064">
        <v>2739.0639999999999</v>
      </c>
    </row>
    <row r="1065" spans="1:10" x14ac:dyDescent="0.3">
      <c r="A1065" t="s">
        <v>252</v>
      </c>
      <c r="B1065" t="s">
        <v>253</v>
      </c>
      <c r="C1065">
        <v>1994</v>
      </c>
      <c r="D1065">
        <v>222.85499999999999</v>
      </c>
      <c r="E1065">
        <v>1583.95</v>
      </c>
      <c r="F1065">
        <v>390.07</v>
      </c>
      <c r="G1065">
        <v>72.349999999999994</v>
      </c>
      <c r="H1065">
        <v>193917458</v>
      </c>
      <c r="I1065">
        <v>986200309038.78003</v>
      </c>
      <c r="J1065">
        <v>822.67100000000005</v>
      </c>
    </row>
    <row r="1066" spans="1:10" x14ac:dyDescent="0.3">
      <c r="B1066" t="s">
        <v>254</v>
      </c>
      <c r="C1066">
        <v>1994</v>
      </c>
      <c r="D1066">
        <v>589.48599999999999</v>
      </c>
    </row>
    <row r="1067" spans="1:10" x14ac:dyDescent="0.3">
      <c r="A1067" t="s">
        <v>255</v>
      </c>
      <c r="B1067" t="s">
        <v>256</v>
      </c>
      <c r="C1067">
        <v>1994</v>
      </c>
      <c r="D1067">
        <v>263.82</v>
      </c>
      <c r="E1067">
        <v>352.91</v>
      </c>
      <c r="F1067">
        <v>70.099999999999994</v>
      </c>
      <c r="G1067">
        <v>19.53</v>
      </c>
      <c r="H1067">
        <v>60590608</v>
      </c>
      <c r="I1067">
        <v>419387349449.01703</v>
      </c>
      <c r="J1067">
        <v>1041.0840000000001</v>
      </c>
    </row>
    <row r="1068" spans="1:10" x14ac:dyDescent="0.3">
      <c r="A1068" t="s">
        <v>257</v>
      </c>
      <c r="B1068" t="s">
        <v>258</v>
      </c>
      <c r="C1068">
        <v>1994</v>
      </c>
      <c r="D1068">
        <v>71.088999999999999</v>
      </c>
      <c r="E1068">
        <v>113.16</v>
      </c>
      <c r="F1068">
        <v>9.84</v>
      </c>
      <c r="G1068">
        <v>4.37</v>
      </c>
      <c r="H1068">
        <v>19539348</v>
      </c>
      <c r="I1068">
        <v>42891941923.761002</v>
      </c>
      <c r="J1068">
        <v>375.03100000000001</v>
      </c>
    </row>
    <row r="1069" spans="1:10" x14ac:dyDescent="0.3">
      <c r="A1069" t="s">
        <v>259</v>
      </c>
      <c r="B1069" t="s">
        <v>260</v>
      </c>
      <c r="C1069">
        <v>1994</v>
      </c>
      <c r="D1069">
        <v>34.838000000000001</v>
      </c>
      <c r="E1069">
        <v>57.31</v>
      </c>
      <c r="F1069">
        <v>15.96</v>
      </c>
      <c r="G1069">
        <v>10.46</v>
      </c>
      <c r="H1069">
        <v>3567918</v>
      </c>
      <c r="I1069">
        <v>78875957347.341003</v>
      </c>
      <c r="J1069">
        <v>129.518</v>
      </c>
    </row>
    <row r="1070" spans="1:10" x14ac:dyDescent="0.3">
      <c r="A1070" t="s">
        <v>261</v>
      </c>
      <c r="B1070" t="s">
        <v>262</v>
      </c>
      <c r="C1070">
        <v>1994</v>
      </c>
      <c r="D1070">
        <v>47.475000000000001</v>
      </c>
      <c r="E1070">
        <v>55.39</v>
      </c>
      <c r="F1070">
        <v>9.48</v>
      </c>
      <c r="G1070">
        <v>1.75</v>
      </c>
      <c r="H1070">
        <v>5105571</v>
      </c>
      <c r="I1070">
        <v>114590282164.49899</v>
      </c>
      <c r="J1070">
        <v>174.41</v>
      </c>
    </row>
    <row r="1071" spans="1:10" x14ac:dyDescent="0.3">
      <c r="A1071" t="s">
        <v>263</v>
      </c>
      <c r="B1071" t="s">
        <v>264</v>
      </c>
      <c r="C1071">
        <v>1994</v>
      </c>
      <c r="D1071">
        <v>425.79700000000003</v>
      </c>
      <c r="E1071">
        <v>425.97</v>
      </c>
      <c r="F1071">
        <v>53.23</v>
      </c>
      <c r="G1071">
        <v>27.07</v>
      </c>
      <c r="H1071">
        <v>57213538</v>
      </c>
      <c r="I1071">
        <v>1573413546369.03</v>
      </c>
      <c r="J1071">
        <v>1833.098</v>
      </c>
    </row>
    <row r="1072" spans="1:10" x14ac:dyDescent="0.3">
      <c r="A1072" t="s">
        <v>265</v>
      </c>
      <c r="B1072" t="s">
        <v>266</v>
      </c>
      <c r="C1072">
        <v>1994</v>
      </c>
      <c r="D1072">
        <v>8.1890000000000001</v>
      </c>
      <c r="E1072">
        <v>10.55</v>
      </c>
      <c r="F1072">
        <v>1.1499999999999999</v>
      </c>
      <c r="G1072">
        <v>0.52</v>
      </c>
      <c r="H1072">
        <v>2509042</v>
      </c>
      <c r="I1072">
        <v>16160345371.775999</v>
      </c>
      <c r="J1072">
        <v>35.298000000000002</v>
      </c>
    </row>
    <row r="1073" spans="1:10" x14ac:dyDescent="0.3">
      <c r="A1073" t="s">
        <v>267</v>
      </c>
      <c r="B1073" t="s">
        <v>268</v>
      </c>
      <c r="C1073">
        <v>1994</v>
      </c>
      <c r="D1073">
        <v>1227.2729999999999</v>
      </c>
      <c r="E1073">
        <v>1165.8</v>
      </c>
      <c r="F1073">
        <v>36.19</v>
      </c>
      <c r="G1073">
        <v>29.48</v>
      </c>
      <c r="H1073">
        <v>126053127</v>
      </c>
      <c r="I1073">
        <v>3898677010072.6899</v>
      </c>
      <c r="J1073">
        <v>5646.8010000000004</v>
      </c>
    </row>
    <row r="1074" spans="1:10" x14ac:dyDescent="0.3">
      <c r="A1074" t="s">
        <v>269</v>
      </c>
      <c r="B1074" t="s">
        <v>270</v>
      </c>
      <c r="C1074">
        <v>1994</v>
      </c>
      <c r="D1074">
        <v>13.25</v>
      </c>
      <c r="E1074">
        <v>23.73</v>
      </c>
      <c r="F1074">
        <v>10.029999999999999</v>
      </c>
      <c r="G1074">
        <v>0.57999999999999996</v>
      </c>
      <c r="H1074">
        <v>4410357</v>
      </c>
      <c r="I1074">
        <v>26378711247.425999</v>
      </c>
      <c r="J1074">
        <v>53.447000000000003</v>
      </c>
    </row>
    <row r="1075" spans="1:10" x14ac:dyDescent="0.3">
      <c r="A1075" t="s">
        <v>271</v>
      </c>
      <c r="B1075" t="s">
        <v>272</v>
      </c>
      <c r="C1075">
        <v>1994</v>
      </c>
      <c r="D1075">
        <v>185.65799999999999</v>
      </c>
      <c r="E1075">
        <v>253.37</v>
      </c>
      <c r="F1075">
        <v>43.66</v>
      </c>
      <c r="G1075">
        <v>13.39</v>
      </c>
      <c r="H1075">
        <v>16022224</v>
      </c>
      <c r="I1075">
        <v>133221814987.85001</v>
      </c>
      <c r="J1075">
        <v>664.75400000000002</v>
      </c>
    </row>
    <row r="1076" spans="1:10" x14ac:dyDescent="0.3">
      <c r="A1076" t="s">
        <v>273</v>
      </c>
      <c r="B1076" t="s">
        <v>274</v>
      </c>
      <c r="C1076">
        <v>1994</v>
      </c>
      <c r="D1076">
        <v>6.4219999999999997</v>
      </c>
      <c r="E1076">
        <v>96.13</v>
      </c>
      <c r="F1076">
        <v>21.26</v>
      </c>
      <c r="G1076">
        <v>10.4</v>
      </c>
      <c r="H1076">
        <v>26950508</v>
      </c>
      <c r="I1076">
        <v>45663588824.143997</v>
      </c>
      <c r="J1076">
        <v>37.216000000000001</v>
      </c>
    </row>
    <row r="1077" spans="1:10" x14ac:dyDescent="0.3">
      <c r="A1077" t="s">
        <v>275</v>
      </c>
      <c r="B1077" t="s">
        <v>276</v>
      </c>
      <c r="C1077">
        <v>1994</v>
      </c>
      <c r="D1077">
        <v>2.9000000000000001E-2</v>
      </c>
      <c r="E1077">
        <v>0.04</v>
      </c>
      <c r="F1077">
        <v>0.01</v>
      </c>
      <c r="G1077">
        <v>0</v>
      </c>
      <c r="H1077">
        <v>76668</v>
      </c>
      <c r="J1077">
        <v>7.5999999999999998E-2</v>
      </c>
    </row>
    <row r="1078" spans="1:10" x14ac:dyDescent="0.3">
      <c r="A1078" t="s">
        <v>279</v>
      </c>
      <c r="B1078" t="s">
        <v>280</v>
      </c>
      <c r="C1078">
        <v>1994</v>
      </c>
      <c r="D1078">
        <v>55.225999999999999</v>
      </c>
      <c r="E1078">
        <v>38.08</v>
      </c>
      <c r="F1078">
        <v>3.39</v>
      </c>
      <c r="G1078">
        <v>0.24</v>
      </c>
      <c r="H1078">
        <v>1659304</v>
      </c>
      <c r="I1078">
        <v>41613417666.638</v>
      </c>
      <c r="J1078">
        <v>136.417</v>
      </c>
    </row>
    <row r="1079" spans="1:10" x14ac:dyDescent="0.3">
      <c r="B1079" t="s">
        <v>281</v>
      </c>
      <c r="C1079">
        <v>1994</v>
      </c>
    </row>
    <row r="1080" spans="1:10" x14ac:dyDescent="0.3">
      <c r="A1080" t="s">
        <v>282</v>
      </c>
      <c r="B1080" t="s">
        <v>283</v>
      </c>
      <c r="C1080">
        <v>1994</v>
      </c>
      <c r="D1080">
        <v>6.1470000000000002</v>
      </c>
      <c r="E1080">
        <v>10.31</v>
      </c>
      <c r="F1080">
        <v>4.53</v>
      </c>
      <c r="G1080">
        <v>1.61</v>
      </c>
      <c r="H1080">
        <v>4518808</v>
      </c>
      <c r="I1080">
        <v>13389776019.455999</v>
      </c>
      <c r="J1080">
        <v>67.86</v>
      </c>
    </row>
    <row r="1081" spans="1:10" x14ac:dyDescent="0.3">
      <c r="A1081" t="s">
        <v>284</v>
      </c>
      <c r="B1081" t="s">
        <v>285</v>
      </c>
      <c r="C1081">
        <v>1994</v>
      </c>
      <c r="D1081">
        <v>0.63400000000000001</v>
      </c>
      <c r="E1081">
        <v>22.71</v>
      </c>
      <c r="F1081">
        <v>10.58</v>
      </c>
      <c r="G1081">
        <v>3.41</v>
      </c>
      <c r="H1081">
        <v>4735837</v>
      </c>
      <c r="I1081">
        <v>8095762120.8000002</v>
      </c>
      <c r="J1081">
        <v>3.6560000000000001</v>
      </c>
    </row>
    <row r="1082" spans="1:10" x14ac:dyDescent="0.3">
      <c r="A1082" t="s">
        <v>286</v>
      </c>
      <c r="B1082" t="s">
        <v>287</v>
      </c>
      <c r="C1082">
        <v>1994</v>
      </c>
      <c r="D1082">
        <v>10.37</v>
      </c>
      <c r="E1082">
        <v>2.13</v>
      </c>
      <c r="F1082">
        <v>2.86</v>
      </c>
      <c r="G1082">
        <v>1.75</v>
      </c>
      <c r="H1082">
        <v>2543632</v>
      </c>
      <c r="I1082">
        <v>21944830346.851002</v>
      </c>
      <c r="J1082">
        <v>47.030999999999999</v>
      </c>
    </row>
    <row r="1083" spans="1:10" x14ac:dyDescent="0.3">
      <c r="A1083" t="s">
        <v>288</v>
      </c>
      <c r="B1083" t="s">
        <v>289</v>
      </c>
      <c r="C1083">
        <v>1994</v>
      </c>
      <c r="D1083">
        <v>11.111000000000001</v>
      </c>
      <c r="E1083">
        <v>13.09</v>
      </c>
      <c r="F1083">
        <v>1.36</v>
      </c>
      <c r="G1083">
        <v>0.41</v>
      </c>
      <c r="H1083">
        <v>3403359</v>
      </c>
      <c r="I1083">
        <v>21360835653.174</v>
      </c>
      <c r="J1083">
        <v>49.515999999999998</v>
      </c>
    </row>
    <row r="1084" spans="1:10" x14ac:dyDescent="0.3">
      <c r="B1084" t="s">
        <v>290</v>
      </c>
      <c r="C1084">
        <v>1994</v>
      </c>
    </row>
    <row r="1085" spans="1:10" x14ac:dyDescent="0.3">
      <c r="A1085" t="s">
        <v>291</v>
      </c>
      <c r="B1085" t="s">
        <v>292</v>
      </c>
      <c r="C1085">
        <v>1994</v>
      </c>
      <c r="D1085">
        <v>1.6739999999999999</v>
      </c>
      <c r="E1085">
        <v>3.65</v>
      </c>
      <c r="F1085">
        <v>1.35</v>
      </c>
      <c r="G1085">
        <v>0.67</v>
      </c>
      <c r="H1085">
        <v>1861323</v>
      </c>
      <c r="I1085">
        <v>3499928259.3000002</v>
      </c>
      <c r="J1085">
        <v>0.76</v>
      </c>
    </row>
    <row r="1086" spans="1:10" x14ac:dyDescent="0.3">
      <c r="A1086" t="s">
        <v>293</v>
      </c>
      <c r="B1086" t="s">
        <v>294</v>
      </c>
      <c r="C1086">
        <v>1994</v>
      </c>
      <c r="D1086">
        <v>0.42299999999999999</v>
      </c>
      <c r="E1086">
        <v>18.77</v>
      </c>
      <c r="F1086">
        <v>2.72</v>
      </c>
      <c r="G1086">
        <v>0.71</v>
      </c>
      <c r="H1086">
        <v>1986491</v>
      </c>
      <c r="I1086">
        <v>865093590.39999998</v>
      </c>
      <c r="J1086">
        <v>1.5669999999999999</v>
      </c>
    </row>
    <row r="1087" spans="1:10" x14ac:dyDescent="0.3">
      <c r="A1087" t="s">
        <v>295</v>
      </c>
      <c r="B1087" t="s">
        <v>296</v>
      </c>
      <c r="C1087">
        <v>1994</v>
      </c>
      <c r="D1087">
        <v>43.752000000000002</v>
      </c>
      <c r="E1087">
        <v>105.66</v>
      </c>
      <c r="F1087">
        <v>68.36</v>
      </c>
      <c r="G1087">
        <v>1.26</v>
      </c>
      <c r="H1087">
        <v>4854871</v>
      </c>
      <c r="I1087">
        <v>30319530653.992001</v>
      </c>
      <c r="J1087">
        <v>155.49700000000001</v>
      </c>
    </row>
    <row r="1088" spans="1:10" x14ac:dyDescent="0.3">
      <c r="A1088" t="s">
        <v>297</v>
      </c>
      <c r="B1088" t="s">
        <v>298</v>
      </c>
      <c r="C1088">
        <v>1994</v>
      </c>
      <c r="D1088">
        <v>0.20100000000000001</v>
      </c>
      <c r="E1088">
        <v>0.02</v>
      </c>
      <c r="F1088">
        <v>0.02</v>
      </c>
      <c r="G1088">
        <v>0.01</v>
      </c>
      <c r="H1088">
        <v>30415</v>
      </c>
    </row>
    <row r="1089" spans="1:10" x14ac:dyDescent="0.3">
      <c r="A1089" t="s">
        <v>299</v>
      </c>
      <c r="B1089" t="s">
        <v>300</v>
      </c>
      <c r="C1089">
        <v>1994</v>
      </c>
      <c r="D1089">
        <v>15.801</v>
      </c>
      <c r="E1089">
        <v>24.82</v>
      </c>
      <c r="F1089">
        <v>5.58</v>
      </c>
      <c r="G1089">
        <v>3.8</v>
      </c>
      <c r="H1089">
        <v>3649142</v>
      </c>
      <c r="I1089">
        <v>28612205261</v>
      </c>
      <c r="J1089">
        <v>87.700999999999993</v>
      </c>
    </row>
    <row r="1090" spans="1:10" x14ac:dyDescent="0.3">
      <c r="A1090" t="s">
        <v>301</v>
      </c>
      <c r="B1090" t="s">
        <v>302</v>
      </c>
      <c r="C1090">
        <v>1994</v>
      </c>
      <c r="D1090">
        <v>11.542</v>
      </c>
      <c r="E1090">
        <v>11.54</v>
      </c>
      <c r="F1090">
        <v>0.59</v>
      </c>
      <c r="G1090">
        <v>0.28999999999999998</v>
      </c>
      <c r="H1090">
        <v>402435</v>
      </c>
      <c r="I1090">
        <v>16564453376.488001</v>
      </c>
      <c r="J1090">
        <v>38.988999999999997</v>
      </c>
    </row>
    <row r="1091" spans="1:10" x14ac:dyDescent="0.3">
      <c r="B1091" t="s">
        <v>303</v>
      </c>
      <c r="C1091">
        <v>1994</v>
      </c>
      <c r="D1091">
        <v>1.2709999999999999</v>
      </c>
      <c r="H1091">
        <v>377805</v>
      </c>
    </row>
    <row r="1092" spans="1:10" x14ac:dyDescent="0.3">
      <c r="A1092" t="s">
        <v>304</v>
      </c>
      <c r="B1092" t="s">
        <v>305</v>
      </c>
      <c r="C1092">
        <v>1994</v>
      </c>
      <c r="D1092">
        <v>1.2470000000000001</v>
      </c>
      <c r="E1092">
        <v>72.61</v>
      </c>
      <c r="F1092">
        <v>20.14</v>
      </c>
      <c r="G1092">
        <v>9.33</v>
      </c>
      <c r="H1092">
        <v>13066544</v>
      </c>
      <c r="I1092">
        <v>14863615580.837999</v>
      </c>
      <c r="J1092">
        <v>5.9740000000000002</v>
      </c>
    </row>
    <row r="1093" spans="1:10" x14ac:dyDescent="0.3">
      <c r="A1093" t="s">
        <v>306</v>
      </c>
      <c r="B1093" t="s">
        <v>307</v>
      </c>
      <c r="C1093">
        <v>1994</v>
      </c>
      <c r="D1093">
        <v>0.90300000000000002</v>
      </c>
      <c r="E1093">
        <v>14.47</v>
      </c>
      <c r="F1093">
        <v>5.49</v>
      </c>
      <c r="G1093">
        <v>1.54</v>
      </c>
      <c r="H1093">
        <v>9745695</v>
      </c>
      <c r="I1093">
        <v>7996239102.2840004</v>
      </c>
      <c r="J1093">
        <v>5.6</v>
      </c>
    </row>
    <row r="1094" spans="1:10" x14ac:dyDescent="0.3">
      <c r="A1094" t="s">
        <v>308</v>
      </c>
      <c r="B1094" t="s">
        <v>309</v>
      </c>
      <c r="C1094">
        <v>1994</v>
      </c>
      <c r="D1094">
        <v>90.631</v>
      </c>
      <c r="E1094">
        <v>236.41</v>
      </c>
      <c r="F1094">
        <v>33.35</v>
      </c>
      <c r="G1094">
        <v>7.51</v>
      </c>
      <c r="H1094">
        <v>19977508</v>
      </c>
      <c r="I1094">
        <v>211032848256.79401</v>
      </c>
      <c r="J1094">
        <v>383.54399999999998</v>
      </c>
    </row>
    <row r="1095" spans="1:10" x14ac:dyDescent="0.3">
      <c r="A1095" t="s">
        <v>310</v>
      </c>
      <c r="B1095" t="s">
        <v>311</v>
      </c>
      <c r="C1095">
        <v>1994</v>
      </c>
      <c r="D1095">
        <v>0.19800000000000001</v>
      </c>
      <c r="E1095">
        <v>0.26</v>
      </c>
      <c r="F1095">
        <v>0.05</v>
      </c>
      <c r="G1095">
        <v>0.01</v>
      </c>
      <c r="H1095">
        <v>248582</v>
      </c>
      <c r="J1095">
        <v>0.99099999999999999</v>
      </c>
    </row>
    <row r="1096" spans="1:10" x14ac:dyDescent="0.3">
      <c r="A1096" t="s">
        <v>312</v>
      </c>
      <c r="B1096" t="s">
        <v>313</v>
      </c>
      <c r="C1096">
        <v>1994</v>
      </c>
      <c r="D1096">
        <v>0.54800000000000004</v>
      </c>
      <c r="E1096">
        <v>23.71</v>
      </c>
      <c r="F1096">
        <v>9.8699999999999992</v>
      </c>
      <c r="G1096">
        <v>6.81</v>
      </c>
      <c r="H1096">
        <v>9334893</v>
      </c>
      <c r="I1096">
        <v>10520795919.084</v>
      </c>
      <c r="J1096">
        <v>2.6720000000000002</v>
      </c>
    </row>
    <row r="1097" spans="1:10" x14ac:dyDescent="0.3">
      <c r="A1097" t="s">
        <v>314</v>
      </c>
      <c r="B1097" t="s">
        <v>315</v>
      </c>
      <c r="C1097">
        <v>1994</v>
      </c>
      <c r="D1097">
        <v>2.67</v>
      </c>
      <c r="E1097">
        <v>2.75</v>
      </c>
      <c r="F1097">
        <v>0.19</v>
      </c>
      <c r="G1097">
        <v>0.06</v>
      </c>
      <c r="H1097">
        <v>373754</v>
      </c>
      <c r="I1097">
        <v>5855593885.5579996</v>
      </c>
      <c r="J1097">
        <v>10.422000000000001</v>
      </c>
    </row>
    <row r="1098" spans="1:10" x14ac:dyDescent="0.3">
      <c r="A1098" t="s">
        <v>316</v>
      </c>
      <c r="B1098" t="s">
        <v>317</v>
      </c>
      <c r="C1098">
        <v>1994</v>
      </c>
      <c r="D1098">
        <v>8.4000000000000005E-2</v>
      </c>
      <c r="E1098">
        <v>0.09</v>
      </c>
      <c r="F1098">
        <v>0.03</v>
      </c>
      <c r="G1098">
        <v>0</v>
      </c>
      <c r="H1098">
        <v>50214</v>
      </c>
    </row>
    <row r="1099" spans="1:10" x14ac:dyDescent="0.3">
      <c r="A1099" t="s">
        <v>318</v>
      </c>
      <c r="B1099" t="s">
        <v>319</v>
      </c>
      <c r="C1099">
        <v>1994</v>
      </c>
      <c r="D1099">
        <v>1.9990000000000001</v>
      </c>
      <c r="H1099">
        <v>366254</v>
      </c>
      <c r="J1099">
        <v>7.9210000000000003</v>
      </c>
    </row>
    <row r="1100" spans="1:10" x14ac:dyDescent="0.3">
      <c r="A1100" t="s">
        <v>320</v>
      </c>
      <c r="B1100" t="s">
        <v>321</v>
      </c>
      <c r="C1100">
        <v>1994</v>
      </c>
      <c r="D1100">
        <v>0.95599999999999996</v>
      </c>
      <c r="E1100">
        <v>8.14</v>
      </c>
      <c r="F1100">
        <v>4.22</v>
      </c>
      <c r="G1100">
        <v>1.86</v>
      </c>
      <c r="H1100">
        <v>2255520</v>
      </c>
      <c r="I1100">
        <v>3783132451</v>
      </c>
      <c r="J1100">
        <v>13.821</v>
      </c>
    </row>
    <row r="1101" spans="1:10" x14ac:dyDescent="0.3">
      <c r="A1101" t="s">
        <v>322</v>
      </c>
      <c r="B1101" t="s">
        <v>323</v>
      </c>
      <c r="C1101">
        <v>1994</v>
      </c>
      <c r="D1101">
        <v>1.623</v>
      </c>
      <c r="E1101">
        <v>2.67</v>
      </c>
      <c r="F1101">
        <v>0.93</v>
      </c>
      <c r="G1101">
        <v>0.25</v>
      </c>
      <c r="H1101">
        <v>1114146</v>
      </c>
      <c r="I1101">
        <v>13759042169.379999</v>
      </c>
      <c r="J1101">
        <v>9.6549999999999994</v>
      </c>
    </row>
    <row r="1102" spans="1:10" x14ac:dyDescent="0.3">
      <c r="A1102" t="s">
        <v>324</v>
      </c>
      <c r="B1102" t="s">
        <v>325</v>
      </c>
      <c r="C1102">
        <v>1994</v>
      </c>
      <c r="D1102">
        <v>9.8000000000000004E-2</v>
      </c>
      <c r="H1102">
        <v>117470</v>
      </c>
    </row>
    <row r="1103" spans="1:10" x14ac:dyDescent="0.3">
      <c r="A1103" t="s">
        <v>326</v>
      </c>
      <c r="B1103" t="s">
        <v>327</v>
      </c>
      <c r="C1103">
        <v>1994</v>
      </c>
      <c r="D1103">
        <v>351.52800000000002</v>
      </c>
      <c r="E1103">
        <v>481.89</v>
      </c>
      <c r="F1103">
        <v>98.15</v>
      </c>
      <c r="G1103">
        <v>37.119999999999997</v>
      </c>
      <c r="H1103">
        <v>90156396</v>
      </c>
      <c r="I1103">
        <v>972991971786.09705</v>
      </c>
      <c r="J1103">
        <v>1424.2159999999999</v>
      </c>
    </row>
    <row r="1104" spans="1:10" x14ac:dyDescent="0.3">
      <c r="B1104" t="s">
        <v>328</v>
      </c>
      <c r="C1104">
        <v>1994</v>
      </c>
      <c r="E1104">
        <v>0.09</v>
      </c>
      <c r="F1104">
        <v>0.01</v>
      </c>
      <c r="G1104">
        <v>0.01</v>
      </c>
    </row>
    <row r="1105" spans="1:10" x14ac:dyDescent="0.3">
      <c r="B1105" t="s">
        <v>329</v>
      </c>
      <c r="C1105">
        <v>1994</v>
      </c>
      <c r="D1105">
        <v>0.106</v>
      </c>
      <c r="H1105">
        <v>106030</v>
      </c>
    </row>
    <row r="1106" spans="1:10" x14ac:dyDescent="0.3">
      <c r="A1106" t="s">
        <v>330</v>
      </c>
      <c r="B1106" t="s">
        <v>331</v>
      </c>
      <c r="C1106">
        <v>1994</v>
      </c>
      <c r="D1106">
        <v>12.427</v>
      </c>
      <c r="E1106">
        <v>19.39</v>
      </c>
      <c r="F1106">
        <v>5.0599999999999996</v>
      </c>
      <c r="G1106">
        <v>1.46</v>
      </c>
      <c r="H1106">
        <v>4358790</v>
      </c>
      <c r="I1106">
        <v>16084185218.002001</v>
      </c>
      <c r="J1106">
        <v>45.404000000000003</v>
      </c>
    </row>
    <row r="1107" spans="1:10" x14ac:dyDescent="0.3">
      <c r="A1107" t="s">
        <v>332</v>
      </c>
      <c r="B1107" t="s">
        <v>333</v>
      </c>
      <c r="C1107">
        <v>1994</v>
      </c>
      <c r="D1107">
        <v>7.9269999999999996</v>
      </c>
      <c r="E1107">
        <v>49.27</v>
      </c>
      <c r="F1107">
        <v>9.41</v>
      </c>
      <c r="G1107">
        <v>8.31</v>
      </c>
      <c r="H1107">
        <v>2280475</v>
      </c>
      <c r="I1107">
        <v>4442844425.6000004</v>
      </c>
      <c r="J1107">
        <v>35.098999999999997</v>
      </c>
    </row>
    <row r="1108" spans="1:10" x14ac:dyDescent="0.3">
      <c r="A1108" t="s">
        <v>334</v>
      </c>
      <c r="B1108" t="s">
        <v>335</v>
      </c>
      <c r="C1108">
        <v>1994</v>
      </c>
      <c r="D1108">
        <v>1.2569999999999999</v>
      </c>
      <c r="E1108">
        <v>1.25</v>
      </c>
      <c r="F1108">
        <v>0.82</v>
      </c>
      <c r="G1108">
        <v>0.14000000000000001</v>
      </c>
      <c r="H1108">
        <v>620076</v>
      </c>
      <c r="I1108">
        <v>1915098704.9100001</v>
      </c>
    </row>
    <row r="1109" spans="1:10" x14ac:dyDescent="0.3">
      <c r="A1109" t="s">
        <v>336</v>
      </c>
      <c r="B1109" t="s">
        <v>337</v>
      </c>
      <c r="C1109">
        <v>1994</v>
      </c>
      <c r="D1109">
        <v>3.3000000000000002E-2</v>
      </c>
      <c r="H1109">
        <v>10362</v>
      </c>
      <c r="J1109">
        <v>0.13100000000000001</v>
      </c>
    </row>
    <row r="1110" spans="1:10" x14ac:dyDescent="0.3">
      <c r="A1110" t="s">
        <v>338</v>
      </c>
      <c r="B1110" t="s">
        <v>339</v>
      </c>
      <c r="C1110">
        <v>1994</v>
      </c>
      <c r="D1110">
        <v>28.123999999999999</v>
      </c>
      <c r="E1110">
        <v>36.200000000000003</v>
      </c>
      <c r="F1110">
        <v>10.52</v>
      </c>
      <c r="G1110">
        <v>6.3</v>
      </c>
      <c r="H1110">
        <v>26584473</v>
      </c>
      <c r="I1110">
        <v>118566421789.25999</v>
      </c>
      <c r="J1110">
        <v>104.304</v>
      </c>
    </row>
    <row r="1111" spans="1:10" x14ac:dyDescent="0.3">
      <c r="A1111" t="s">
        <v>340</v>
      </c>
      <c r="B1111" t="s">
        <v>341</v>
      </c>
      <c r="C1111">
        <v>1994</v>
      </c>
      <c r="D1111">
        <v>1.08</v>
      </c>
      <c r="E1111">
        <v>60.99</v>
      </c>
      <c r="F1111">
        <v>14.16</v>
      </c>
      <c r="G1111">
        <v>10.49</v>
      </c>
      <c r="H1111">
        <v>14948050</v>
      </c>
      <c r="I1111">
        <v>18783669705.681999</v>
      </c>
      <c r="J1111">
        <v>5.0119999999999996</v>
      </c>
    </row>
    <row r="1112" spans="1:10" x14ac:dyDescent="0.3">
      <c r="A1112" t="s">
        <v>342</v>
      </c>
      <c r="B1112" t="s">
        <v>343</v>
      </c>
      <c r="C1112">
        <v>1994</v>
      </c>
      <c r="D1112">
        <v>6.1959999999999997</v>
      </c>
      <c r="E1112">
        <v>184.23</v>
      </c>
      <c r="F1112">
        <v>58.57</v>
      </c>
      <c r="G1112">
        <v>16.850000000000001</v>
      </c>
      <c r="H1112">
        <v>43383421</v>
      </c>
      <c r="I1112">
        <v>57338248884.553001</v>
      </c>
    </row>
    <row r="1113" spans="1:10" x14ac:dyDescent="0.3">
      <c r="A1113" t="s">
        <v>344</v>
      </c>
      <c r="B1113" t="s">
        <v>345</v>
      </c>
      <c r="C1113">
        <v>1994</v>
      </c>
      <c r="D1113">
        <v>1.5720000000000001</v>
      </c>
      <c r="E1113">
        <v>18.07</v>
      </c>
      <c r="F1113">
        <v>4.83</v>
      </c>
      <c r="G1113">
        <v>3.74</v>
      </c>
      <c r="H1113">
        <v>1591826</v>
      </c>
      <c r="I1113">
        <v>9059104689.5139999</v>
      </c>
      <c r="J1113">
        <v>5.24</v>
      </c>
    </row>
    <row r="1114" spans="1:10" x14ac:dyDescent="0.3">
      <c r="A1114" t="s">
        <v>346</v>
      </c>
      <c r="B1114" t="s">
        <v>347</v>
      </c>
      <c r="C1114">
        <v>1994</v>
      </c>
      <c r="D1114">
        <v>0.11</v>
      </c>
      <c r="E1114">
        <v>0.12</v>
      </c>
      <c r="F1114">
        <v>0</v>
      </c>
      <c r="G1114">
        <v>0</v>
      </c>
      <c r="H1114">
        <v>10496</v>
      </c>
      <c r="J1114">
        <v>0.55900000000000005</v>
      </c>
    </row>
    <row r="1115" spans="1:10" x14ac:dyDescent="0.3">
      <c r="A1115" t="s">
        <v>348</v>
      </c>
      <c r="B1115" t="s">
        <v>349</v>
      </c>
      <c r="C1115">
        <v>1994</v>
      </c>
      <c r="D1115">
        <v>1.619</v>
      </c>
      <c r="E1115">
        <v>59.93</v>
      </c>
      <c r="F1115">
        <v>19.2</v>
      </c>
      <c r="G1115">
        <v>5.07</v>
      </c>
      <c r="H1115">
        <v>21040899</v>
      </c>
      <c r="I1115">
        <v>30349287133.200001</v>
      </c>
      <c r="J1115">
        <v>7.4390000000000001</v>
      </c>
    </row>
    <row r="1116" spans="1:10" x14ac:dyDescent="0.3">
      <c r="A1116" t="s">
        <v>350</v>
      </c>
      <c r="B1116" t="s">
        <v>351</v>
      </c>
      <c r="C1116">
        <v>1994</v>
      </c>
      <c r="D1116">
        <v>170.78800000000001</v>
      </c>
      <c r="E1116">
        <v>214.69</v>
      </c>
      <c r="F1116">
        <v>30.25</v>
      </c>
      <c r="G1116">
        <v>15.76</v>
      </c>
      <c r="H1116">
        <v>15369121</v>
      </c>
      <c r="I1116">
        <v>457294178381.20398</v>
      </c>
      <c r="J1116">
        <v>936.12300000000005</v>
      </c>
    </row>
    <row r="1117" spans="1:10" x14ac:dyDescent="0.3">
      <c r="A1117" t="s">
        <v>352</v>
      </c>
      <c r="B1117" t="s">
        <v>353</v>
      </c>
      <c r="C1117">
        <v>1994</v>
      </c>
      <c r="D1117">
        <v>1.9710000000000001</v>
      </c>
      <c r="H1117">
        <v>188366</v>
      </c>
      <c r="J1117">
        <v>7.6079999999999997</v>
      </c>
    </row>
    <row r="1118" spans="1:10" x14ac:dyDescent="0.3">
      <c r="A1118" t="s">
        <v>354</v>
      </c>
      <c r="B1118" t="s">
        <v>355</v>
      </c>
      <c r="C1118">
        <v>1994</v>
      </c>
      <c r="D1118">
        <v>28.027999999999999</v>
      </c>
      <c r="E1118">
        <v>48.74</v>
      </c>
      <c r="F1118">
        <v>32.770000000000003</v>
      </c>
      <c r="G1118">
        <v>14.91</v>
      </c>
      <c r="H1118">
        <v>3623272</v>
      </c>
      <c r="I1118">
        <v>82753612788</v>
      </c>
      <c r="J1118">
        <v>202.24299999999999</v>
      </c>
    </row>
    <row r="1119" spans="1:10" x14ac:dyDescent="0.3">
      <c r="A1119" t="s">
        <v>356</v>
      </c>
      <c r="B1119" t="s">
        <v>357</v>
      </c>
      <c r="C1119">
        <v>1994</v>
      </c>
      <c r="D1119">
        <v>2.5179999999999998</v>
      </c>
      <c r="E1119">
        <v>39.979999999999997</v>
      </c>
      <c r="F1119">
        <v>6.41</v>
      </c>
      <c r="G1119">
        <v>2.16</v>
      </c>
      <c r="H1119">
        <v>4559010</v>
      </c>
      <c r="I1119">
        <v>9239788411</v>
      </c>
      <c r="J1119">
        <v>12.12</v>
      </c>
    </row>
    <row r="1120" spans="1:10" x14ac:dyDescent="0.3">
      <c r="A1120" t="s">
        <v>358</v>
      </c>
      <c r="B1120" t="s">
        <v>359</v>
      </c>
      <c r="C1120">
        <v>1994</v>
      </c>
      <c r="D1120">
        <v>0.57999999999999996</v>
      </c>
      <c r="E1120">
        <v>22.77</v>
      </c>
      <c r="F1120">
        <v>10.65</v>
      </c>
      <c r="G1120">
        <v>4.37</v>
      </c>
      <c r="H1120">
        <v>9168316</v>
      </c>
      <c r="I1120">
        <v>6867277133.6540003</v>
      </c>
      <c r="J1120">
        <v>3.7269999999999999</v>
      </c>
    </row>
    <row r="1121" spans="1:10" x14ac:dyDescent="0.3">
      <c r="A1121" t="s">
        <v>360</v>
      </c>
      <c r="B1121" t="s">
        <v>361</v>
      </c>
      <c r="C1121">
        <v>1994</v>
      </c>
      <c r="D1121">
        <v>34.935000000000002</v>
      </c>
      <c r="E1121">
        <v>407.34</v>
      </c>
      <c r="F1121">
        <v>120.1</v>
      </c>
      <c r="G1121">
        <v>22.58</v>
      </c>
      <c r="H1121">
        <v>105293701</v>
      </c>
      <c r="I1121">
        <v>193990915542.42401</v>
      </c>
      <c r="J1121">
        <v>217.357</v>
      </c>
    </row>
    <row r="1122" spans="1:10" x14ac:dyDescent="0.3">
      <c r="A1122" t="s">
        <v>362</v>
      </c>
      <c r="B1122" t="s">
        <v>363</v>
      </c>
      <c r="C1122">
        <v>1994</v>
      </c>
      <c r="D1122">
        <v>7.0000000000000001E-3</v>
      </c>
      <c r="E1122">
        <v>0.03</v>
      </c>
      <c r="F1122">
        <v>0</v>
      </c>
      <c r="G1122">
        <v>0</v>
      </c>
      <c r="H1122">
        <v>2201</v>
      </c>
      <c r="J1122">
        <v>1.2999999999999999E-2</v>
      </c>
    </row>
    <row r="1123" spans="1:10" x14ac:dyDescent="0.3">
      <c r="B1123" t="s">
        <v>364</v>
      </c>
      <c r="C1123">
        <v>1994</v>
      </c>
      <c r="D1123">
        <v>6288.26</v>
      </c>
      <c r="H1123">
        <v>449318541</v>
      </c>
      <c r="J1123">
        <v>28348.744999999999</v>
      </c>
    </row>
    <row r="1124" spans="1:10" x14ac:dyDescent="0.3">
      <c r="B1124" t="s">
        <v>365</v>
      </c>
      <c r="C1124">
        <v>1994</v>
      </c>
      <c r="D1124">
        <v>929.43600000000004</v>
      </c>
    </row>
    <row r="1125" spans="1:10" x14ac:dyDescent="0.3">
      <c r="A1125" t="s">
        <v>366</v>
      </c>
      <c r="B1125" t="s">
        <v>367</v>
      </c>
      <c r="C1125">
        <v>1994</v>
      </c>
      <c r="D1125">
        <v>86.72</v>
      </c>
      <c r="E1125">
        <v>132.84</v>
      </c>
      <c r="F1125">
        <v>24.43</v>
      </c>
      <c r="G1125">
        <v>7.28</v>
      </c>
      <c r="H1125">
        <v>21577979</v>
      </c>
      <c r="I1125">
        <v>42085990512</v>
      </c>
      <c r="J1125">
        <v>241.17099999999999</v>
      </c>
    </row>
    <row r="1126" spans="1:10" x14ac:dyDescent="0.3">
      <c r="A1126" t="s">
        <v>368</v>
      </c>
      <c r="B1126" t="s">
        <v>369</v>
      </c>
      <c r="C1126">
        <v>1994</v>
      </c>
      <c r="D1126">
        <v>10.534000000000001</v>
      </c>
      <c r="E1126">
        <v>11.59</v>
      </c>
      <c r="F1126">
        <v>2.36</v>
      </c>
      <c r="G1126">
        <v>0.97</v>
      </c>
      <c r="H1126">
        <v>1981713</v>
      </c>
      <c r="I1126">
        <v>13843363076.781</v>
      </c>
      <c r="J1126">
        <v>28.317</v>
      </c>
    </row>
    <row r="1127" spans="1:10" x14ac:dyDescent="0.3">
      <c r="A1127" t="s">
        <v>370</v>
      </c>
      <c r="B1127" t="s">
        <v>371</v>
      </c>
      <c r="C1127">
        <v>1994</v>
      </c>
      <c r="D1127">
        <v>37.914000000000001</v>
      </c>
      <c r="E1127">
        <v>31.96</v>
      </c>
      <c r="F1127">
        <v>6.13</v>
      </c>
      <c r="G1127">
        <v>4.54</v>
      </c>
      <c r="H1127">
        <v>4341616</v>
      </c>
      <c r="I1127">
        <v>162612340577.15302</v>
      </c>
      <c r="J1127">
        <v>459.35599999999999</v>
      </c>
    </row>
    <row r="1128" spans="1:10" x14ac:dyDescent="0.3">
      <c r="B1128" t="s">
        <v>372</v>
      </c>
      <c r="C1128">
        <v>1994</v>
      </c>
      <c r="D1128">
        <v>334.35700000000003</v>
      </c>
      <c r="H1128">
        <v>28979990</v>
      </c>
    </row>
    <row r="1129" spans="1:10" x14ac:dyDescent="0.3">
      <c r="A1129" t="s">
        <v>373</v>
      </c>
      <c r="B1129" t="s">
        <v>374</v>
      </c>
      <c r="C1129">
        <v>1994</v>
      </c>
      <c r="D1129">
        <v>15.054</v>
      </c>
      <c r="E1129">
        <v>17.37</v>
      </c>
      <c r="F1129">
        <v>3.15</v>
      </c>
      <c r="G1129">
        <v>0.34</v>
      </c>
      <c r="H1129">
        <v>2148416</v>
      </c>
      <c r="I1129">
        <v>29594623884.834</v>
      </c>
      <c r="J1129">
        <v>56.841000000000001</v>
      </c>
    </row>
    <row r="1130" spans="1:10" x14ac:dyDescent="0.3">
      <c r="A1130" t="s">
        <v>375</v>
      </c>
      <c r="B1130" t="s">
        <v>376</v>
      </c>
      <c r="C1130">
        <v>1994</v>
      </c>
      <c r="D1130">
        <v>84.018000000000001</v>
      </c>
      <c r="E1130">
        <v>206.77</v>
      </c>
      <c r="F1130">
        <v>76.12</v>
      </c>
      <c r="G1130">
        <v>32.43</v>
      </c>
      <c r="H1130">
        <v>120362764</v>
      </c>
      <c r="I1130">
        <v>356454502418.54199</v>
      </c>
      <c r="J1130">
        <v>385.48899999999998</v>
      </c>
    </row>
    <row r="1131" spans="1:10" x14ac:dyDescent="0.3">
      <c r="A1131" t="s">
        <v>377</v>
      </c>
      <c r="B1131" t="s">
        <v>378</v>
      </c>
      <c r="C1131">
        <v>1994</v>
      </c>
      <c r="D1131">
        <v>0.19800000000000001</v>
      </c>
      <c r="E1131">
        <v>0.11</v>
      </c>
      <c r="F1131">
        <v>0.01</v>
      </c>
      <c r="G1131">
        <v>0</v>
      </c>
      <c r="H1131">
        <v>16735</v>
      </c>
    </row>
    <row r="1132" spans="1:10" x14ac:dyDescent="0.3">
      <c r="A1132" t="s">
        <v>379</v>
      </c>
      <c r="B1132" t="s">
        <v>380</v>
      </c>
      <c r="C1132">
        <v>1994</v>
      </c>
      <c r="D1132">
        <v>0.96699999999999997</v>
      </c>
      <c r="H1132">
        <v>2501973</v>
      </c>
      <c r="I1132">
        <v>13843761264.9</v>
      </c>
    </row>
    <row r="1133" spans="1:10" x14ac:dyDescent="0.3">
      <c r="A1133" t="s">
        <v>381</v>
      </c>
      <c r="B1133" t="s">
        <v>382</v>
      </c>
      <c r="C1133">
        <v>1994</v>
      </c>
      <c r="D1133">
        <v>4.1769999999999996</v>
      </c>
      <c r="E1133">
        <v>18.62</v>
      </c>
      <c r="F1133">
        <v>4.7</v>
      </c>
      <c r="G1133">
        <v>1.21</v>
      </c>
      <c r="H1133">
        <v>2684117</v>
      </c>
      <c r="I1133">
        <v>22126487988.799999</v>
      </c>
      <c r="J1133">
        <v>58.993000000000002</v>
      </c>
    </row>
    <row r="1134" spans="1:10" x14ac:dyDescent="0.3">
      <c r="B1134" t="s">
        <v>383</v>
      </c>
      <c r="C1134">
        <v>1994</v>
      </c>
    </row>
    <row r="1135" spans="1:10" x14ac:dyDescent="0.3">
      <c r="A1135" t="s">
        <v>384</v>
      </c>
      <c r="B1135" t="s">
        <v>385</v>
      </c>
      <c r="C1135">
        <v>1994</v>
      </c>
      <c r="D1135">
        <v>2.1800000000000002</v>
      </c>
      <c r="E1135">
        <v>67.260000000000005</v>
      </c>
      <c r="F1135">
        <v>12.91</v>
      </c>
      <c r="G1135">
        <v>4.47</v>
      </c>
      <c r="H1135">
        <v>5065664</v>
      </c>
      <c r="J1135">
        <v>11.29</v>
      </c>
    </row>
    <row r="1136" spans="1:10" x14ac:dyDescent="0.3">
      <c r="A1136" t="s">
        <v>386</v>
      </c>
      <c r="B1136" t="s">
        <v>387</v>
      </c>
      <c r="C1136">
        <v>1994</v>
      </c>
      <c r="D1136">
        <v>3.4039999999999999</v>
      </c>
      <c r="E1136">
        <v>104.27</v>
      </c>
      <c r="F1136">
        <v>22.83</v>
      </c>
      <c r="G1136">
        <v>7.33</v>
      </c>
      <c r="H1136">
        <v>4666096</v>
      </c>
      <c r="I1136">
        <v>25181162588.055</v>
      </c>
      <c r="J1136">
        <v>115.17100000000001</v>
      </c>
    </row>
    <row r="1137" spans="1:10" x14ac:dyDescent="0.3">
      <c r="A1137" t="s">
        <v>388</v>
      </c>
      <c r="B1137" t="s">
        <v>389</v>
      </c>
      <c r="C1137">
        <v>1994</v>
      </c>
      <c r="D1137">
        <v>23.759</v>
      </c>
      <c r="E1137">
        <v>91.75</v>
      </c>
      <c r="F1137">
        <v>18.739999999999998</v>
      </c>
      <c r="G1137">
        <v>6.74</v>
      </c>
      <c r="H1137">
        <v>23851405</v>
      </c>
      <c r="I1137">
        <v>125787852282.912</v>
      </c>
      <c r="J1137">
        <v>120.56699999999999</v>
      </c>
    </row>
    <row r="1138" spans="1:10" x14ac:dyDescent="0.3">
      <c r="A1138" t="s">
        <v>390</v>
      </c>
      <c r="B1138" t="s">
        <v>391</v>
      </c>
      <c r="C1138">
        <v>1994</v>
      </c>
      <c r="D1138">
        <v>54.122</v>
      </c>
      <c r="E1138">
        <v>108.91</v>
      </c>
      <c r="F1138">
        <v>50.19</v>
      </c>
      <c r="G1138">
        <v>9.6</v>
      </c>
      <c r="H1138">
        <v>68180846</v>
      </c>
      <c r="I1138">
        <v>250039757388.20801</v>
      </c>
      <c r="J1138">
        <v>225.018</v>
      </c>
    </row>
    <row r="1139" spans="1:10" x14ac:dyDescent="0.3">
      <c r="A1139" t="s">
        <v>392</v>
      </c>
      <c r="B1139" t="s">
        <v>393</v>
      </c>
      <c r="C1139">
        <v>1994</v>
      </c>
      <c r="D1139">
        <v>360.51100000000002</v>
      </c>
      <c r="E1139">
        <v>406.38</v>
      </c>
      <c r="F1139">
        <v>58.05</v>
      </c>
      <c r="G1139">
        <v>23.97</v>
      </c>
      <c r="H1139">
        <v>38389469</v>
      </c>
      <c r="I1139">
        <v>336238449772.177</v>
      </c>
      <c r="J1139">
        <v>1082.8489999999999</v>
      </c>
    </row>
    <row r="1140" spans="1:10" x14ac:dyDescent="0.3">
      <c r="A1140" t="s">
        <v>394</v>
      </c>
      <c r="B1140" t="s">
        <v>395</v>
      </c>
      <c r="C1140">
        <v>1994</v>
      </c>
      <c r="D1140">
        <v>50.277000000000001</v>
      </c>
      <c r="E1140">
        <v>64.510000000000005</v>
      </c>
      <c r="F1140">
        <v>11.83</v>
      </c>
      <c r="G1140">
        <v>3.84</v>
      </c>
      <c r="H1140">
        <v>10045032</v>
      </c>
      <c r="I1140">
        <v>186890728063.211</v>
      </c>
      <c r="J1140">
        <v>219.61500000000001</v>
      </c>
    </row>
    <row r="1141" spans="1:10" x14ac:dyDescent="0.3">
      <c r="A1141" t="s">
        <v>396</v>
      </c>
      <c r="B1141" t="s">
        <v>397</v>
      </c>
      <c r="C1141">
        <v>1994</v>
      </c>
      <c r="H1141">
        <v>3536806</v>
      </c>
      <c r="I1141">
        <v>73757654080.699997</v>
      </c>
      <c r="J1141">
        <v>66.593999999999994</v>
      </c>
    </row>
    <row r="1142" spans="1:10" x14ac:dyDescent="0.3">
      <c r="A1142" t="s">
        <v>398</v>
      </c>
      <c r="B1142" t="s">
        <v>399</v>
      </c>
      <c r="C1142">
        <v>1994</v>
      </c>
      <c r="D1142">
        <v>30.303999999999998</v>
      </c>
      <c r="E1142">
        <v>18.27</v>
      </c>
      <c r="F1142">
        <v>1.74</v>
      </c>
      <c r="G1142">
        <v>0.22</v>
      </c>
      <c r="H1142">
        <v>507044</v>
      </c>
      <c r="I1142">
        <v>8527819170.7919998</v>
      </c>
      <c r="J1142">
        <v>160.40700000000001</v>
      </c>
    </row>
    <row r="1143" spans="1:10" x14ac:dyDescent="0.3">
      <c r="B1143" t="s">
        <v>400</v>
      </c>
      <c r="C1143">
        <v>1994</v>
      </c>
      <c r="D1143">
        <v>1.8640000000000001</v>
      </c>
      <c r="H1143">
        <v>660565</v>
      </c>
      <c r="J1143">
        <v>9.5350000000000001</v>
      </c>
    </row>
    <row r="1144" spans="1:10" x14ac:dyDescent="0.3">
      <c r="A1144" t="s">
        <v>401</v>
      </c>
      <c r="B1144" t="s">
        <v>402</v>
      </c>
      <c r="C1144">
        <v>1994</v>
      </c>
      <c r="D1144">
        <v>119.142</v>
      </c>
      <c r="E1144">
        <v>167.74</v>
      </c>
      <c r="F1144">
        <v>37.869999999999997</v>
      </c>
      <c r="G1144">
        <v>11.68</v>
      </c>
      <c r="H1144">
        <v>23115814</v>
      </c>
      <c r="I1144">
        <v>121572615136.103</v>
      </c>
      <c r="J1144">
        <v>502.51299999999998</v>
      </c>
    </row>
    <row r="1145" spans="1:10" x14ac:dyDescent="0.3">
      <c r="A1145" t="s">
        <v>403</v>
      </c>
      <c r="B1145" t="s">
        <v>404</v>
      </c>
      <c r="C1145">
        <v>1994</v>
      </c>
      <c r="D1145">
        <v>1641.616</v>
      </c>
      <c r="E1145">
        <v>2682.66</v>
      </c>
      <c r="F1145">
        <v>711.88</v>
      </c>
      <c r="G1145">
        <v>82.92</v>
      </c>
      <c r="H1145">
        <v>148349443</v>
      </c>
      <c r="I1145">
        <v>1295583353421.3201</v>
      </c>
      <c r="J1145">
        <v>8101.0450000000001</v>
      </c>
    </row>
    <row r="1146" spans="1:10" x14ac:dyDescent="0.3">
      <c r="A1146" t="s">
        <v>405</v>
      </c>
      <c r="B1146" t="s">
        <v>406</v>
      </c>
      <c r="C1146">
        <v>1994</v>
      </c>
      <c r="D1146">
        <v>0.46200000000000002</v>
      </c>
      <c r="E1146">
        <v>13.13</v>
      </c>
      <c r="F1146">
        <v>2.39</v>
      </c>
      <c r="G1146">
        <v>0.9</v>
      </c>
      <c r="H1146">
        <v>5936253</v>
      </c>
      <c r="I1146">
        <v>4238310521.0120001</v>
      </c>
      <c r="J1146">
        <v>3.3370000000000002</v>
      </c>
    </row>
    <row r="1147" spans="1:10" x14ac:dyDescent="0.3">
      <c r="B1147" t="s">
        <v>407</v>
      </c>
      <c r="C1147">
        <v>1994</v>
      </c>
    </row>
    <row r="1148" spans="1:10" x14ac:dyDescent="0.3">
      <c r="A1148" t="s">
        <v>408</v>
      </c>
      <c r="B1148" t="s">
        <v>409</v>
      </c>
      <c r="C1148">
        <v>1994</v>
      </c>
      <c r="D1148">
        <v>1.0999999999999999E-2</v>
      </c>
      <c r="H1148">
        <v>6305</v>
      </c>
      <c r="J1148">
        <v>1.2999999999999999E-2</v>
      </c>
    </row>
    <row r="1149" spans="1:10" x14ac:dyDescent="0.3">
      <c r="A1149" t="s">
        <v>410</v>
      </c>
      <c r="B1149" t="s">
        <v>411</v>
      </c>
      <c r="C1149">
        <v>1994</v>
      </c>
      <c r="D1149">
        <v>0.121</v>
      </c>
      <c r="E1149">
        <v>0.17</v>
      </c>
      <c r="F1149">
        <v>7.0000000000000007E-2</v>
      </c>
      <c r="G1149">
        <v>0.02</v>
      </c>
      <c r="H1149">
        <v>41618</v>
      </c>
      <c r="J1149">
        <v>0.42299999999999999</v>
      </c>
    </row>
    <row r="1150" spans="1:10" x14ac:dyDescent="0.3">
      <c r="A1150" t="s">
        <v>412</v>
      </c>
      <c r="B1150" t="s">
        <v>413</v>
      </c>
      <c r="C1150">
        <v>1994</v>
      </c>
      <c r="D1150">
        <v>0.26</v>
      </c>
      <c r="E1150">
        <v>1.01</v>
      </c>
      <c r="F1150">
        <v>0.73</v>
      </c>
      <c r="G1150">
        <v>0.05</v>
      </c>
      <c r="H1150">
        <v>145080</v>
      </c>
      <c r="I1150">
        <v>862136447</v>
      </c>
      <c r="J1150">
        <v>0.86499999999999999</v>
      </c>
    </row>
    <row r="1151" spans="1:10" x14ac:dyDescent="0.3">
      <c r="A1151" t="s">
        <v>414</v>
      </c>
      <c r="B1151" t="s">
        <v>415</v>
      </c>
      <c r="C1151">
        <v>1994</v>
      </c>
      <c r="D1151">
        <v>7.0000000000000007E-2</v>
      </c>
      <c r="H1151">
        <v>6416</v>
      </c>
      <c r="J1151">
        <v>0.50900000000000001</v>
      </c>
    </row>
    <row r="1152" spans="1:10" x14ac:dyDescent="0.3">
      <c r="A1152" t="s">
        <v>416</v>
      </c>
      <c r="B1152" t="s">
        <v>417</v>
      </c>
      <c r="C1152">
        <v>1994</v>
      </c>
      <c r="D1152">
        <v>0.121</v>
      </c>
      <c r="E1152">
        <v>0.1</v>
      </c>
      <c r="F1152">
        <v>7.0000000000000007E-2</v>
      </c>
      <c r="G1152">
        <v>0.02</v>
      </c>
      <c r="H1152">
        <v>108059</v>
      </c>
      <c r="J1152">
        <v>0.57399999999999995</v>
      </c>
    </row>
    <row r="1153" spans="1:10" x14ac:dyDescent="0.3">
      <c r="A1153" t="s">
        <v>418</v>
      </c>
      <c r="B1153" t="s">
        <v>419</v>
      </c>
      <c r="C1153">
        <v>1994</v>
      </c>
      <c r="D1153">
        <v>9.5000000000000001E-2</v>
      </c>
      <c r="E1153">
        <v>-1.66</v>
      </c>
      <c r="F1153">
        <v>0.25</v>
      </c>
      <c r="G1153">
        <v>0.04</v>
      </c>
      <c r="H1153">
        <v>168689</v>
      </c>
      <c r="J1153">
        <v>0.60699999999999998</v>
      </c>
    </row>
    <row r="1154" spans="1:10" x14ac:dyDescent="0.3">
      <c r="A1154" t="s">
        <v>420</v>
      </c>
      <c r="B1154" t="s">
        <v>421</v>
      </c>
      <c r="C1154">
        <v>1994</v>
      </c>
      <c r="D1154">
        <v>4.8000000000000001E-2</v>
      </c>
      <c r="E1154">
        <v>0.1</v>
      </c>
      <c r="F1154">
        <v>0.04</v>
      </c>
      <c r="G1154">
        <v>0.01</v>
      </c>
      <c r="H1154">
        <v>129425</v>
      </c>
      <c r="I1154">
        <v>275609575</v>
      </c>
      <c r="J1154">
        <v>0.35699999999999998</v>
      </c>
    </row>
    <row r="1155" spans="1:10" x14ac:dyDescent="0.3">
      <c r="A1155" t="s">
        <v>422</v>
      </c>
      <c r="B1155" t="s">
        <v>423</v>
      </c>
      <c r="C1155">
        <v>1994</v>
      </c>
      <c r="D1155">
        <v>328.13900000000001</v>
      </c>
      <c r="E1155">
        <v>250.08</v>
      </c>
      <c r="F1155">
        <v>25.05</v>
      </c>
      <c r="G1155">
        <v>4.26</v>
      </c>
      <c r="H1155">
        <v>18214475</v>
      </c>
      <c r="I1155">
        <v>336600609236.09998</v>
      </c>
      <c r="J1155">
        <v>1159.5809999999999</v>
      </c>
    </row>
    <row r="1156" spans="1:10" x14ac:dyDescent="0.3">
      <c r="A1156" t="s">
        <v>424</v>
      </c>
      <c r="B1156" t="s">
        <v>425</v>
      </c>
      <c r="C1156">
        <v>1994</v>
      </c>
      <c r="D1156">
        <v>3.8370000000000002</v>
      </c>
      <c r="E1156">
        <v>22.83</v>
      </c>
      <c r="F1156">
        <v>7.82</v>
      </c>
      <c r="G1156">
        <v>5.42</v>
      </c>
      <c r="H1156">
        <v>8461066</v>
      </c>
      <c r="I1156">
        <v>16428695335.308001</v>
      </c>
      <c r="J1156">
        <v>14.968</v>
      </c>
    </row>
    <row r="1157" spans="1:10" x14ac:dyDescent="0.3">
      <c r="A1157" t="s">
        <v>426</v>
      </c>
      <c r="B1157" t="s">
        <v>427</v>
      </c>
      <c r="C1157">
        <v>1994</v>
      </c>
      <c r="D1157">
        <v>36.326000000000001</v>
      </c>
      <c r="E1157">
        <v>52.35</v>
      </c>
      <c r="F1157">
        <v>13.48</v>
      </c>
      <c r="G1157">
        <v>3.88</v>
      </c>
      <c r="H1157">
        <v>9861631</v>
      </c>
      <c r="I1157">
        <v>37817210022.304001</v>
      </c>
      <c r="J1157">
        <v>159.494</v>
      </c>
    </row>
    <row r="1158" spans="1:10" x14ac:dyDescent="0.3">
      <c r="A1158" t="s">
        <v>428</v>
      </c>
      <c r="B1158" t="s">
        <v>429</v>
      </c>
      <c r="C1158">
        <v>1994</v>
      </c>
      <c r="D1158">
        <v>0.20200000000000001</v>
      </c>
      <c r="E1158">
        <v>0.27</v>
      </c>
      <c r="F1158">
        <v>0.06</v>
      </c>
      <c r="G1158">
        <v>0.01</v>
      </c>
      <c r="H1158">
        <v>75444</v>
      </c>
      <c r="I1158">
        <v>744501035.20000005</v>
      </c>
      <c r="J1158">
        <v>2.0880000000000001</v>
      </c>
    </row>
    <row r="1159" spans="1:10" x14ac:dyDescent="0.3">
      <c r="A1159" t="s">
        <v>430</v>
      </c>
      <c r="B1159" t="s">
        <v>431</v>
      </c>
      <c r="C1159">
        <v>1994</v>
      </c>
      <c r="D1159">
        <v>0.34799999999999998</v>
      </c>
      <c r="E1159">
        <v>11.04</v>
      </c>
      <c r="F1159">
        <v>3.69</v>
      </c>
      <c r="G1159">
        <v>1.2</v>
      </c>
      <c r="H1159">
        <v>4309780</v>
      </c>
      <c r="I1159">
        <v>5967832197.6000004</v>
      </c>
      <c r="J1159">
        <v>3.1059999999999999</v>
      </c>
    </row>
    <row r="1160" spans="1:10" x14ac:dyDescent="0.3">
      <c r="A1160" t="s">
        <v>432</v>
      </c>
      <c r="B1160" t="s">
        <v>433</v>
      </c>
      <c r="C1160">
        <v>1994</v>
      </c>
      <c r="D1160">
        <v>60.085999999999999</v>
      </c>
      <c r="E1160">
        <v>47.85</v>
      </c>
      <c r="F1160">
        <v>1.44</v>
      </c>
      <c r="G1160">
        <v>6.74</v>
      </c>
      <c r="H1160">
        <v>3415701</v>
      </c>
      <c r="I1160">
        <v>102035136982.64999</v>
      </c>
      <c r="J1160">
        <v>372.98200000000003</v>
      </c>
    </row>
    <row r="1161" spans="1:10" x14ac:dyDescent="0.3">
      <c r="A1161" t="s">
        <v>434</v>
      </c>
      <c r="B1161" t="s">
        <v>435</v>
      </c>
      <c r="C1161">
        <v>1994</v>
      </c>
      <c r="D1161">
        <v>0.53700000000000003</v>
      </c>
      <c r="H1161">
        <v>30950</v>
      </c>
    </row>
    <row r="1162" spans="1:10" x14ac:dyDescent="0.3">
      <c r="A1162" t="s">
        <v>436</v>
      </c>
      <c r="B1162" t="s">
        <v>437</v>
      </c>
      <c r="C1162">
        <v>1994</v>
      </c>
      <c r="D1162">
        <v>43.731999999999999</v>
      </c>
      <c r="E1162">
        <v>41.11</v>
      </c>
      <c r="F1162">
        <v>6.31</v>
      </c>
      <c r="G1162">
        <v>2.81</v>
      </c>
      <c r="H1162">
        <v>5362894</v>
      </c>
      <c r="I1162">
        <v>58743312571.474998</v>
      </c>
      <c r="J1162">
        <v>205.31100000000001</v>
      </c>
    </row>
    <row r="1163" spans="1:10" x14ac:dyDescent="0.3">
      <c r="A1163" t="s">
        <v>438</v>
      </c>
      <c r="B1163" t="s">
        <v>439</v>
      </c>
      <c r="C1163">
        <v>1994</v>
      </c>
      <c r="D1163">
        <v>14.628</v>
      </c>
      <c r="E1163">
        <v>10.48</v>
      </c>
      <c r="F1163">
        <v>2.5</v>
      </c>
      <c r="G1163">
        <v>0.98</v>
      </c>
      <c r="H1163">
        <v>1995326</v>
      </c>
      <c r="I1163">
        <v>33038143022.362999</v>
      </c>
      <c r="J1163">
        <v>70.064999999999998</v>
      </c>
    </row>
    <row r="1164" spans="1:10" x14ac:dyDescent="0.3">
      <c r="A1164" t="s">
        <v>440</v>
      </c>
      <c r="B1164" t="s">
        <v>441</v>
      </c>
      <c r="C1164">
        <v>1994</v>
      </c>
      <c r="D1164">
        <v>0.183</v>
      </c>
      <c r="E1164">
        <v>2.1</v>
      </c>
      <c r="F1164">
        <v>0.25</v>
      </c>
      <c r="G1164">
        <v>0.02</v>
      </c>
      <c r="H1164">
        <v>349273</v>
      </c>
      <c r="J1164">
        <v>0.70499999999999996</v>
      </c>
    </row>
    <row r="1165" spans="1:10" x14ac:dyDescent="0.3">
      <c r="A1165" t="s">
        <v>442</v>
      </c>
      <c r="B1165" t="s">
        <v>443</v>
      </c>
      <c r="C1165">
        <v>1994</v>
      </c>
      <c r="D1165">
        <v>0.629</v>
      </c>
      <c r="E1165">
        <v>40.08</v>
      </c>
      <c r="F1165">
        <v>16.920000000000002</v>
      </c>
      <c r="G1165">
        <v>6.5</v>
      </c>
      <c r="H1165">
        <v>7372592</v>
      </c>
      <c r="J1165">
        <v>2.3730000000000002</v>
      </c>
    </row>
    <row r="1166" spans="1:10" x14ac:dyDescent="0.3">
      <c r="A1166" t="s">
        <v>444</v>
      </c>
      <c r="B1166" t="s">
        <v>445</v>
      </c>
      <c r="C1166">
        <v>1994</v>
      </c>
      <c r="D1166">
        <v>338.625</v>
      </c>
      <c r="E1166">
        <v>323.24</v>
      </c>
      <c r="F1166">
        <v>46.73</v>
      </c>
      <c r="G1166">
        <v>19.600000000000001</v>
      </c>
      <c r="H1166">
        <v>40564061</v>
      </c>
      <c r="I1166">
        <v>256732106242.729</v>
      </c>
      <c r="J1166">
        <v>1068.538</v>
      </c>
    </row>
    <row r="1167" spans="1:10" x14ac:dyDescent="0.3">
      <c r="B1167" t="s">
        <v>446</v>
      </c>
      <c r="C1167">
        <v>1994</v>
      </c>
      <c r="D1167">
        <v>667.65800000000002</v>
      </c>
      <c r="H1167">
        <v>316958269</v>
      </c>
    </row>
    <row r="1168" spans="1:10" x14ac:dyDescent="0.3">
      <c r="A1168" t="s">
        <v>447</v>
      </c>
      <c r="B1168" t="s">
        <v>448</v>
      </c>
      <c r="C1168">
        <v>1994</v>
      </c>
      <c r="D1168">
        <v>355.83600000000001</v>
      </c>
      <c r="E1168">
        <v>360.57</v>
      </c>
      <c r="F1168">
        <v>27.68</v>
      </c>
      <c r="G1168">
        <v>10.18</v>
      </c>
      <c r="H1168">
        <v>44820070</v>
      </c>
      <c r="I1168">
        <v>791073886982.59998</v>
      </c>
      <c r="J1168">
        <v>1604.0519999999999</v>
      </c>
    </row>
    <row r="1169" spans="1:10" x14ac:dyDescent="0.3">
      <c r="A1169" t="s">
        <v>449</v>
      </c>
      <c r="B1169" t="s">
        <v>450</v>
      </c>
      <c r="C1169">
        <v>1994</v>
      </c>
      <c r="D1169">
        <v>0.34399999999999997</v>
      </c>
      <c r="H1169">
        <v>5111371</v>
      </c>
    </row>
    <row r="1170" spans="1:10" x14ac:dyDescent="0.3">
      <c r="A1170" t="s">
        <v>451</v>
      </c>
      <c r="B1170" t="s">
        <v>452</v>
      </c>
      <c r="C1170">
        <v>1994</v>
      </c>
      <c r="D1170">
        <v>253.68799999999999</v>
      </c>
      <c r="E1170">
        <v>243.01</v>
      </c>
      <c r="F1170">
        <v>34.979999999999997</v>
      </c>
      <c r="G1170">
        <v>20.62</v>
      </c>
      <c r="H1170">
        <v>39660079</v>
      </c>
      <c r="I1170">
        <v>827806538541.20898</v>
      </c>
      <c r="J1170">
        <v>1166.665</v>
      </c>
    </row>
    <row r="1171" spans="1:10" x14ac:dyDescent="0.3">
      <c r="A1171" t="s">
        <v>453</v>
      </c>
      <c r="B1171" t="s">
        <v>454</v>
      </c>
      <c r="C1171">
        <v>1994</v>
      </c>
      <c r="D1171">
        <v>5.4349999999999996</v>
      </c>
      <c r="E1171">
        <v>31.32</v>
      </c>
      <c r="F1171">
        <v>19.32</v>
      </c>
      <c r="G1171">
        <v>2.59</v>
      </c>
      <c r="H1171">
        <v>18094474</v>
      </c>
      <c r="I1171">
        <v>81620718891.526001</v>
      </c>
      <c r="J1171">
        <v>31.957000000000001</v>
      </c>
    </row>
    <row r="1172" spans="1:10" x14ac:dyDescent="0.3">
      <c r="B1172" t="s">
        <v>455</v>
      </c>
      <c r="C1172">
        <v>1994</v>
      </c>
    </row>
    <row r="1173" spans="1:10" x14ac:dyDescent="0.3">
      <c r="A1173" t="s">
        <v>456</v>
      </c>
      <c r="B1173" t="s">
        <v>457</v>
      </c>
      <c r="C1173">
        <v>1994</v>
      </c>
      <c r="D1173">
        <v>3.7850000000000001</v>
      </c>
      <c r="E1173">
        <v>119.72</v>
      </c>
      <c r="F1173">
        <v>36.590000000000003</v>
      </c>
      <c r="G1173">
        <v>20.98</v>
      </c>
      <c r="H1173">
        <v>23338465</v>
      </c>
      <c r="I1173">
        <v>32371680021.269001</v>
      </c>
      <c r="J1173">
        <v>22.091999999999999</v>
      </c>
    </row>
    <row r="1174" spans="1:10" x14ac:dyDescent="0.3">
      <c r="A1174" t="s">
        <v>458</v>
      </c>
      <c r="B1174" t="s">
        <v>459</v>
      </c>
      <c r="C1174">
        <v>1994</v>
      </c>
      <c r="D1174">
        <v>2.0419999999999998</v>
      </c>
      <c r="E1174">
        <v>7.38</v>
      </c>
      <c r="F1174">
        <v>1.36</v>
      </c>
      <c r="G1174">
        <v>0.26</v>
      </c>
      <c r="H1174">
        <v>435099</v>
      </c>
      <c r="J1174">
        <v>10.105</v>
      </c>
    </row>
    <row r="1175" spans="1:10" x14ac:dyDescent="0.3">
      <c r="A1175" t="s">
        <v>460</v>
      </c>
      <c r="B1175" t="s">
        <v>461</v>
      </c>
      <c r="C1175">
        <v>1994</v>
      </c>
      <c r="D1175">
        <v>60</v>
      </c>
      <c r="E1175">
        <v>53.01</v>
      </c>
      <c r="F1175">
        <v>8.35</v>
      </c>
      <c r="G1175">
        <v>5.93</v>
      </c>
      <c r="H1175">
        <v>8798235</v>
      </c>
      <c r="I1175">
        <v>241527450612.44601</v>
      </c>
      <c r="J1175">
        <v>629.14200000000005</v>
      </c>
    </row>
    <row r="1176" spans="1:10" x14ac:dyDescent="0.3">
      <c r="A1176" t="s">
        <v>462</v>
      </c>
      <c r="B1176" t="s">
        <v>463</v>
      </c>
      <c r="C1176">
        <v>1994</v>
      </c>
      <c r="D1176">
        <v>42.676000000000002</v>
      </c>
      <c r="E1176">
        <v>49.62</v>
      </c>
      <c r="F1176">
        <v>6.06</v>
      </c>
      <c r="G1176">
        <v>2.61</v>
      </c>
      <c r="H1176">
        <v>6938407</v>
      </c>
      <c r="I1176">
        <v>252214816239.42599</v>
      </c>
      <c r="J1176">
        <v>354.3</v>
      </c>
    </row>
    <row r="1177" spans="1:10" x14ac:dyDescent="0.3">
      <c r="A1177" t="s">
        <v>464</v>
      </c>
      <c r="B1177" t="s">
        <v>465</v>
      </c>
      <c r="C1177">
        <v>1994</v>
      </c>
      <c r="D1177">
        <v>46.19</v>
      </c>
      <c r="E1177">
        <v>66.39</v>
      </c>
      <c r="F1177">
        <v>31.96</v>
      </c>
      <c r="G1177">
        <v>3.94</v>
      </c>
      <c r="H1177">
        <v>13950486</v>
      </c>
      <c r="I1177">
        <v>138964372689.14801</v>
      </c>
      <c r="J1177">
        <v>184.464</v>
      </c>
    </row>
    <row r="1178" spans="1:10" x14ac:dyDescent="0.3">
      <c r="A1178" t="s">
        <v>466</v>
      </c>
      <c r="B1178" t="s">
        <v>467</v>
      </c>
      <c r="C1178">
        <v>1994</v>
      </c>
      <c r="D1178">
        <v>161.16</v>
      </c>
      <c r="H1178">
        <v>21207424</v>
      </c>
      <c r="I1178">
        <v>424444077731.29797</v>
      </c>
      <c r="J1178">
        <v>741.44200000000001</v>
      </c>
    </row>
    <row r="1179" spans="1:10" x14ac:dyDescent="0.3">
      <c r="A1179" t="s">
        <v>468</v>
      </c>
      <c r="B1179" t="s">
        <v>469</v>
      </c>
      <c r="C1179">
        <v>1994</v>
      </c>
      <c r="D1179">
        <v>2.355</v>
      </c>
      <c r="E1179">
        <v>8.66</v>
      </c>
      <c r="F1179">
        <v>3.65</v>
      </c>
      <c r="G1179">
        <v>1.27</v>
      </c>
      <c r="H1179">
        <v>5679169</v>
      </c>
      <c r="I1179">
        <v>10806555309.174</v>
      </c>
      <c r="J1179">
        <v>72.277000000000001</v>
      </c>
    </row>
    <row r="1180" spans="1:10" x14ac:dyDescent="0.3">
      <c r="A1180" t="s">
        <v>470</v>
      </c>
      <c r="B1180" t="s">
        <v>471</v>
      </c>
      <c r="C1180">
        <v>1994</v>
      </c>
      <c r="D1180">
        <v>2.0630000000000002</v>
      </c>
      <c r="E1180">
        <v>290.43</v>
      </c>
      <c r="F1180">
        <v>43.42</v>
      </c>
      <c r="G1180">
        <v>20.3</v>
      </c>
      <c r="H1180">
        <v>28792649</v>
      </c>
      <c r="I1180">
        <v>25898515840.221001</v>
      </c>
      <c r="J1180">
        <v>14.14</v>
      </c>
    </row>
    <row r="1181" spans="1:10" x14ac:dyDescent="0.3">
      <c r="A1181" t="s">
        <v>472</v>
      </c>
      <c r="B1181" t="s">
        <v>473</v>
      </c>
      <c r="C1181">
        <v>1994</v>
      </c>
      <c r="D1181">
        <v>133.29900000000001</v>
      </c>
      <c r="E1181">
        <v>229.29</v>
      </c>
      <c r="F1181">
        <v>63.6</v>
      </c>
      <c r="G1181">
        <v>17.21</v>
      </c>
      <c r="H1181">
        <v>58875275</v>
      </c>
      <c r="I1181">
        <v>552247471801.93005</v>
      </c>
      <c r="J1181">
        <v>561.29100000000005</v>
      </c>
    </row>
    <row r="1182" spans="1:10" x14ac:dyDescent="0.3">
      <c r="A1182" t="s">
        <v>476</v>
      </c>
      <c r="B1182" t="s">
        <v>477</v>
      </c>
      <c r="C1182">
        <v>1994</v>
      </c>
      <c r="D1182">
        <v>1.0069999999999999</v>
      </c>
      <c r="E1182">
        <v>10.59</v>
      </c>
      <c r="F1182">
        <v>1.94</v>
      </c>
      <c r="G1182">
        <v>1.06</v>
      </c>
      <c r="H1182">
        <v>4120615</v>
      </c>
      <c r="I1182">
        <v>4562486403.1999998</v>
      </c>
      <c r="J1182">
        <v>2.9220000000000002</v>
      </c>
    </row>
    <row r="1183" spans="1:10" x14ac:dyDescent="0.3">
      <c r="A1183" t="s">
        <v>478</v>
      </c>
      <c r="B1183" t="s">
        <v>479</v>
      </c>
      <c r="C1183">
        <v>1994</v>
      </c>
      <c r="D1183">
        <v>9.1999999999999998E-2</v>
      </c>
      <c r="E1183">
        <v>0.26</v>
      </c>
      <c r="F1183">
        <v>0.12</v>
      </c>
      <c r="G1183">
        <v>0.05</v>
      </c>
      <c r="H1183">
        <v>95739</v>
      </c>
      <c r="J1183">
        <v>0.51500000000000001</v>
      </c>
    </row>
    <row r="1184" spans="1:10" x14ac:dyDescent="0.3">
      <c r="A1184" t="s">
        <v>480</v>
      </c>
      <c r="B1184" t="s">
        <v>481</v>
      </c>
      <c r="C1184">
        <v>1994</v>
      </c>
      <c r="D1184">
        <v>17.024000000000001</v>
      </c>
      <c r="E1184">
        <v>14.45</v>
      </c>
      <c r="F1184">
        <v>0.79</v>
      </c>
      <c r="G1184">
        <v>0.22</v>
      </c>
      <c r="H1184">
        <v>1249527</v>
      </c>
      <c r="I1184">
        <v>16889637831.723</v>
      </c>
      <c r="J1184">
        <v>82.03</v>
      </c>
    </row>
    <row r="1185" spans="1:10" x14ac:dyDescent="0.3">
      <c r="A1185" t="s">
        <v>482</v>
      </c>
      <c r="B1185" t="s">
        <v>483</v>
      </c>
      <c r="C1185">
        <v>1994</v>
      </c>
      <c r="D1185">
        <v>15.776999999999999</v>
      </c>
      <c r="E1185">
        <v>22.55</v>
      </c>
      <c r="F1185">
        <v>4.3499999999999996</v>
      </c>
      <c r="G1185">
        <v>2.15</v>
      </c>
      <c r="H1185">
        <v>8967916</v>
      </c>
      <c r="I1185">
        <v>52754300936.897003</v>
      </c>
      <c r="J1185">
        <v>68.424999999999997</v>
      </c>
    </row>
    <row r="1186" spans="1:10" x14ac:dyDescent="0.3">
      <c r="A1186" t="s">
        <v>484</v>
      </c>
      <c r="B1186" t="s">
        <v>485</v>
      </c>
      <c r="C1186">
        <v>1994</v>
      </c>
      <c r="D1186">
        <v>167.43299999999999</v>
      </c>
      <c r="E1186">
        <v>196.41</v>
      </c>
      <c r="F1186">
        <v>37.06</v>
      </c>
      <c r="G1186">
        <v>25.7</v>
      </c>
      <c r="H1186">
        <v>57564209</v>
      </c>
      <c r="I1186">
        <v>569082585915.59998</v>
      </c>
      <c r="J1186">
        <v>629.44100000000003</v>
      </c>
    </row>
    <row r="1187" spans="1:10" x14ac:dyDescent="0.3">
      <c r="A1187" t="s">
        <v>486</v>
      </c>
      <c r="B1187" t="s">
        <v>487</v>
      </c>
      <c r="C1187">
        <v>1994</v>
      </c>
      <c r="D1187">
        <v>33.442999999999998</v>
      </c>
      <c r="E1187">
        <v>58.18</v>
      </c>
      <c r="F1187">
        <v>22.9</v>
      </c>
      <c r="G1187">
        <v>2.37</v>
      </c>
      <c r="H1187">
        <v>4115104</v>
      </c>
      <c r="I1187">
        <v>15091298497.344</v>
      </c>
      <c r="J1187">
        <v>130.453</v>
      </c>
    </row>
    <row r="1188" spans="1:10" x14ac:dyDescent="0.3">
      <c r="A1188" t="s">
        <v>488</v>
      </c>
      <c r="B1188" t="s">
        <v>489</v>
      </c>
      <c r="C1188">
        <v>1994</v>
      </c>
      <c r="D1188">
        <v>4.3999999999999997E-2</v>
      </c>
      <c r="H1188">
        <v>15399</v>
      </c>
      <c r="J1188">
        <v>0</v>
      </c>
    </row>
    <row r="1189" spans="1:10" x14ac:dyDescent="0.3">
      <c r="A1189" t="s">
        <v>490</v>
      </c>
      <c r="B1189" t="s">
        <v>491</v>
      </c>
      <c r="C1189">
        <v>1994</v>
      </c>
      <c r="D1189">
        <v>7.0000000000000001E-3</v>
      </c>
      <c r="E1189">
        <v>0.02</v>
      </c>
      <c r="F1189">
        <v>0.01</v>
      </c>
      <c r="G1189">
        <v>0</v>
      </c>
      <c r="H1189">
        <v>9259</v>
      </c>
    </row>
    <row r="1190" spans="1:10" x14ac:dyDescent="0.3">
      <c r="A1190" t="s">
        <v>492</v>
      </c>
      <c r="B1190" t="s">
        <v>493</v>
      </c>
      <c r="C1190">
        <v>1994</v>
      </c>
      <c r="D1190">
        <v>0.70799999999999996</v>
      </c>
      <c r="E1190">
        <v>41.54</v>
      </c>
      <c r="F1190">
        <v>11.79</v>
      </c>
      <c r="G1190">
        <v>8.0299999999999994</v>
      </c>
      <c r="H1190">
        <v>19793541</v>
      </c>
      <c r="I1190">
        <v>19993297402.304001</v>
      </c>
      <c r="J1190">
        <v>7.0810000000000004</v>
      </c>
    </row>
    <row r="1191" spans="1:10" x14ac:dyDescent="0.3">
      <c r="A1191" t="s">
        <v>494</v>
      </c>
      <c r="B1191" t="s">
        <v>495</v>
      </c>
      <c r="C1191">
        <v>1994</v>
      </c>
      <c r="D1191">
        <v>419.26600000000002</v>
      </c>
      <c r="E1191">
        <v>555.01</v>
      </c>
      <c r="F1191">
        <v>156.04</v>
      </c>
      <c r="G1191">
        <v>28.96</v>
      </c>
      <c r="H1191">
        <v>51147771</v>
      </c>
      <c r="I1191">
        <v>288418689490.099</v>
      </c>
      <c r="J1191">
        <v>1831.2149999999999</v>
      </c>
    </row>
    <row r="1192" spans="1:10" x14ac:dyDescent="0.3">
      <c r="A1192" t="s">
        <v>496</v>
      </c>
      <c r="B1192" t="s">
        <v>497</v>
      </c>
      <c r="C1192">
        <v>1994</v>
      </c>
      <c r="D1192">
        <v>72.605000000000004</v>
      </c>
      <c r="E1192">
        <v>83.22</v>
      </c>
      <c r="F1192">
        <v>13.04</v>
      </c>
      <c r="G1192">
        <v>1.98</v>
      </c>
      <c r="H1192">
        <v>2294377</v>
      </c>
      <c r="I1192">
        <v>64932858278.152</v>
      </c>
      <c r="J1192">
        <v>466.97399999999999</v>
      </c>
    </row>
    <row r="1193" spans="1:10" x14ac:dyDescent="0.3">
      <c r="A1193" t="s">
        <v>498</v>
      </c>
      <c r="B1193" t="s">
        <v>499</v>
      </c>
      <c r="C1193">
        <v>1994</v>
      </c>
      <c r="D1193">
        <v>574.64099999999996</v>
      </c>
      <c r="E1193">
        <v>721.58</v>
      </c>
      <c r="F1193">
        <v>129.57</v>
      </c>
      <c r="G1193">
        <v>49.75</v>
      </c>
      <c r="H1193">
        <v>57763382</v>
      </c>
      <c r="I1193">
        <v>1585210376490.0601</v>
      </c>
      <c r="J1193">
        <v>2536.9430000000002</v>
      </c>
    </row>
    <row r="1194" spans="1:10" x14ac:dyDescent="0.3">
      <c r="A1194" t="s">
        <v>500</v>
      </c>
      <c r="B1194" t="s">
        <v>501</v>
      </c>
      <c r="C1194">
        <v>1994</v>
      </c>
      <c r="D1194">
        <v>5358.8239999999996</v>
      </c>
      <c r="E1194">
        <v>5906.32</v>
      </c>
      <c r="F1194">
        <v>790.58</v>
      </c>
      <c r="G1194">
        <v>273.36</v>
      </c>
      <c r="H1194">
        <v>262241204</v>
      </c>
      <c r="I1194">
        <v>10232022095755.9</v>
      </c>
      <c r="J1194">
        <v>23712.755000000001</v>
      </c>
    </row>
    <row r="1195" spans="1:10" x14ac:dyDescent="0.3">
      <c r="A1195" t="s">
        <v>502</v>
      </c>
      <c r="B1195" t="s">
        <v>503</v>
      </c>
      <c r="C1195">
        <v>1994</v>
      </c>
      <c r="D1195">
        <v>4.03</v>
      </c>
      <c r="E1195">
        <v>6.86</v>
      </c>
      <c r="F1195">
        <v>20.94</v>
      </c>
      <c r="G1195">
        <v>7.2</v>
      </c>
      <c r="H1195">
        <v>3201149</v>
      </c>
      <c r="I1195">
        <v>39036334968.575996</v>
      </c>
      <c r="J1195">
        <v>41.246000000000002</v>
      </c>
    </row>
    <row r="1196" spans="1:10" x14ac:dyDescent="0.3">
      <c r="A1196" t="s">
        <v>504</v>
      </c>
      <c r="B1196" t="s">
        <v>505</v>
      </c>
      <c r="C1196">
        <v>1994</v>
      </c>
      <c r="D1196">
        <v>107.98</v>
      </c>
      <c r="E1196">
        <v>199.5</v>
      </c>
      <c r="F1196">
        <v>85.42</v>
      </c>
      <c r="G1196">
        <v>7.82</v>
      </c>
      <c r="H1196">
        <v>22336202</v>
      </c>
      <c r="I1196">
        <v>107242096460.533</v>
      </c>
      <c r="J1196">
        <v>517.08199999999999</v>
      </c>
    </row>
    <row r="1197" spans="1:10" x14ac:dyDescent="0.3">
      <c r="A1197" t="s">
        <v>506</v>
      </c>
      <c r="B1197" t="s">
        <v>507</v>
      </c>
      <c r="C1197">
        <v>1994</v>
      </c>
      <c r="D1197">
        <v>6.2E-2</v>
      </c>
      <c r="E1197">
        <v>0.54</v>
      </c>
      <c r="F1197">
        <v>0.37</v>
      </c>
      <c r="G1197">
        <v>0.13</v>
      </c>
      <c r="H1197">
        <v>164128</v>
      </c>
      <c r="J1197">
        <v>0.21199999999999999</v>
      </c>
    </row>
    <row r="1198" spans="1:10" x14ac:dyDescent="0.3">
      <c r="A1198" t="s">
        <v>508</v>
      </c>
      <c r="B1198" t="s">
        <v>509</v>
      </c>
      <c r="C1198">
        <v>1994</v>
      </c>
      <c r="D1198">
        <v>129.53100000000001</v>
      </c>
      <c r="E1198">
        <v>318.02</v>
      </c>
      <c r="F1198">
        <v>73.11</v>
      </c>
      <c r="G1198">
        <v>11.22</v>
      </c>
      <c r="H1198">
        <v>21474553</v>
      </c>
      <c r="I1198">
        <v>297781321131.27301</v>
      </c>
      <c r="J1198">
        <v>697.13800000000003</v>
      </c>
    </row>
    <row r="1199" spans="1:10" x14ac:dyDescent="0.3">
      <c r="A1199" t="s">
        <v>510</v>
      </c>
      <c r="B1199" t="s">
        <v>511</v>
      </c>
      <c r="C1199">
        <v>1994</v>
      </c>
      <c r="D1199">
        <v>26.169</v>
      </c>
      <c r="E1199">
        <v>43.29</v>
      </c>
      <c r="F1199">
        <v>50.1</v>
      </c>
      <c r="G1199">
        <v>15.51</v>
      </c>
      <c r="H1199">
        <v>73651220</v>
      </c>
      <c r="I1199">
        <v>146504142106.672</v>
      </c>
      <c r="J1199">
        <v>107.193</v>
      </c>
    </row>
    <row r="1200" spans="1:10" x14ac:dyDescent="0.3">
      <c r="A1200" t="s">
        <v>513</v>
      </c>
      <c r="B1200" t="s">
        <v>514</v>
      </c>
      <c r="C1200">
        <v>1994</v>
      </c>
      <c r="D1200">
        <v>22964.582999999999</v>
      </c>
      <c r="E1200">
        <v>35287.61</v>
      </c>
      <c r="F1200">
        <v>7274.33</v>
      </c>
      <c r="G1200">
        <v>2514.9899999999998</v>
      </c>
      <c r="H1200">
        <v>5663150426</v>
      </c>
      <c r="J1200">
        <v>98363.267999999996</v>
      </c>
    </row>
    <row r="1201" spans="1:10" x14ac:dyDescent="0.3">
      <c r="A1201" t="s">
        <v>515</v>
      </c>
      <c r="B1201" t="s">
        <v>516</v>
      </c>
      <c r="C1201">
        <v>1994</v>
      </c>
      <c r="D1201">
        <v>8.9819999999999993</v>
      </c>
      <c r="E1201">
        <v>14.34</v>
      </c>
      <c r="F1201">
        <v>3.64</v>
      </c>
      <c r="G1201">
        <v>2.17</v>
      </c>
      <c r="H1201">
        <v>14297617</v>
      </c>
      <c r="I1201">
        <v>57229026159.334</v>
      </c>
      <c r="J1201">
        <v>39.869</v>
      </c>
    </row>
    <row r="1202" spans="1:10" x14ac:dyDescent="0.3">
      <c r="A1202" t="s">
        <v>517</v>
      </c>
      <c r="B1202" t="s">
        <v>518</v>
      </c>
      <c r="C1202">
        <v>1994</v>
      </c>
      <c r="D1202">
        <v>2.3929999999999998</v>
      </c>
      <c r="E1202">
        <v>481.41</v>
      </c>
      <c r="F1202">
        <v>105.26</v>
      </c>
      <c r="G1202">
        <v>37.369999999999997</v>
      </c>
      <c r="H1202">
        <v>8869745</v>
      </c>
      <c r="I1202">
        <v>10152258700.912001</v>
      </c>
      <c r="J1202">
        <v>31.140999999999998</v>
      </c>
    </row>
    <row r="1203" spans="1:10" x14ac:dyDescent="0.3">
      <c r="A1203" t="s">
        <v>519</v>
      </c>
      <c r="B1203" t="s">
        <v>520</v>
      </c>
      <c r="C1203">
        <v>1994</v>
      </c>
      <c r="D1203">
        <v>17.393999999999998</v>
      </c>
      <c r="E1203">
        <v>68.38</v>
      </c>
      <c r="F1203">
        <v>9.32</v>
      </c>
      <c r="G1203">
        <v>5.32</v>
      </c>
      <c r="H1203">
        <v>11261752</v>
      </c>
      <c r="I1203">
        <v>23447492852.689999</v>
      </c>
      <c r="J1203">
        <v>51.951000000000001</v>
      </c>
    </row>
    <row r="1204" spans="1:10" x14ac:dyDescent="0.3">
      <c r="A1204" t="s">
        <v>58</v>
      </c>
      <c r="B1204" t="s">
        <v>59</v>
      </c>
      <c r="C1204">
        <v>1995</v>
      </c>
      <c r="D1204">
        <v>1.23</v>
      </c>
      <c r="E1204">
        <v>13.45</v>
      </c>
      <c r="F1204">
        <v>9.15</v>
      </c>
      <c r="G1204">
        <v>3.07</v>
      </c>
      <c r="H1204">
        <v>18110662</v>
      </c>
      <c r="I1204">
        <v>12307526078</v>
      </c>
      <c r="J1204">
        <v>7.2460000000000004</v>
      </c>
    </row>
    <row r="1205" spans="1:10" x14ac:dyDescent="0.3">
      <c r="B1205" t="s">
        <v>60</v>
      </c>
      <c r="C1205">
        <v>1995</v>
      </c>
      <c r="D1205">
        <v>771.99400000000003</v>
      </c>
      <c r="H1205">
        <v>717270112</v>
      </c>
      <c r="J1205">
        <v>2848.3110000000001</v>
      </c>
    </row>
    <row r="1206" spans="1:10" x14ac:dyDescent="0.3">
      <c r="A1206" t="s">
        <v>61</v>
      </c>
      <c r="B1206" t="s">
        <v>62</v>
      </c>
      <c r="C1206">
        <v>1995</v>
      </c>
      <c r="D1206">
        <v>2.0659999999999998</v>
      </c>
      <c r="E1206">
        <v>7.48</v>
      </c>
      <c r="F1206">
        <v>4.13</v>
      </c>
      <c r="G1206">
        <v>1.34</v>
      </c>
      <c r="H1206">
        <v>3112923</v>
      </c>
      <c r="I1206">
        <v>11600734290.136</v>
      </c>
      <c r="J1206">
        <v>21.98</v>
      </c>
    </row>
    <row r="1207" spans="1:10" x14ac:dyDescent="0.3">
      <c r="A1207" t="s">
        <v>63</v>
      </c>
      <c r="B1207" t="s">
        <v>64</v>
      </c>
      <c r="C1207">
        <v>1995</v>
      </c>
      <c r="D1207">
        <v>94.980999999999995</v>
      </c>
      <c r="E1207">
        <v>103.96</v>
      </c>
      <c r="F1207">
        <v>25.74</v>
      </c>
      <c r="G1207">
        <v>4.21</v>
      </c>
      <c r="H1207">
        <v>28757788</v>
      </c>
      <c r="I1207">
        <v>145054689192.16699</v>
      </c>
      <c r="J1207">
        <v>313.11</v>
      </c>
    </row>
    <row r="1208" spans="1:10" x14ac:dyDescent="0.3">
      <c r="A1208" t="s">
        <v>65</v>
      </c>
      <c r="B1208" t="s">
        <v>66</v>
      </c>
      <c r="C1208">
        <v>1995</v>
      </c>
      <c r="D1208">
        <v>0.42499999999999999</v>
      </c>
      <c r="E1208">
        <v>0.44</v>
      </c>
      <c r="F1208">
        <v>0.03</v>
      </c>
      <c r="G1208">
        <v>0</v>
      </c>
      <c r="H1208">
        <v>63860</v>
      </c>
    </row>
    <row r="1209" spans="1:10" x14ac:dyDescent="0.3">
      <c r="A1209" t="s">
        <v>67</v>
      </c>
      <c r="B1209" t="s">
        <v>68</v>
      </c>
      <c r="C1209">
        <v>1995</v>
      </c>
      <c r="D1209">
        <v>10.949</v>
      </c>
      <c r="E1209">
        <v>156.88999999999999</v>
      </c>
      <c r="F1209">
        <v>40.92</v>
      </c>
      <c r="G1209">
        <v>18.41</v>
      </c>
      <c r="H1209">
        <v>13945205</v>
      </c>
      <c r="I1209">
        <v>13143744291.302</v>
      </c>
      <c r="J1209">
        <v>25.369</v>
      </c>
    </row>
    <row r="1210" spans="1:10" x14ac:dyDescent="0.3">
      <c r="A1210" t="s">
        <v>69</v>
      </c>
      <c r="B1210" t="s">
        <v>70</v>
      </c>
      <c r="C1210">
        <v>1995</v>
      </c>
      <c r="D1210">
        <v>6.6000000000000003E-2</v>
      </c>
      <c r="H1210">
        <v>9868</v>
      </c>
    </row>
    <row r="1211" spans="1:10" x14ac:dyDescent="0.3">
      <c r="A1211" t="s">
        <v>71</v>
      </c>
      <c r="B1211" t="s">
        <v>72</v>
      </c>
      <c r="C1211">
        <v>1995</v>
      </c>
      <c r="D1211">
        <v>4.0000000000000001E-3</v>
      </c>
    </row>
    <row r="1212" spans="1:10" x14ac:dyDescent="0.3">
      <c r="A1212" t="s">
        <v>73</v>
      </c>
      <c r="B1212" t="s">
        <v>74</v>
      </c>
      <c r="C1212">
        <v>1995</v>
      </c>
      <c r="D1212">
        <v>0.224</v>
      </c>
      <c r="E1212">
        <v>0.45</v>
      </c>
      <c r="F1212">
        <v>0.15</v>
      </c>
      <c r="G1212">
        <v>0.02</v>
      </c>
      <c r="H1212">
        <v>68672</v>
      </c>
      <c r="J1212">
        <v>1.9910000000000001</v>
      </c>
    </row>
    <row r="1213" spans="1:10" x14ac:dyDescent="0.3">
      <c r="A1213" t="s">
        <v>75</v>
      </c>
      <c r="B1213" t="s">
        <v>76</v>
      </c>
      <c r="C1213">
        <v>1995</v>
      </c>
      <c r="D1213">
        <v>127.765</v>
      </c>
      <c r="E1213">
        <v>351.33</v>
      </c>
      <c r="F1213">
        <v>116.99</v>
      </c>
      <c r="G1213">
        <v>39.17</v>
      </c>
      <c r="H1213">
        <v>34828168</v>
      </c>
      <c r="I1213">
        <v>461601007495.33197</v>
      </c>
      <c r="J1213">
        <v>610.79300000000001</v>
      </c>
    </row>
    <row r="1214" spans="1:10" x14ac:dyDescent="0.3">
      <c r="A1214" t="s">
        <v>77</v>
      </c>
      <c r="B1214" t="s">
        <v>78</v>
      </c>
      <c r="C1214">
        <v>1995</v>
      </c>
      <c r="D1214">
        <v>3.4329999999999998</v>
      </c>
      <c r="E1214">
        <v>6.8</v>
      </c>
      <c r="F1214">
        <v>2.61</v>
      </c>
      <c r="G1214">
        <v>0.56999999999999995</v>
      </c>
      <c r="H1214">
        <v>3217349</v>
      </c>
      <c r="I1214">
        <v>14085538893.403</v>
      </c>
      <c r="J1214">
        <v>38.116</v>
      </c>
    </row>
    <row r="1215" spans="1:10" x14ac:dyDescent="0.3">
      <c r="A1215" t="s">
        <v>79</v>
      </c>
      <c r="B1215" t="s">
        <v>80</v>
      </c>
      <c r="C1215">
        <v>1995</v>
      </c>
      <c r="D1215">
        <v>0.70699999999999996</v>
      </c>
      <c r="H1215">
        <v>80324</v>
      </c>
      <c r="J1215">
        <v>3.468</v>
      </c>
    </row>
    <row r="1216" spans="1:10" x14ac:dyDescent="0.3">
      <c r="B1216" t="s">
        <v>81</v>
      </c>
      <c r="C1216">
        <v>1995</v>
      </c>
      <c r="D1216">
        <v>8251.6090000000004</v>
      </c>
      <c r="H1216">
        <v>3492231607</v>
      </c>
    </row>
    <row r="1217" spans="1:10" x14ac:dyDescent="0.3">
      <c r="B1217" t="s">
        <v>82</v>
      </c>
      <c r="C1217">
        <v>1995</v>
      </c>
      <c r="D1217">
        <v>4131.5789999999997</v>
      </c>
    </row>
    <row r="1218" spans="1:10" x14ac:dyDescent="0.3">
      <c r="A1218" t="s">
        <v>83</v>
      </c>
      <c r="B1218" t="s">
        <v>84</v>
      </c>
      <c r="C1218">
        <v>1995</v>
      </c>
      <c r="D1218">
        <v>308.02300000000002</v>
      </c>
      <c r="E1218">
        <v>524.11</v>
      </c>
      <c r="F1218">
        <v>155.34</v>
      </c>
      <c r="G1218">
        <v>80.05</v>
      </c>
      <c r="H1218">
        <v>17993083</v>
      </c>
      <c r="I1218">
        <v>549172874105.758</v>
      </c>
      <c r="J1218">
        <v>1164.9359999999999</v>
      </c>
    </row>
    <row r="1219" spans="1:10" x14ac:dyDescent="0.3">
      <c r="A1219" t="s">
        <v>85</v>
      </c>
      <c r="B1219" t="s">
        <v>86</v>
      </c>
      <c r="C1219">
        <v>1995</v>
      </c>
      <c r="D1219">
        <v>64.010999999999996</v>
      </c>
      <c r="E1219">
        <v>65.12</v>
      </c>
      <c r="F1219">
        <v>10.119999999999999</v>
      </c>
      <c r="G1219">
        <v>4.59</v>
      </c>
      <c r="H1219">
        <v>7990113</v>
      </c>
      <c r="I1219">
        <v>236824446617.20901</v>
      </c>
      <c r="J1219">
        <v>360.18599999999998</v>
      </c>
    </row>
    <row r="1220" spans="1:10" x14ac:dyDescent="0.3">
      <c r="A1220" t="s">
        <v>87</v>
      </c>
      <c r="B1220" t="s">
        <v>88</v>
      </c>
      <c r="C1220">
        <v>1995</v>
      </c>
      <c r="D1220">
        <v>33.308999999999997</v>
      </c>
      <c r="E1220">
        <v>60.46</v>
      </c>
      <c r="F1220">
        <v>13.5</v>
      </c>
      <c r="G1220">
        <v>2.2400000000000002</v>
      </c>
      <c r="H1220">
        <v>7775418</v>
      </c>
      <c r="I1220">
        <v>23188278788.575001</v>
      </c>
      <c r="J1220">
        <v>160.24299999999999</v>
      </c>
    </row>
    <row r="1221" spans="1:10" x14ac:dyDescent="0.3">
      <c r="A1221" t="s">
        <v>89</v>
      </c>
      <c r="B1221" t="s">
        <v>90</v>
      </c>
      <c r="C1221">
        <v>1995</v>
      </c>
      <c r="D1221">
        <v>1.839</v>
      </c>
      <c r="E1221">
        <v>0.55000000000000004</v>
      </c>
      <c r="F1221">
        <v>0.25</v>
      </c>
      <c r="G1221">
        <v>7.0000000000000007E-2</v>
      </c>
      <c r="H1221">
        <v>280179</v>
      </c>
      <c r="J1221">
        <v>12.648</v>
      </c>
    </row>
    <row r="1222" spans="1:10" x14ac:dyDescent="0.3">
      <c r="A1222" t="s">
        <v>91</v>
      </c>
      <c r="B1222" t="s">
        <v>92</v>
      </c>
      <c r="C1222">
        <v>1995</v>
      </c>
      <c r="D1222">
        <v>14.786</v>
      </c>
      <c r="E1222">
        <v>18</v>
      </c>
      <c r="F1222">
        <v>4.1399999999999997</v>
      </c>
      <c r="G1222">
        <v>0.03</v>
      </c>
      <c r="H1222">
        <v>563698</v>
      </c>
      <c r="I1222">
        <v>6084213509.5249996</v>
      </c>
      <c r="J1222">
        <v>83.186999999999998</v>
      </c>
    </row>
    <row r="1223" spans="1:10" x14ac:dyDescent="0.3">
      <c r="A1223" t="s">
        <v>93</v>
      </c>
      <c r="B1223" t="s">
        <v>94</v>
      </c>
      <c r="C1223">
        <v>1995</v>
      </c>
      <c r="D1223">
        <v>21.042000000000002</v>
      </c>
      <c r="E1223">
        <v>127.09</v>
      </c>
      <c r="F1223">
        <v>66.989999999999995</v>
      </c>
      <c r="G1223">
        <v>19.84</v>
      </c>
      <c r="H1223">
        <v>115169933</v>
      </c>
      <c r="I1223">
        <v>145833070727.29099</v>
      </c>
      <c r="J1223">
        <v>107.042</v>
      </c>
    </row>
    <row r="1224" spans="1:10" x14ac:dyDescent="0.3">
      <c r="A1224" t="s">
        <v>95</v>
      </c>
      <c r="B1224" t="s">
        <v>96</v>
      </c>
      <c r="C1224">
        <v>1995</v>
      </c>
      <c r="D1224">
        <v>0.80700000000000005</v>
      </c>
      <c r="E1224">
        <v>3.1</v>
      </c>
      <c r="F1224">
        <v>2.23</v>
      </c>
      <c r="G1224">
        <v>0.06</v>
      </c>
      <c r="H1224">
        <v>265955</v>
      </c>
      <c r="I1224">
        <v>3074994212</v>
      </c>
      <c r="J1224">
        <v>5.6420000000000003</v>
      </c>
    </row>
    <row r="1225" spans="1:10" x14ac:dyDescent="0.3">
      <c r="A1225" t="s">
        <v>97</v>
      </c>
      <c r="B1225" t="s">
        <v>98</v>
      </c>
      <c r="C1225">
        <v>1995</v>
      </c>
      <c r="D1225">
        <v>57.508000000000003</v>
      </c>
      <c r="E1225">
        <v>73.84</v>
      </c>
      <c r="F1225">
        <v>15.53</v>
      </c>
      <c r="G1225">
        <v>12.04</v>
      </c>
      <c r="H1225">
        <v>10077606</v>
      </c>
      <c r="I1225">
        <v>71373349147.356995</v>
      </c>
      <c r="J1225">
        <v>251.94499999999999</v>
      </c>
    </row>
    <row r="1226" spans="1:10" x14ac:dyDescent="0.3">
      <c r="A1226" t="s">
        <v>99</v>
      </c>
      <c r="B1226" t="s">
        <v>100</v>
      </c>
      <c r="C1226">
        <v>1995</v>
      </c>
      <c r="D1226">
        <v>125.94199999999999</v>
      </c>
      <c r="E1226">
        <v>133.46</v>
      </c>
      <c r="F1226">
        <v>13.11</v>
      </c>
      <c r="G1226">
        <v>8.9</v>
      </c>
      <c r="H1226">
        <v>10186304</v>
      </c>
      <c r="I1226">
        <v>297776699844.388</v>
      </c>
      <c r="J1226">
        <v>677.57</v>
      </c>
    </row>
    <row r="1227" spans="1:10" x14ac:dyDescent="0.3">
      <c r="A1227" t="s">
        <v>101</v>
      </c>
      <c r="B1227" t="s">
        <v>102</v>
      </c>
      <c r="C1227">
        <v>1995</v>
      </c>
      <c r="D1227">
        <v>0.377</v>
      </c>
      <c r="E1227">
        <v>12.67</v>
      </c>
      <c r="F1227">
        <v>6.2</v>
      </c>
      <c r="G1227">
        <v>0.22</v>
      </c>
      <c r="H1227">
        <v>206962</v>
      </c>
      <c r="J1227">
        <v>1.587</v>
      </c>
    </row>
    <row r="1228" spans="1:10" x14ac:dyDescent="0.3">
      <c r="A1228" t="s">
        <v>103</v>
      </c>
      <c r="B1228" t="s">
        <v>104</v>
      </c>
      <c r="C1228">
        <v>1995</v>
      </c>
      <c r="D1228">
        <v>1.117</v>
      </c>
      <c r="E1228">
        <v>20.440000000000001</v>
      </c>
      <c r="F1228">
        <v>3.14</v>
      </c>
      <c r="G1228">
        <v>2.0499999999999998</v>
      </c>
      <c r="H1228">
        <v>5905552</v>
      </c>
      <c r="I1228">
        <v>10500461402.113001</v>
      </c>
      <c r="J1228">
        <v>3.871</v>
      </c>
    </row>
    <row r="1229" spans="1:10" x14ac:dyDescent="0.3">
      <c r="A1229" t="s">
        <v>105</v>
      </c>
      <c r="B1229" t="s">
        <v>106</v>
      </c>
      <c r="C1229">
        <v>1995</v>
      </c>
      <c r="D1229">
        <v>0.53100000000000003</v>
      </c>
      <c r="H1229">
        <v>63439</v>
      </c>
      <c r="J1229">
        <v>2.1469999999999998</v>
      </c>
    </row>
    <row r="1230" spans="1:10" x14ac:dyDescent="0.3">
      <c r="A1230" t="s">
        <v>107</v>
      </c>
      <c r="B1230" t="s">
        <v>108</v>
      </c>
      <c r="C1230">
        <v>1995</v>
      </c>
      <c r="D1230">
        <v>0.23599999999999999</v>
      </c>
      <c r="E1230">
        <v>-2.79</v>
      </c>
      <c r="F1230">
        <v>0.9</v>
      </c>
      <c r="G1230">
        <v>0.19</v>
      </c>
      <c r="H1230">
        <v>534629</v>
      </c>
      <c r="J1230">
        <v>5.633</v>
      </c>
    </row>
    <row r="1231" spans="1:10" x14ac:dyDescent="0.3">
      <c r="A1231" t="s">
        <v>109</v>
      </c>
      <c r="B1231" t="s">
        <v>110</v>
      </c>
      <c r="C1231">
        <v>1995</v>
      </c>
      <c r="D1231">
        <v>9.8000000000000007</v>
      </c>
      <c r="E1231">
        <v>116.03</v>
      </c>
      <c r="F1231">
        <v>22.28</v>
      </c>
      <c r="G1231">
        <v>8.19</v>
      </c>
      <c r="H1231">
        <v>7622334</v>
      </c>
      <c r="I1231">
        <v>28507105871.011002</v>
      </c>
      <c r="J1231">
        <v>36.075000000000003</v>
      </c>
    </row>
    <row r="1232" spans="1:10" x14ac:dyDescent="0.3">
      <c r="A1232" t="s">
        <v>111</v>
      </c>
      <c r="B1232" t="s">
        <v>112</v>
      </c>
      <c r="C1232">
        <v>1995</v>
      </c>
      <c r="D1232">
        <v>0.23799999999999999</v>
      </c>
      <c r="H1232">
        <v>15101</v>
      </c>
    </row>
    <row r="1233" spans="1:10" x14ac:dyDescent="0.3">
      <c r="A1233" t="s">
        <v>113</v>
      </c>
      <c r="B1233" t="s">
        <v>114</v>
      </c>
      <c r="C1233">
        <v>1995</v>
      </c>
      <c r="D1233">
        <v>3.4020000000000001</v>
      </c>
      <c r="E1233">
        <v>-1.71</v>
      </c>
      <c r="F1233">
        <v>2.27</v>
      </c>
      <c r="G1233">
        <v>0.56000000000000005</v>
      </c>
      <c r="H1233">
        <v>3829049</v>
      </c>
      <c r="I1233">
        <v>11770818064.958</v>
      </c>
      <c r="J1233">
        <v>55.423999999999999</v>
      </c>
    </row>
    <row r="1234" spans="1:10" x14ac:dyDescent="0.3">
      <c r="A1234" t="s">
        <v>115</v>
      </c>
      <c r="B1234" t="s">
        <v>116</v>
      </c>
      <c r="C1234">
        <v>1995</v>
      </c>
      <c r="D1234">
        <v>3.0449999999999999</v>
      </c>
      <c r="E1234">
        <v>61.79</v>
      </c>
      <c r="F1234">
        <v>15.66</v>
      </c>
      <c r="G1234">
        <v>6.35</v>
      </c>
      <c r="H1234">
        <v>1469173</v>
      </c>
      <c r="I1234">
        <v>9306935452.1130009</v>
      </c>
      <c r="J1234">
        <v>10.791</v>
      </c>
    </row>
    <row r="1235" spans="1:10" x14ac:dyDescent="0.3">
      <c r="A1235" t="s">
        <v>117</v>
      </c>
      <c r="B1235" t="s">
        <v>118</v>
      </c>
      <c r="C1235">
        <v>1995</v>
      </c>
      <c r="D1235">
        <v>268.678</v>
      </c>
      <c r="E1235">
        <v>1579.96</v>
      </c>
      <c r="F1235">
        <v>328.28</v>
      </c>
      <c r="G1235">
        <v>126.04</v>
      </c>
      <c r="H1235">
        <v>162019889</v>
      </c>
      <c r="I1235">
        <v>1466460120646</v>
      </c>
      <c r="J1235">
        <v>1865.4670000000001</v>
      </c>
    </row>
    <row r="1236" spans="1:10" x14ac:dyDescent="0.3">
      <c r="A1236" t="s">
        <v>119</v>
      </c>
      <c r="B1236" t="s">
        <v>120</v>
      </c>
      <c r="C1236">
        <v>1995</v>
      </c>
      <c r="D1236">
        <v>0.11</v>
      </c>
      <c r="H1236">
        <v>19307</v>
      </c>
      <c r="J1236">
        <v>0.19400000000000001</v>
      </c>
    </row>
    <row r="1237" spans="1:10" x14ac:dyDescent="0.3">
      <c r="A1237" t="s">
        <v>121</v>
      </c>
      <c r="B1237" t="s">
        <v>122</v>
      </c>
      <c r="C1237">
        <v>1995</v>
      </c>
      <c r="D1237">
        <v>4.7850000000000001</v>
      </c>
      <c r="E1237">
        <v>17.059999999999999</v>
      </c>
      <c r="F1237">
        <v>10.55</v>
      </c>
      <c r="G1237">
        <v>0.09</v>
      </c>
      <c r="H1237">
        <v>297112</v>
      </c>
      <c r="J1237">
        <v>18.161999999999999</v>
      </c>
    </row>
    <row r="1238" spans="1:10" x14ac:dyDescent="0.3">
      <c r="A1238" t="s">
        <v>123</v>
      </c>
      <c r="B1238" t="s">
        <v>124</v>
      </c>
      <c r="C1238">
        <v>1995</v>
      </c>
      <c r="D1238">
        <v>57.95</v>
      </c>
      <c r="E1238">
        <v>59.67</v>
      </c>
      <c r="F1238">
        <v>12.05</v>
      </c>
      <c r="G1238">
        <v>4.3899999999999997</v>
      </c>
      <c r="H1238">
        <v>8379305</v>
      </c>
      <c r="I1238">
        <v>73463007371.326004</v>
      </c>
      <c r="J1238">
        <v>270.12400000000002</v>
      </c>
    </row>
    <row r="1239" spans="1:10" x14ac:dyDescent="0.3">
      <c r="A1239" t="s">
        <v>125</v>
      </c>
      <c r="B1239" t="s">
        <v>126</v>
      </c>
      <c r="C1239">
        <v>1995</v>
      </c>
      <c r="D1239">
        <v>0.624</v>
      </c>
      <c r="E1239">
        <v>24.72</v>
      </c>
      <c r="F1239">
        <v>8</v>
      </c>
      <c r="G1239">
        <v>5.42</v>
      </c>
      <c r="H1239">
        <v>10089880</v>
      </c>
      <c r="I1239">
        <v>11823049913.790001</v>
      </c>
      <c r="J1239">
        <v>3.0049999999999999</v>
      </c>
    </row>
    <row r="1240" spans="1:10" x14ac:dyDescent="0.3">
      <c r="A1240" t="s">
        <v>127</v>
      </c>
      <c r="B1240" t="s">
        <v>128</v>
      </c>
      <c r="C1240">
        <v>1995</v>
      </c>
      <c r="D1240">
        <v>0.23799999999999999</v>
      </c>
      <c r="E1240">
        <v>12.63</v>
      </c>
      <c r="F1240">
        <v>2.13</v>
      </c>
      <c r="G1240">
        <v>1.28</v>
      </c>
      <c r="H1240">
        <v>5987044</v>
      </c>
      <c r="I1240">
        <v>5429588417.1999998</v>
      </c>
      <c r="J1240">
        <v>1.8320000000000001</v>
      </c>
    </row>
    <row r="1241" spans="1:10" x14ac:dyDescent="0.3">
      <c r="A1241" t="s">
        <v>129</v>
      </c>
      <c r="B1241" t="s">
        <v>130</v>
      </c>
      <c r="C1241">
        <v>1995</v>
      </c>
      <c r="D1241">
        <v>1.4990000000000001</v>
      </c>
      <c r="E1241">
        <v>49.88</v>
      </c>
      <c r="F1241">
        <v>17.399999999999999</v>
      </c>
      <c r="G1241">
        <v>4.5199999999999996</v>
      </c>
      <c r="H1241">
        <v>10656145</v>
      </c>
      <c r="I1241">
        <v>16129536660.737</v>
      </c>
      <c r="J1241">
        <v>6.2009999999999996</v>
      </c>
    </row>
    <row r="1242" spans="1:10" x14ac:dyDescent="0.3">
      <c r="A1242" t="s">
        <v>131</v>
      </c>
      <c r="B1242" t="s">
        <v>132</v>
      </c>
      <c r="C1242">
        <v>1995</v>
      </c>
      <c r="D1242">
        <v>3.2040000000000002</v>
      </c>
      <c r="E1242">
        <v>197.08</v>
      </c>
      <c r="F1242">
        <v>11.98</v>
      </c>
      <c r="G1242">
        <v>61.97</v>
      </c>
      <c r="H1242">
        <v>13599984</v>
      </c>
      <c r="I1242">
        <v>22791555536.071999</v>
      </c>
      <c r="J1242">
        <v>21.890999999999998</v>
      </c>
    </row>
    <row r="1243" spans="1:10" x14ac:dyDescent="0.3">
      <c r="A1243" t="s">
        <v>133</v>
      </c>
      <c r="B1243" t="s">
        <v>134</v>
      </c>
      <c r="C1243">
        <v>1995</v>
      </c>
      <c r="D1243">
        <v>490.95100000000002</v>
      </c>
      <c r="E1243">
        <v>708.89</v>
      </c>
      <c r="F1243">
        <v>119.27</v>
      </c>
      <c r="G1243">
        <v>50.58</v>
      </c>
      <c r="H1243">
        <v>29164153</v>
      </c>
      <c r="I1243">
        <v>922093216717.06897</v>
      </c>
      <c r="J1243">
        <v>3280.2750000000001</v>
      </c>
    </row>
    <row r="1244" spans="1:10" x14ac:dyDescent="0.3">
      <c r="A1244" t="s">
        <v>135</v>
      </c>
      <c r="B1244" t="s">
        <v>136</v>
      </c>
      <c r="C1244">
        <v>1995</v>
      </c>
      <c r="D1244">
        <v>0.121</v>
      </c>
      <c r="E1244">
        <v>-0.09</v>
      </c>
      <c r="F1244">
        <v>0.1</v>
      </c>
      <c r="G1244">
        <v>0.09</v>
      </c>
      <c r="H1244">
        <v>386288</v>
      </c>
      <c r="I1244">
        <v>941287732</v>
      </c>
      <c r="J1244">
        <v>0.48</v>
      </c>
    </row>
    <row r="1245" spans="1:10" x14ac:dyDescent="0.3">
      <c r="A1245" t="s">
        <v>137</v>
      </c>
      <c r="B1245" t="s">
        <v>138</v>
      </c>
      <c r="C1245">
        <v>1995</v>
      </c>
      <c r="D1245">
        <v>0.20899999999999999</v>
      </c>
      <c r="E1245">
        <v>57.58</v>
      </c>
      <c r="F1245">
        <v>18.489999999999998</v>
      </c>
      <c r="G1245">
        <v>24.84</v>
      </c>
      <c r="H1245">
        <v>3222662</v>
      </c>
      <c r="I1245">
        <v>3468004590.4000001</v>
      </c>
      <c r="J1245">
        <v>1.421</v>
      </c>
    </row>
    <row r="1246" spans="1:10" x14ac:dyDescent="0.3">
      <c r="A1246" t="s">
        <v>139</v>
      </c>
      <c r="B1246" t="s">
        <v>140</v>
      </c>
      <c r="C1246">
        <v>1995</v>
      </c>
      <c r="D1246">
        <v>0.42099999999999999</v>
      </c>
      <c r="E1246">
        <v>26.4</v>
      </c>
      <c r="F1246">
        <v>10.86</v>
      </c>
      <c r="G1246">
        <v>7.34</v>
      </c>
      <c r="H1246">
        <v>7010159</v>
      </c>
      <c r="I1246">
        <v>4614552928.1520004</v>
      </c>
      <c r="J1246">
        <v>0.73099999999999998</v>
      </c>
    </row>
    <row r="1247" spans="1:10" x14ac:dyDescent="0.3">
      <c r="A1247" t="s">
        <v>141</v>
      </c>
      <c r="B1247" t="s">
        <v>142</v>
      </c>
      <c r="C1247">
        <v>1995</v>
      </c>
      <c r="D1247">
        <v>41.072000000000003</v>
      </c>
      <c r="E1247">
        <v>45.51</v>
      </c>
      <c r="F1247">
        <v>13.58</v>
      </c>
      <c r="G1247">
        <v>5.86</v>
      </c>
      <c r="H1247">
        <v>14380864</v>
      </c>
      <c r="I1247">
        <v>196500487190.89899</v>
      </c>
      <c r="J1247">
        <v>228.15700000000001</v>
      </c>
    </row>
    <row r="1248" spans="1:10" x14ac:dyDescent="0.3">
      <c r="A1248" t="s">
        <v>143</v>
      </c>
      <c r="B1248" t="s">
        <v>144</v>
      </c>
      <c r="C1248">
        <v>1995</v>
      </c>
      <c r="D1248">
        <v>3357.9090000000001</v>
      </c>
      <c r="E1248">
        <v>3946.2</v>
      </c>
      <c r="F1248">
        <v>800.57</v>
      </c>
      <c r="G1248">
        <v>369.89</v>
      </c>
      <c r="H1248">
        <v>1240920539</v>
      </c>
      <c r="I1248">
        <v>4810000052949.2998</v>
      </c>
      <c r="J1248">
        <v>10390.963</v>
      </c>
    </row>
    <row r="1249" spans="1:10" x14ac:dyDescent="0.3">
      <c r="A1249" t="s">
        <v>145</v>
      </c>
      <c r="B1249" t="s">
        <v>146</v>
      </c>
      <c r="C1249">
        <v>1995</v>
      </c>
    </row>
    <row r="1250" spans="1:10" x14ac:dyDescent="0.3">
      <c r="A1250" t="s">
        <v>147</v>
      </c>
      <c r="B1250" t="s">
        <v>148</v>
      </c>
      <c r="C1250">
        <v>1995</v>
      </c>
      <c r="D1250">
        <v>58.774999999999999</v>
      </c>
      <c r="E1250">
        <v>287.91000000000003</v>
      </c>
      <c r="F1250">
        <v>62.37</v>
      </c>
      <c r="G1250">
        <v>18.79</v>
      </c>
      <c r="H1250">
        <v>36421438</v>
      </c>
      <c r="I1250">
        <v>316298604764.87</v>
      </c>
      <c r="J1250">
        <v>321.75400000000002</v>
      </c>
    </row>
    <row r="1251" spans="1:10" x14ac:dyDescent="0.3">
      <c r="A1251" t="s">
        <v>149</v>
      </c>
      <c r="B1251" t="s">
        <v>150</v>
      </c>
      <c r="C1251">
        <v>1995</v>
      </c>
      <c r="D1251">
        <v>7.6999999999999999E-2</v>
      </c>
      <c r="E1251">
        <v>0.36</v>
      </c>
      <c r="F1251">
        <v>0.18</v>
      </c>
      <c r="G1251">
        <v>0.05</v>
      </c>
      <c r="H1251">
        <v>475394</v>
      </c>
      <c r="I1251">
        <v>563630474.39999998</v>
      </c>
      <c r="J1251">
        <v>0.25700000000000001</v>
      </c>
    </row>
    <row r="1252" spans="1:10" x14ac:dyDescent="0.3">
      <c r="A1252" t="s">
        <v>151</v>
      </c>
      <c r="B1252" t="s">
        <v>152</v>
      </c>
      <c r="C1252">
        <v>1995</v>
      </c>
      <c r="D1252">
        <v>1.1859999999999999</v>
      </c>
      <c r="E1252">
        <v>40.1</v>
      </c>
      <c r="F1252">
        <v>8.8800000000000008</v>
      </c>
      <c r="G1252">
        <v>3</v>
      </c>
      <c r="H1252">
        <v>2707532</v>
      </c>
      <c r="I1252">
        <v>9864780473.1509991</v>
      </c>
      <c r="J1252">
        <v>4.1440000000000001</v>
      </c>
    </row>
    <row r="1253" spans="1:10" x14ac:dyDescent="0.3">
      <c r="A1253" t="s">
        <v>153</v>
      </c>
      <c r="B1253" t="s">
        <v>154</v>
      </c>
      <c r="C1253">
        <v>1995</v>
      </c>
      <c r="D1253">
        <v>4.3999999999999997E-2</v>
      </c>
      <c r="E1253">
        <v>0.01</v>
      </c>
      <c r="F1253">
        <v>0.01</v>
      </c>
      <c r="G1253">
        <v>0</v>
      </c>
      <c r="H1253">
        <v>19105</v>
      </c>
      <c r="J1253">
        <v>0.184</v>
      </c>
    </row>
    <row r="1254" spans="1:10" x14ac:dyDescent="0.3">
      <c r="A1254" t="s">
        <v>155</v>
      </c>
      <c r="B1254" t="s">
        <v>156</v>
      </c>
      <c r="C1254">
        <v>1995</v>
      </c>
      <c r="D1254">
        <v>4.8010000000000002</v>
      </c>
      <c r="E1254">
        <v>16.63</v>
      </c>
      <c r="F1254">
        <v>3.92</v>
      </c>
      <c r="G1254">
        <v>1.56</v>
      </c>
      <c r="H1254">
        <v>3545524</v>
      </c>
      <c r="I1254">
        <v>29581651234.847</v>
      </c>
      <c r="J1254">
        <v>30.247</v>
      </c>
    </row>
    <row r="1255" spans="1:10" x14ac:dyDescent="0.3">
      <c r="A1255" t="s">
        <v>157</v>
      </c>
      <c r="B1255" t="s">
        <v>158</v>
      </c>
      <c r="C1255">
        <v>1995</v>
      </c>
      <c r="D1255">
        <v>6.1150000000000002</v>
      </c>
      <c r="E1255">
        <v>27.71</v>
      </c>
      <c r="F1255">
        <v>24.72</v>
      </c>
      <c r="G1255">
        <v>4.32</v>
      </c>
      <c r="H1255">
        <v>14199759</v>
      </c>
      <c r="I1255">
        <v>31414493240.841</v>
      </c>
    </row>
    <row r="1256" spans="1:10" x14ac:dyDescent="0.3">
      <c r="A1256" t="s">
        <v>159</v>
      </c>
      <c r="B1256" t="s">
        <v>160</v>
      </c>
      <c r="C1256">
        <v>1995</v>
      </c>
      <c r="D1256">
        <v>16.815999999999999</v>
      </c>
      <c r="E1256">
        <v>13.9</v>
      </c>
      <c r="F1256">
        <v>3.46</v>
      </c>
      <c r="G1256">
        <v>2.31</v>
      </c>
      <c r="H1256">
        <v>4616763</v>
      </c>
      <c r="I1256">
        <v>44384567029.695</v>
      </c>
      <c r="J1256">
        <v>86.816999999999993</v>
      </c>
    </row>
    <row r="1257" spans="1:10" x14ac:dyDescent="0.3">
      <c r="A1257" t="s">
        <v>161</v>
      </c>
      <c r="B1257" t="s">
        <v>162</v>
      </c>
      <c r="C1257">
        <v>1995</v>
      </c>
      <c r="D1257">
        <v>22.835000000000001</v>
      </c>
      <c r="E1257">
        <v>4.25</v>
      </c>
      <c r="F1257">
        <v>11.89</v>
      </c>
      <c r="G1257">
        <v>4.08</v>
      </c>
      <c r="H1257">
        <v>10888246</v>
      </c>
      <c r="I1257">
        <v>31242330473.299999</v>
      </c>
      <c r="J1257">
        <v>122.01600000000001</v>
      </c>
    </row>
    <row r="1258" spans="1:10" x14ac:dyDescent="0.3">
      <c r="A1258" t="s">
        <v>163</v>
      </c>
      <c r="B1258" t="s">
        <v>164</v>
      </c>
      <c r="C1258">
        <v>1995</v>
      </c>
      <c r="D1258">
        <v>4.4530000000000003</v>
      </c>
      <c r="H1258">
        <v>143880</v>
      </c>
    </row>
    <row r="1259" spans="1:10" x14ac:dyDescent="0.3">
      <c r="A1259" t="s">
        <v>165</v>
      </c>
      <c r="B1259" t="s">
        <v>166</v>
      </c>
      <c r="C1259">
        <v>1995</v>
      </c>
      <c r="D1259">
        <v>5.8719999999999999</v>
      </c>
      <c r="E1259">
        <v>6.65</v>
      </c>
      <c r="F1259">
        <v>0.59</v>
      </c>
      <c r="G1259">
        <v>0.37</v>
      </c>
      <c r="H1259">
        <v>855391</v>
      </c>
      <c r="I1259">
        <v>14339872798.117001</v>
      </c>
      <c r="J1259">
        <v>25.231000000000002</v>
      </c>
    </row>
    <row r="1260" spans="1:10" x14ac:dyDescent="0.3">
      <c r="A1260" t="s">
        <v>167</v>
      </c>
      <c r="B1260" t="s">
        <v>168</v>
      </c>
      <c r="C1260">
        <v>1995</v>
      </c>
      <c r="D1260">
        <v>131.601</v>
      </c>
      <c r="E1260">
        <v>136.55000000000001</v>
      </c>
      <c r="F1260">
        <v>18.14</v>
      </c>
      <c r="G1260">
        <v>5.68</v>
      </c>
      <c r="H1260">
        <v>10358190</v>
      </c>
      <c r="I1260">
        <v>149915927202.36801</v>
      </c>
      <c r="J1260">
        <v>484.95699999999999</v>
      </c>
    </row>
    <row r="1261" spans="1:10" x14ac:dyDescent="0.3">
      <c r="A1261" t="s">
        <v>169</v>
      </c>
      <c r="B1261" t="s">
        <v>170</v>
      </c>
      <c r="C1261">
        <v>1995</v>
      </c>
      <c r="D1261">
        <v>2.1040000000000001</v>
      </c>
      <c r="E1261">
        <v>203.57</v>
      </c>
      <c r="F1261">
        <v>37.86</v>
      </c>
      <c r="G1261">
        <v>17.809999999999999</v>
      </c>
      <c r="H1261">
        <v>41576239</v>
      </c>
      <c r="I1261">
        <v>24780659515.926998</v>
      </c>
      <c r="J1261">
        <v>29.916</v>
      </c>
    </row>
    <row r="1262" spans="1:10" x14ac:dyDescent="0.3">
      <c r="A1262" t="s">
        <v>171</v>
      </c>
      <c r="B1262" t="s">
        <v>172</v>
      </c>
      <c r="C1262">
        <v>1995</v>
      </c>
      <c r="D1262">
        <v>61.601999999999997</v>
      </c>
      <c r="E1262">
        <v>75.83</v>
      </c>
      <c r="F1262">
        <v>9.0299999999999994</v>
      </c>
      <c r="G1262">
        <v>6.54</v>
      </c>
      <c r="H1262">
        <v>5232709</v>
      </c>
      <c r="I1262">
        <v>174565622457.151</v>
      </c>
      <c r="J1262">
        <v>243.13499999999999</v>
      </c>
    </row>
    <row r="1263" spans="1:10" x14ac:dyDescent="0.3">
      <c r="A1263" t="s">
        <v>173</v>
      </c>
      <c r="B1263" t="s">
        <v>174</v>
      </c>
      <c r="C1263">
        <v>1995</v>
      </c>
      <c r="D1263">
        <v>0.311</v>
      </c>
      <c r="E1263">
        <v>1.07</v>
      </c>
      <c r="F1263">
        <v>0.54</v>
      </c>
      <c r="G1263">
        <v>0.23</v>
      </c>
      <c r="H1263">
        <v>630385</v>
      </c>
      <c r="I1263">
        <v>1251123071.0999999</v>
      </c>
      <c r="J1263">
        <v>7.141</v>
      </c>
    </row>
    <row r="1264" spans="1:10" x14ac:dyDescent="0.3">
      <c r="A1264" t="s">
        <v>175</v>
      </c>
      <c r="B1264" t="s">
        <v>176</v>
      </c>
      <c r="C1264">
        <v>1995</v>
      </c>
      <c r="D1264">
        <v>8.1000000000000003E-2</v>
      </c>
      <c r="E1264">
        <v>0.15</v>
      </c>
      <c r="F1264">
        <v>0.09</v>
      </c>
      <c r="G1264">
        <v>0.03</v>
      </c>
      <c r="H1264">
        <v>71105</v>
      </c>
      <c r="I1264">
        <v>327078092.69999999</v>
      </c>
      <c r="J1264">
        <v>0.41199999999999998</v>
      </c>
    </row>
    <row r="1265" spans="1:10" x14ac:dyDescent="0.3">
      <c r="A1265" t="s">
        <v>177</v>
      </c>
      <c r="B1265" t="s">
        <v>178</v>
      </c>
      <c r="C1265">
        <v>1995</v>
      </c>
      <c r="D1265">
        <v>15.106999999999999</v>
      </c>
      <c r="E1265">
        <v>11.61</v>
      </c>
      <c r="F1265">
        <v>7.63</v>
      </c>
      <c r="G1265">
        <v>2.12</v>
      </c>
      <c r="H1265">
        <v>7819239</v>
      </c>
      <c r="I1265">
        <v>37276690006.462997</v>
      </c>
      <c r="J1265">
        <v>46.192999999999998</v>
      </c>
    </row>
    <row r="1266" spans="1:10" x14ac:dyDescent="0.3">
      <c r="B1266" t="s">
        <v>179</v>
      </c>
      <c r="C1266">
        <v>1995</v>
      </c>
      <c r="D1266">
        <v>3635.3449999999998</v>
      </c>
      <c r="E1266">
        <v>3969.79</v>
      </c>
      <c r="F1266">
        <v>550.37</v>
      </c>
      <c r="G1266">
        <v>307.54000000000002</v>
      </c>
    </row>
    <row r="1267" spans="1:10" x14ac:dyDescent="0.3">
      <c r="B1267" t="s">
        <v>180</v>
      </c>
      <c r="C1267">
        <v>1995</v>
      </c>
      <c r="D1267">
        <v>4201.9129999999996</v>
      </c>
    </row>
    <row r="1268" spans="1:10" x14ac:dyDescent="0.3">
      <c r="A1268" t="s">
        <v>181</v>
      </c>
      <c r="B1268" t="s">
        <v>182</v>
      </c>
      <c r="C1268">
        <v>1995</v>
      </c>
      <c r="D1268">
        <v>22.686</v>
      </c>
      <c r="E1268">
        <v>83.8</v>
      </c>
      <c r="F1268">
        <v>17.41</v>
      </c>
      <c r="G1268">
        <v>4.2300000000000004</v>
      </c>
      <c r="H1268">
        <v>11455205</v>
      </c>
      <c r="I1268">
        <v>78692044637.509995</v>
      </c>
      <c r="J1268">
        <v>93.888999999999996</v>
      </c>
    </row>
    <row r="1269" spans="1:10" x14ac:dyDescent="0.3">
      <c r="A1269" t="s">
        <v>183</v>
      </c>
      <c r="B1269" t="s">
        <v>184</v>
      </c>
      <c r="C1269">
        <v>1995</v>
      </c>
      <c r="D1269">
        <v>94.89</v>
      </c>
      <c r="E1269">
        <v>147.19999999999999</v>
      </c>
      <c r="F1269">
        <v>36.65</v>
      </c>
      <c r="G1269">
        <v>17.170000000000002</v>
      </c>
      <c r="H1269">
        <v>62334025</v>
      </c>
      <c r="I1269">
        <v>305979192827.64502</v>
      </c>
      <c r="J1269">
        <v>435.803</v>
      </c>
    </row>
    <row r="1270" spans="1:10" x14ac:dyDescent="0.3">
      <c r="A1270" t="s">
        <v>185</v>
      </c>
      <c r="B1270" t="s">
        <v>186</v>
      </c>
      <c r="C1270">
        <v>1995</v>
      </c>
      <c r="D1270">
        <v>4.9980000000000002</v>
      </c>
      <c r="E1270">
        <v>10.79</v>
      </c>
      <c r="F1270">
        <v>3.67</v>
      </c>
      <c r="G1270">
        <v>1.25</v>
      </c>
      <c r="H1270">
        <v>5628602</v>
      </c>
      <c r="I1270">
        <v>25119267771.669998</v>
      </c>
      <c r="J1270">
        <v>24.565999999999999</v>
      </c>
    </row>
    <row r="1271" spans="1:10" x14ac:dyDescent="0.3">
      <c r="A1271" t="s">
        <v>187</v>
      </c>
      <c r="B1271" t="s">
        <v>188</v>
      </c>
      <c r="C1271">
        <v>1995</v>
      </c>
      <c r="D1271">
        <v>8.4000000000000005E-2</v>
      </c>
      <c r="E1271">
        <v>6.78</v>
      </c>
      <c r="F1271">
        <v>0.37</v>
      </c>
      <c r="G1271">
        <v>0.02</v>
      </c>
      <c r="H1271">
        <v>496768</v>
      </c>
      <c r="I1271">
        <v>1433333487.5999999</v>
      </c>
      <c r="J1271">
        <v>0.50900000000000001</v>
      </c>
    </row>
    <row r="1272" spans="1:10" x14ac:dyDescent="0.3">
      <c r="A1272" t="s">
        <v>189</v>
      </c>
      <c r="B1272" t="s">
        <v>190</v>
      </c>
      <c r="C1272">
        <v>1995</v>
      </c>
      <c r="D1272">
        <v>0.82299999999999995</v>
      </c>
      <c r="E1272">
        <v>7.92</v>
      </c>
      <c r="F1272">
        <v>2.54</v>
      </c>
      <c r="G1272">
        <v>3.32</v>
      </c>
      <c r="H1272">
        <v>2204227</v>
      </c>
      <c r="J1272">
        <v>4.4530000000000003</v>
      </c>
    </row>
    <row r="1273" spans="1:10" x14ac:dyDescent="0.3">
      <c r="A1273" t="s">
        <v>191</v>
      </c>
      <c r="B1273" t="s">
        <v>192</v>
      </c>
      <c r="C1273">
        <v>1995</v>
      </c>
      <c r="D1273">
        <v>18.213000000000001</v>
      </c>
      <c r="E1273">
        <v>15.32</v>
      </c>
      <c r="F1273">
        <v>1.71</v>
      </c>
      <c r="G1273">
        <v>1.28</v>
      </c>
      <c r="H1273">
        <v>1433026</v>
      </c>
      <c r="I1273">
        <v>18507421616.285</v>
      </c>
      <c r="J1273">
        <v>58.872999999999998</v>
      </c>
    </row>
    <row r="1274" spans="1:10" x14ac:dyDescent="0.3">
      <c r="A1274" t="s">
        <v>193</v>
      </c>
      <c r="B1274" t="s">
        <v>194</v>
      </c>
      <c r="C1274">
        <v>1995</v>
      </c>
      <c r="D1274">
        <v>1.0629999999999999</v>
      </c>
      <c r="E1274">
        <v>2.4</v>
      </c>
      <c r="F1274">
        <v>1.36</v>
      </c>
      <c r="G1274">
        <v>0.47</v>
      </c>
      <c r="H1274">
        <v>926836</v>
      </c>
      <c r="I1274">
        <v>4356450479.0469999</v>
      </c>
      <c r="J1274">
        <v>3.7029999999999998</v>
      </c>
    </row>
    <row r="1275" spans="1:10" x14ac:dyDescent="0.3">
      <c r="A1275" t="s">
        <v>195</v>
      </c>
      <c r="B1275" t="s">
        <v>196</v>
      </c>
      <c r="C1275">
        <v>1995</v>
      </c>
      <c r="D1275">
        <v>2.5059999999999998</v>
      </c>
      <c r="E1275">
        <v>107.11</v>
      </c>
      <c r="F1275">
        <v>49.43</v>
      </c>
      <c r="G1275">
        <v>24.18</v>
      </c>
      <c r="H1275">
        <v>57047906</v>
      </c>
      <c r="I1275">
        <v>42631099307.246002</v>
      </c>
      <c r="J1275">
        <v>13.654</v>
      </c>
    </row>
    <row r="1276" spans="1:10" x14ac:dyDescent="0.3">
      <c r="B1276" t="s">
        <v>197</v>
      </c>
      <c r="C1276">
        <v>1995</v>
      </c>
      <c r="D1276">
        <v>6415.241</v>
      </c>
      <c r="H1276">
        <v>727849824</v>
      </c>
      <c r="J1276">
        <v>23367.439999999999</v>
      </c>
    </row>
    <row r="1277" spans="1:10" x14ac:dyDescent="0.3">
      <c r="B1277" t="s">
        <v>198</v>
      </c>
      <c r="C1277">
        <v>1995</v>
      </c>
      <c r="D1277">
        <v>2789.03</v>
      </c>
    </row>
    <row r="1278" spans="1:10" x14ac:dyDescent="0.3">
      <c r="B1278" t="s">
        <v>199</v>
      </c>
      <c r="C1278">
        <v>1995</v>
      </c>
      <c r="D1278">
        <v>2222.462</v>
      </c>
    </row>
    <row r="1279" spans="1:10" x14ac:dyDescent="0.3">
      <c r="A1279" t="s">
        <v>200</v>
      </c>
      <c r="B1279" t="s">
        <v>201</v>
      </c>
      <c r="C1279">
        <v>1995</v>
      </c>
      <c r="D1279">
        <v>0.57199999999999995</v>
      </c>
      <c r="H1279">
        <v>45625</v>
      </c>
      <c r="J1279">
        <v>2.8980000000000001</v>
      </c>
    </row>
    <row r="1280" spans="1:10" x14ac:dyDescent="0.3">
      <c r="A1280" t="s">
        <v>202</v>
      </c>
      <c r="B1280" t="s">
        <v>203</v>
      </c>
      <c r="C1280">
        <v>1995</v>
      </c>
      <c r="D1280">
        <v>0.755</v>
      </c>
      <c r="E1280">
        <v>0.37</v>
      </c>
      <c r="F1280">
        <v>0.9</v>
      </c>
      <c r="G1280">
        <v>0.41</v>
      </c>
      <c r="H1280">
        <v>775428</v>
      </c>
      <c r="J1280">
        <v>5.67</v>
      </c>
    </row>
    <row r="1281" spans="1:10" x14ac:dyDescent="0.3">
      <c r="A1281" t="s">
        <v>204</v>
      </c>
      <c r="B1281" t="s">
        <v>205</v>
      </c>
      <c r="C1281">
        <v>1995</v>
      </c>
      <c r="D1281">
        <v>58.14</v>
      </c>
      <c r="E1281">
        <v>45.77</v>
      </c>
      <c r="F1281">
        <v>7.83</v>
      </c>
      <c r="G1281">
        <v>6.07</v>
      </c>
      <c r="H1281">
        <v>5119012</v>
      </c>
      <c r="I1281">
        <v>131584979662.47</v>
      </c>
      <c r="J1281">
        <v>328.91</v>
      </c>
    </row>
    <row r="1282" spans="1:10" x14ac:dyDescent="0.3">
      <c r="A1282" t="s">
        <v>206</v>
      </c>
      <c r="B1282" t="s">
        <v>207</v>
      </c>
      <c r="C1282">
        <v>1995</v>
      </c>
      <c r="D1282">
        <v>385.97500000000002</v>
      </c>
      <c r="E1282">
        <v>463.07</v>
      </c>
      <c r="F1282">
        <v>77.06</v>
      </c>
      <c r="G1282">
        <v>61.83</v>
      </c>
      <c r="H1282">
        <v>57801887</v>
      </c>
      <c r="I1282">
        <v>1749671450667.8501</v>
      </c>
      <c r="J1282">
        <v>2844.3870000000002</v>
      </c>
    </row>
    <row r="1283" spans="1:10" x14ac:dyDescent="0.3">
      <c r="B1283" t="s">
        <v>208</v>
      </c>
      <c r="C1283">
        <v>1995</v>
      </c>
    </row>
    <row r="1284" spans="1:10" x14ac:dyDescent="0.3">
      <c r="A1284" t="s">
        <v>209</v>
      </c>
      <c r="B1284" t="s">
        <v>210</v>
      </c>
      <c r="C1284">
        <v>1995</v>
      </c>
      <c r="D1284">
        <v>0.71099999999999997</v>
      </c>
      <c r="H1284">
        <v>137400</v>
      </c>
      <c r="J1284">
        <v>3.96</v>
      </c>
    </row>
    <row r="1285" spans="1:10" x14ac:dyDescent="0.3">
      <c r="A1285" t="s">
        <v>211</v>
      </c>
      <c r="B1285" t="s">
        <v>212</v>
      </c>
      <c r="C1285">
        <v>1995</v>
      </c>
      <c r="D1285">
        <v>0.432</v>
      </c>
      <c r="H1285">
        <v>218064</v>
      </c>
      <c r="J1285">
        <v>3.2789999999999999</v>
      </c>
    </row>
    <row r="1286" spans="1:10" x14ac:dyDescent="0.3">
      <c r="B1286" t="s">
        <v>213</v>
      </c>
      <c r="C1286">
        <v>1995</v>
      </c>
    </row>
    <row r="1287" spans="1:10" x14ac:dyDescent="0.3">
      <c r="A1287" t="s">
        <v>214</v>
      </c>
      <c r="B1287" t="s">
        <v>215</v>
      </c>
      <c r="C1287">
        <v>1995</v>
      </c>
      <c r="D1287">
        <v>4.6059999999999999</v>
      </c>
      <c r="E1287">
        <v>8.6999999999999993</v>
      </c>
      <c r="F1287">
        <v>2.0699999999999998</v>
      </c>
      <c r="G1287">
        <v>1.1499999999999999</v>
      </c>
      <c r="H1287">
        <v>1084951</v>
      </c>
      <c r="I1287">
        <v>10240900858.913</v>
      </c>
      <c r="J1287">
        <v>12.042</v>
      </c>
    </row>
    <row r="1288" spans="1:10" x14ac:dyDescent="0.3">
      <c r="A1288" t="s">
        <v>216</v>
      </c>
      <c r="B1288" t="s">
        <v>217</v>
      </c>
      <c r="C1288">
        <v>1995</v>
      </c>
      <c r="D1288">
        <v>0.216</v>
      </c>
      <c r="E1288">
        <v>3.42</v>
      </c>
      <c r="F1288">
        <v>3.36</v>
      </c>
      <c r="G1288">
        <v>0.31</v>
      </c>
      <c r="H1288">
        <v>1128577</v>
      </c>
      <c r="I1288">
        <v>1529318542.5</v>
      </c>
      <c r="J1288">
        <v>0.90300000000000002</v>
      </c>
    </row>
    <row r="1289" spans="1:10" x14ac:dyDescent="0.3">
      <c r="A1289" t="s">
        <v>218</v>
      </c>
      <c r="B1289" t="s">
        <v>219</v>
      </c>
      <c r="C1289">
        <v>1995</v>
      </c>
      <c r="D1289">
        <v>2.29</v>
      </c>
      <c r="E1289">
        <v>12.72</v>
      </c>
      <c r="F1289">
        <v>7.29</v>
      </c>
      <c r="G1289">
        <v>1.29</v>
      </c>
      <c r="H1289">
        <v>4976252</v>
      </c>
      <c r="I1289">
        <v>18187136096.626999</v>
      </c>
      <c r="J1289">
        <v>42.613</v>
      </c>
    </row>
    <row r="1290" spans="1:10" x14ac:dyDescent="0.3">
      <c r="A1290" t="s">
        <v>220</v>
      </c>
      <c r="B1290" t="s">
        <v>221</v>
      </c>
      <c r="C1290">
        <v>1995</v>
      </c>
      <c r="D1290">
        <v>938.96799999999996</v>
      </c>
      <c r="E1290">
        <v>1002.76</v>
      </c>
      <c r="F1290">
        <v>111.9</v>
      </c>
      <c r="G1290">
        <v>62.9</v>
      </c>
      <c r="H1290">
        <v>81138653</v>
      </c>
      <c r="I1290">
        <v>2356396796746.1802</v>
      </c>
      <c r="J1290">
        <v>3960.5079999999998</v>
      </c>
    </row>
    <row r="1291" spans="1:10" x14ac:dyDescent="0.3">
      <c r="A1291" t="s">
        <v>222</v>
      </c>
      <c r="B1291" t="s">
        <v>223</v>
      </c>
      <c r="C1291">
        <v>1995</v>
      </c>
      <c r="D1291">
        <v>5.1539999999999999</v>
      </c>
      <c r="E1291">
        <v>36.909999999999997</v>
      </c>
      <c r="F1291">
        <v>8.01</v>
      </c>
      <c r="G1291">
        <v>4.25</v>
      </c>
      <c r="H1291">
        <v>17014058</v>
      </c>
      <c r="I1291">
        <v>31879333952.645</v>
      </c>
      <c r="J1291">
        <v>33.427</v>
      </c>
    </row>
    <row r="1292" spans="1:10" x14ac:dyDescent="0.3">
      <c r="A1292" t="s">
        <v>224</v>
      </c>
      <c r="B1292" t="s">
        <v>225</v>
      </c>
      <c r="C1292">
        <v>1995</v>
      </c>
      <c r="D1292">
        <v>86.978999999999999</v>
      </c>
      <c r="E1292">
        <v>104.28</v>
      </c>
      <c r="F1292">
        <v>11.08</v>
      </c>
      <c r="G1292">
        <v>6.83</v>
      </c>
      <c r="H1292">
        <v>10745502</v>
      </c>
      <c r="I1292">
        <v>179928429194.51599</v>
      </c>
      <c r="J1292">
        <v>319.125</v>
      </c>
    </row>
    <row r="1293" spans="1:10" x14ac:dyDescent="0.3">
      <c r="A1293" t="s">
        <v>226</v>
      </c>
      <c r="B1293" t="s">
        <v>227</v>
      </c>
      <c r="C1293">
        <v>1995</v>
      </c>
      <c r="D1293">
        <v>0.53400000000000003</v>
      </c>
      <c r="H1293">
        <v>55810</v>
      </c>
      <c r="J1293">
        <v>2.056</v>
      </c>
    </row>
    <row r="1294" spans="1:10" x14ac:dyDescent="0.3">
      <c r="A1294" t="s">
        <v>228</v>
      </c>
      <c r="B1294" t="s">
        <v>229</v>
      </c>
      <c r="C1294">
        <v>1995</v>
      </c>
      <c r="D1294">
        <v>0.15</v>
      </c>
      <c r="E1294">
        <v>1.94</v>
      </c>
      <c r="F1294">
        <v>1.78</v>
      </c>
      <c r="G1294">
        <v>0.01</v>
      </c>
      <c r="H1294">
        <v>100286</v>
      </c>
      <c r="J1294">
        <v>0.65100000000000002</v>
      </c>
    </row>
    <row r="1295" spans="1:10" x14ac:dyDescent="0.3">
      <c r="A1295" t="s">
        <v>230</v>
      </c>
      <c r="B1295" t="s">
        <v>231</v>
      </c>
      <c r="C1295">
        <v>1995</v>
      </c>
      <c r="D1295">
        <v>1.734</v>
      </c>
      <c r="H1295">
        <v>403731</v>
      </c>
      <c r="J1295">
        <v>7.2039999999999997</v>
      </c>
    </row>
    <row r="1296" spans="1:10" x14ac:dyDescent="0.3">
      <c r="A1296" t="s">
        <v>232</v>
      </c>
      <c r="B1296" t="s">
        <v>233</v>
      </c>
      <c r="C1296">
        <v>1995</v>
      </c>
      <c r="D1296">
        <v>7.0789999999999997</v>
      </c>
      <c r="E1296">
        <v>32.9</v>
      </c>
      <c r="F1296">
        <v>7.86</v>
      </c>
      <c r="G1296">
        <v>3.37</v>
      </c>
      <c r="H1296">
        <v>10408486</v>
      </c>
      <c r="I1296">
        <v>56765521317.357002</v>
      </c>
      <c r="J1296">
        <v>31.591000000000001</v>
      </c>
    </row>
    <row r="1297" spans="1:10" x14ac:dyDescent="0.3">
      <c r="A1297" t="s">
        <v>234</v>
      </c>
      <c r="B1297" t="s">
        <v>235</v>
      </c>
      <c r="C1297">
        <v>1995</v>
      </c>
      <c r="D1297">
        <v>1.165</v>
      </c>
      <c r="E1297">
        <v>28.75</v>
      </c>
      <c r="F1297">
        <v>8.5399999999999991</v>
      </c>
      <c r="G1297">
        <v>3.57</v>
      </c>
      <c r="H1297">
        <v>7269631</v>
      </c>
      <c r="I1297">
        <v>6351702674.7620001</v>
      </c>
      <c r="J1297">
        <v>5.444</v>
      </c>
    </row>
    <row r="1298" spans="1:10" x14ac:dyDescent="0.3">
      <c r="A1298" t="s">
        <v>236</v>
      </c>
      <c r="B1298" t="s">
        <v>237</v>
      </c>
      <c r="C1298">
        <v>1995</v>
      </c>
      <c r="D1298">
        <v>0.183</v>
      </c>
      <c r="E1298">
        <v>3.31</v>
      </c>
      <c r="F1298">
        <v>1.05</v>
      </c>
      <c r="G1298">
        <v>0.6</v>
      </c>
      <c r="H1298">
        <v>1088850</v>
      </c>
      <c r="I1298">
        <v>1448757949.5969999</v>
      </c>
      <c r="J1298">
        <v>1.3180000000000001</v>
      </c>
    </row>
    <row r="1299" spans="1:10" x14ac:dyDescent="0.3">
      <c r="A1299" t="s">
        <v>238</v>
      </c>
      <c r="B1299" t="s">
        <v>239</v>
      </c>
      <c r="C1299">
        <v>1995</v>
      </c>
      <c r="D1299">
        <v>1.5680000000000001</v>
      </c>
      <c r="E1299">
        <v>23.34</v>
      </c>
      <c r="F1299">
        <v>4.1500000000000004</v>
      </c>
      <c r="G1299">
        <v>1.1399999999999999</v>
      </c>
      <c r="H1299">
        <v>761298</v>
      </c>
      <c r="J1299">
        <v>3.847</v>
      </c>
    </row>
    <row r="1300" spans="1:10" x14ac:dyDescent="0.3">
      <c r="A1300" t="s">
        <v>240</v>
      </c>
      <c r="B1300" t="s">
        <v>241</v>
      </c>
      <c r="C1300">
        <v>1995</v>
      </c>
      <c r="D1300">
        <v>0.876</v>
      </c>
      <c r="E1300">
        <v>5.79</v>
      </c>
      <c r="F1300">
        <v>3.56</v>
      </c>
      <c r="G1300">
        <v>1.19</v>
      </c>
      <c r="H1300">
        <v>7744509</v>
      </c>
      <c r="I1300">
        <v>10289435248.799999</v>
      </c>
      <c r="J1300">
        <v>4.5199999999999996</v>
      </c>
    </row>
    <row r="1301" spans="1:10" x14ac:dyDescent="0.3">
      <c r="A1301" t="s">
        <v>242</v>
      </c>
      <c r="B1301" t="s">
        <v>243</v>
      </c>
      <c r="C1301">
        <v>1995</v>
      </c>
      <c r="D1301">
        <v>3.7669999999999999</v>
      </c>
      <c r="E1301">
        <v>55.29</v>
      </c>
      <c r="F1301">
        <v>8.5</v>
      </c>
      <c r="G1301">
        <v>2.5</v>
      </c>
      <c r="H1301">
        <v>5709010</v>
      </c>
      <c r="I1301">
        <v>17579244002.521</v>
      </c>
      <c r="J1301">
        <v>18.954999999999998</v>
      </c>
    </row>
    <row r="1302" spans="1:10" x14ac:dyDescent="0.3">
      <c r="A1302" t="s">
        <v>244</v>
      </c>
      <c r="B1302" t="s">
        <v>245</v>
      </c>
      <c r="C1302">
        <v>1995</v>
      </c>
      <c r="D1302">
        <v>31.266999999999999</v>
      </c>
      <c r="H1302">
        <v>6084234</v>
      </c>
      <c r="I1302">
        <v>198024246895.45099</v>
      </c>
      <c r="J1302">
        <v>180.68100000000001</v>
      </c>
    </row>
    <row r="1303" spans="1:10" x14ac:dyDescent="0.3">
      <c r="A1303" t="s">
        <v>246</v>
      </c>
      <c r="B1303" t="s">
        <v>247</v>
      </c>
      <c r="C1303">
        <v>1995</v>
      </c>
      <c r="D1303">
        <v>61.390999999999998</v>
      </c>
      <c r="E1303">
        <v>74.239999999999995</v>
      </c>
      <c r="F1303">
        <v>8.84</v>
      </c>
      <c r="G1303">
        <v>6.1</v>
      </c>
      <c r="H1303">
        <v>10349308</v>
      </c>
      <c r="I1303">
        <v>104661047902.04601</v>
      </c>
      <c r="J1303">
        <v>288.32299999999998</v>
      </c>
    </row>
    <row r="1304" spans="1:10" x14ac:dyDescent="0.3">
      <c r="A1304" t="s">
        <v>248</v>
      </c>
      <c r="B1304" t="s">
        <v>249</v>
      </c>
      <c r="C1304">
        <v>1995</v>
      </c>
      <c r="D1304">
        <v>2.4670000000000001</v>
      </c>
      <c r="E1304">
        <v>3.07</v>
      </c>
      <c r="F1304">
        <v>0.55000000000000004</v>
      </c>
      <c r="G1304">
        <v>0.39</v>
      </c>
      <c r="H1304">
        <v>267627</v>
      </c>
      <c r="I1304">
        <v>7281669338.8660002</v>
      </c>
      <c r="J1304">
        <v>22.927</v>
      </c>
    </row>
    <row r="1305" spans="1:10" x14ac:dyDescent="0.3">
      <c r="A1305" t="s">
        <v>250</v>
      </c>
      <c r="B1305" t="s">
        <v>251</v>
      </c>
      <c r="C1305">
        <v>1995</v>
      </c>
      <c r="D1305">
        <v>762.12099999999998</v>
      </c>
      <c r="E1305">
        <v>1413.99</v>
      </c>
      <c r="F1305">
        <v>557.16</v>
      </c>
      <c r="G1305">
        <v>163.54</v>
      </c>
      <c r="H1305">
        <v>963922586</v>
      </c>
      <c r="I1305">
        <v>2171040967817.0701</v>
      </c>
      <c r="J1305">
        <v>2945.2240000000002</v>
      </c>
    </row>
    <row r="1306" spans="1:10" x14ac:dyDescent="0.3">
      <c r="A1306" t="s">
        <v>252</v>
      </c>
      <c r="B1306" t="s">
        <v>253</v>
      </c>
      <c r="C1306">
        <v>1995</v>
      </c>
      <c r="D1306">
        <v>226.54300000000001</v>
      </c>
      <c r="E1306">
        <v>1615.02</v>
      </c>
      <c r="F1306">
        <v>392.79</v>
      </c>
      <c r="G1306">
        <v>74.53</v>
      </c>
      <c r="H1306">
        <v>196934257</v>
      </c>
      <c r="I1306">
        <v>1072204268789.49</v>
      </c>
      <c r="J1306">
        <v>876.40300000000002</v>
      </c>
    </row>
    <row r="1307" spans="1:10" x14ac:dyDescent="0.3">
      <c r="B1307" t="s">
        <v>254</v>
      </c>
      <c r="C1307">
        <v>1995</v>
      </c>
      <c r="D1307">
        <v>622.75900000000001</v>
      </c>
    </row>
    <row r="1308" spans="1:10" x14ac:dyDescent="0.3">
      <c r="A1308" t="s">
        <v>255</v>
      </c>
      <c r="B1308" t="s">
        <v>256</v>
      </c>
      <c r="C1308">
        <v>1995</v>
      </c>
      <c r="D1308">
        <v>271.58199999999999</v>
      </c>
      <c r="E1308">
        <v>370.19</v>
      </c>
      <c r="F1308">
        <v>73.83</v>
      </c>
      <c r="G1308">
        <v>21.65</v>
      </c>
      <c r="H1308">
        <v>61442658</v>
      </c>
      <c r="I1308">
        <v>438197154089.93298</v>
      </c>
      <c r="J1308">
        <v>1102.8910000000001</v>
      </c>
    </row>
    <row r="1309" spans="1:10" x14ac:dyDescent="0.3">
      <c r="A1309" t="s">
        <v>257</v>
      </c>
      <c r="B1309" t="s">
        <v>258</v>
      </c>
      <c r="C1309">
        <v>1995</v>
      </c>
      <c r="D1309">
        <v>74.082999999999998</v>
      </c>
      <c r="E1309">
        <v>109.09</v>
      </c>
      <c r="F1309">
        <v>9.68</v>
      </c>
      <c r="G1309">
        <v>4.0999999999999996</v>
      </c>
      <c r="H1309">
        <v>20149342</v>
      </c>
      <c r="I1309">
        <v>41889727194.855003</v>
      </c>
      <c r="J1309">
        <v>368.32</v>
      </c>
    </row>
    <row r="1310" spans="1:10" x14ac:dyDescent="0.3">
      <c r="A1310" t="s">
        <v>259</v>
      </c>
      <c r="B1310" t="s">
        <v>260</v>
      </c>
      <c r="C1310">
        <v>1995</v>
      </c>
      <c r="D1310">
        <v>35.851999999999997</v>
      </c>
      <c r="E1310">
        <v>58.07</v>
      </c>
      <c r="F1310">
        <v>16.010000000000002</v>
      </c>
      <c r="G1310">
        <v>10.49</v>
      </c>
      <c r="H1310">
        <v>3592180</v>
      </c>
      <c r="I1310">
        <v>87428765996.145996</v>
      </c>
      <c r="J1310">
        <v>132.077</v>
      </c>
    </row>
    <row r="1311" spans="1:10" x14ac:dyDescent="0.3">
      <c r="A1311" t="s">
        <v>261</v>
      </c>
      <c r="B1311" t="s">
        <v>262</v>
      </c>
      <c r="C1311">
        <v>1995</v>
      </c>
      <c r="D1311">
        <v>49.866</v>
      </c>
      <c r="E1311">
        <v>59.19</v>
      </c>
      <c r="F1311">
        <v>9.76</v>
      </c>
      <c r="G1311">
        <v>1.78</v>
      </c>
      <c r="H1311">
        <v>5271368</v>
      </c>
      <c r="I1311">
        <v>125242884841.291</v>
      </c>
      <c r="J1311">
        <v>194.624</v>
      </c>
    </row>
    <row r="1312" spans="1:10" x14ac:dyDescent="0.3">
      <c r="A1312" t="s">
        <v>263</v>
      </c>
      <c r="B1312" t="s">
        <v>264</v>
      </c>
      <c r="C1312">
        <v>1995</v>
      </c>
      <c r="D1312">
        <v>449.82600000000002</v>
      </c>
      <c r="E1312">
        <v>449.43</v>
      </c>
      <c r="F1312">
        <v>52.91</v>
      </c>
      <c r="G1312">
        <v>27.98</v>
      </c>
      <c r="H1312">
        <v>57174412</v>
      </c>
      <c r="I1312">
        <v>1630198155276.04</v>
      </c>
      <c r="J1312">
        <v>1908.4849999999999</v>
      </c>
    </row>
    <row r="1313" spans="1:10" x14ac:dyDescent="0.3">
      <c r="A1313" t="s">
        <v>265</v>
      </c>
      <c r="B1313" t="s">
        <v>266</v>
      </c>
      <c r="C1313">
        <v>1995</v>
      </c>
      <c r="D1313">
        <v>9.173</v>
      </c>
      <c r="E1313">
        <v>10.81</v>
      </c>
      <c r="F1313">
        <v>1.1599999999999999</v>
      </c>
      <c r="G1313">
        <v>0.52</v>
      </c>
      <c r="H1313">
        <v>2533705</v>
      </c>
      <c r="I1313">
        <v>16727488599.966</v>
      </c>
      <c r="J1313">
        <v>39.360999999999997</v>
      </c>
    </row>
    <row r="1314" spans="1:10" x14ac:dyDescent="0.3">
      <c r="A1314" t="s">
        <v>267</v>
      </c>
      <c r="B1314" t="s">
        <v>268</v>
      </c>
      <c r="C1314">
        <v>1995</v>
      </c>
      <c r="D1314">
        <v>1239.6199999999999</v>
      </c>
      <c r="E1314">
        <v>1182.52</v>
      </c>
      <c r="F1314">
        <v>35</v>
      </c>
      <c r="G1314">
        <v>29.66</v>
      </c>
      <c r="H1314">
        <v>126365486</v>
      </c>
      <c r="I1314">
        <v>4003033419980.6899</v>
      </c>
      <c r="J1314">
        <v>5868.4790000000003</v>
      </c>
    </row>
    <row r="1315" spans="1:10" x14ac:dyDescent="0.3">
      <c r="A1315" t="s">
        <v>269</v>
      </c>
      <c r="B1315" t="s">
        <v>270</v>
      </c>
      <c r="C1315">
        <v>1995</v>
      </c>
      <c r="D1315">
        <v>13.208</v>
      </c>
      <c r="E1315">
        <v>23.34</v>
      </c>
      <c r="F1315">
        <v>9</v>
      </c>
      <c r="G1315">
        <v>0.61</v>
      </c>
      <c r="H1315">
        <v>4588842</v>
      </c>
      <c r="I1315">
        <v>28377887963.626999</v>
      </c>
      <c r="J1315">
        <v>55.567999999999998</v>
      </c>
    </row>
    <row r="1316" spans="1:10" x14ac:dyDescent="0.3">
      <c r="A1316" t="s">
        <v>271</v>
      </c>
      <c r="B1316" t="s">
        <v>272</v>
      </c>
      <c r="C1316">
        <v>1995</v>
      </c>
      <c r="D1316">
        <v>178.381</v>
      </c>
      <c r="E1316">
        <v>221.71</v>
      </c>
      <c r="F1316">
        <v>37.64</v>
      </c>
      <c r="G1316">
        <v>11.31</v>
      </c>
      <c r="H1316">
        <v>15839357</v>
      </c>
      <c r="I1316">
        <v>122950922297.646</v>
      </c>
      <c r="J1316">
        <v>597.21900000000005</v>
      </c>
    </row>
    <row r="1317" spans="1:10" x14ac:dyDescent="0.3">
      <c r="A1317" t="s">
        <v>273</v>
      </c>
      <c r="B1317" t="s">
        <v>274</v>
      </c>
      <c r="C1317">
        <v>1995</v>
      </c>
      <c r="D1317">
        <v>7.4059999999999997</v>
      </c>
      <c r="E1317">
        <v>96.42</v>
      </c>
      <c r="F1317">
        <v>21.24</v>
      </c>
      <c r="G1317">
        <v>10.26</v>
      </c>
      <c r="H1317">
        <v>27768297</v>
      </c>
      <c r="I1317">
        <v>48490932610.209999</v>
      </c>
      <c r="J1317">
        <v>39.661999999999999</v>
      </c>
    </row>
    <row r="1318" spans="1:10" x14ac:dyDescent="0.3">
      <c r="A1318" t="s">
        <v>275</v>
      </c>
      <c r="B1318" t="s">
        <v>276</v>
      </c>
      <c r="C1318">
        <v>1995</v>
      </c>
      <c r="D1318">
        <v>2.9000000000000001E-2</v>
      </c>
      <c r="E1318">
        <v>0.04</v>
      </c>
      <c r="F1318">
        <v>0.01</v>
      </c>
      <c r="G1318">
        <v>0</v>
      </c>
      <c r="H1318">
        <v>77716</v>
      </c>
      <c r="J1318">
        <v>7.5999999999999998E-2</v>
      </c>
    </row>
    <row r="1319" spans="1:10" x14ac:dyDescent="0.3">
      <c r="A1319" t="s">
        <v>279</v>
      </c>
      <c r="B1319" t="s">
        <v>280</v>
      </c>
      <c r="C1319">
        <v>1995</v>
      </c>
      <c r="D1319">
        <v>54.59</v>
      </c>
      <c r="E1319">
        <v>38.520000000000003</v>
      </c>
      <c r="F1319">
        <v>3.64</v>
      </c>
      <c r="G1319">
        <v>0.26</v>
      </c>
      <c r="H1319">
        <v>1605907</v>
      </c>
      <c r="I1319">
        <v>45232793521.356003</v>
      </c>
      <c r="J1319">
        <v>170.334</v>
      </c>
    </row>
    <row r="1320" spans="1:10" x14ac:dyDescent="0.3">
      <c r="B1320" t="s">
        <v>281</v>
      </c>
      <c r="C1320">
        <v>1995</v>
      </c>
    </row>
    <row r="1321" spans="1:10" x14ac:dyDescent="0.3">
      <c r="A1321" t="s">
        <v>282</v>
      </c>
      <c r="B1321" t="s">
        <v>283</v>
      </c>
      <c r="C1321">
        <v>1995</v>
      </c>
      <c r="D1321">
        <v>4.5119999999999996</v>
      </c>
      <c r="E1321">
        <v>7.63</v>
      </c>
      <c r="F1321">
        <v>4.0599999999999996</v>
      </c>
      <c r="G1321">
        <v>1.31</v>
      </c>
      <c r="H1321">
        <v>4566096</v>
      </c>
      <c r="I1321">
        <v>12537071816.441</v>
      </c>
      <c r="J1321">
        <v>51.917000000000002</v>
      </c>
    </row>
    <row r="1322" spans="1:10" x14ac:dyDescent="0.3">
      <c r="A1322" t="s">
        <v>284</v>
      </c>
      <c r="B1322" t="s">
        <v>285</v>
      </c>
      <c r="C1322">
        <v>1995</v>
      </c>
      <c r="D1322">
        <v>0.67100000000000004</v>
      </c>
      <c r="E1322">
        <v>22.74</v>
      </c>
      <c r="F1322">
        <v>10.49</v>
      </c>
      <c r="G1322">
        <v>3.46</v>
      </c>
      <c r="H1322">
        <v>4846477</v>
      </c>
      <c r="I1322">
        <v>8730282224</v>
      </c>
      <c r="J1322">
        <v>4.3659999999999997</v>
      </c>
    </row>
    <row r="1323" spans="1:10" x14ac:dyDescent="0.3">
      <c r="A1323" t="s">
        <v>286</v>
      </c>
      <c r="B1323" t="s">
        <v>287</v>
      </c>
      <c r="C1323">
        <v>1995</v>
      </c>
      <c r="D1323">
        <v>9.1340000000000003</v>
      </c>
      <c r="E1323">
        <v>0.4</v>
      </c>
      <c r="F1323">
        <v>2.59</v>
      </c>
      <c r="G1323">
        <v>1.48</v>
      </c>
      <c r="H1323">
        <v>2508476</v>
      </c>
      <c r="I1323">
        <v>21646094219.919998</v>
      </c>
      <c r="J1323">
        <v>44.042000000000002</v>
      </c>
    </row>
    <row r="1324" spans="1:10" x14ac:dyDescent="0.3">
      <c r="A1324" t="s">
        <v>288</v>
      </c>
      <c r="B1324" t="s">
        <v>289</v>
      </c>
      <c r="C1324">
        <v>1995</v>
      </c>
      <c r="D1324">
        <v>12.255000000000001</v>
      </c>
      <c r="E1324">
        <v>15.34</v>
      </c>
      <c r="F1324">
        <v>1.49</v>
      </c>
      <c r="G1324">
        <v>0.49</v>
      </c>
      <c r="H1324">
        <v>3528379</v>
      </c>
      <c r="I1324">
        <v>24166460063.313</v>
      </c>
      <c r="J1324">
        <v>52.993000000000002</v>
      </c>
    </row>
    <row r="1325" spans="1:10" x14ac:dyDescent="0.3">
      <c r="B1325" t="s">
        <v>290</v>
      </c>
      <c r="C1325">
        <v>1995</v>
      </c>
    </row>
    <row r="1326" spans="1:10" x14ac:dyDescent="0.3">
      <c r="A1326" t="s">
        <v>291</v>
      </c>
      <c r="B1326" t="s">
        <v>292</v>
      </c>
      <c r="C1326">
        <v>1995</v>
      </c>
      <c r="D1326">
        <v>1.7070000000000001</v>
      </c>
      <c r="E1326">
        <v>3.62</v>
      </c>
      <c r="F1326">
        <v>1.31</v>
      </c>
      <c r="G1326">
        <v>0.64</v>
      </c>
      <c r="H1326">
        <v>1898598</v>
      </c>
      <c r="I1326">
        <v>3490315752</v>
      </c>
      <c r="J1326">
        <v>0.76</v>
      </c>
    </row>
    <row r="1327" spans="1:10" x14ac:dyDescent="0.3">
      <c r="A1327" t="s">
        <v>293</v>
      </c>
      <c r="B1327" t="s">
        <v>294</v>
      </c>
      <c r="C1327">
        <v>1995</v>
      </c>
      <c r="D1327">
        <v>0.42299999999999999</v>
      </c>
      <c r="E1327">
        <v>18.63</v>
      </c>
      <c r="F1327">
        <v>2.59</v>
      </c>
      <c r="G1327">
        <v>0.69</v>
      </c>
      <c r="H1327">
        <v>2044657</v>
      </c>
      <c r="I1327">
        <v>783478707.5</v>
      </c>
      <c r="J1327">
        <v>1.5669999999999999</v>
      </c>
    </row>
    <row r="1328" spans="1:10" x14ac:dyDescent="0.3">
      <c r="A1328" t="s">
        <v>295</v>
      </c>
      <c r="B1328" t="s">
        <v>296</v>
      </c>
      <c r="C1328">
        <v>1995</v>
      </c>
      <c r="D1328">
        <v>45.69</v>
      </c>
      <c r="E1328">
        <v>107.61</v>
      </c>
      <c r="F1328">
        <v>68.56</v>
      </c>
      <c r="G1328">
        <v>1.33</v>
      </c>
      <c r="H1328">
        <v>4948796</v>
      </c>
      <c r="I1328">
        <v>31943534790.562</v>
      </c>
      <c r="J1328">
        <v>162.364</v>
      </c>
    </row>
    <row r="1329" spans="1:10" x14ac:dyDescent="0.3">
      <c r="A1329" t="s">
        <v>297</v>
      </c>
      <c r="B1329" t="s">
        <v>298</v>
      </c>
      <c r="C1329">
        <v>1995</v>
      </c>
      <c r="D1329">
        <v>0.20399999999999999</v>
      </c>
      <c r="E1329">
        <v>0.02</v>
      </c>
      <c r="F1329">
        <v>0.02</v>
      </c>
      <c r="G1329">
        <v>0.01</v>
      </c>
      <c r="H1329">
        <v>30884</v>
      </c>
    </row>
    <row r="1330" spans="1:10" x14ac:dyDescent="0.3">
      <c r="A1330" t="s">
        <v>299</v>
      </c>
      <c r="B1330" t="s">
        <v>300</v>
      </c>
      <c r="C1330">
        <v>1995</v>
      </c>
      <c r="D1330">
        <v>15.092000000000001</v>
      </c>
      <c r="E1330">
        <v>23.22</v>
      </c>
      <c r="F1330">
        <v>5.16</v>
      </c>
      <c r="G1330">
        <v>3.69</v>
      </c>
      <c r="H1330">
        <v>3626609</v>
      </c>
      <c r="I1330">
        <v>30095166781.674</v>
      </c>
      <c r="J1330">
        <v>97.82</v>
      </c>
    </row>
    <row r="1331" spans="1:10" x14ac:dyDescent="0.3">
      <c r="A1331" t="s">
        <v>301</v>
      </c>
      <c r="B1331" t="s">
        <v>302</v>
      </c>
      <c r="C1331">
        <v>1995</v>
      </c>
      <c r="D1331">
        <v>9.1519999999999992</v>
      </c>
      <c r="E1331">
        <v>9.39</v>
      </c>
      <c r="F1331">
        <v>0.59</v>
      </c>
      <c r="G1331">
        <v>0.28999999999999998</v>
      </c>
      <c r="H1331">
        <v>408145</v>
      </c>
      <c r="I1331">
        <v>16736430037.964001</v>
      </c>
      <c r="J1331">
        <v>33.911000000000001</v>
      </c>
    </row>
    <row r="1332" spans="1:10" x14ac:dyDescent="0.3">
      <c r="B1332" t="s">
        <v>303</v>
      </c>
      <c r="C1332">
        <v>1995</v>
      </c>
      <c r="D1332">
        <v>1.2310000000000001</v>
      </c>
      <c r="H1332">
        <v>385517</v>
      </c>
    </row>
    <row r="1333" spans="1:10" x14ac:dyDescent="0.3">
      <c r="A1333" t="s">
        <v>304</v>
      </c>
      <c r="B1333" t="s">
        <v>305</v>
      </c>
      <c r="C1333">
        <v>1995</v>
      </c>
      <c r="D1333">
        <v>1.288</v>
      </c>
      <c r="E1333">
        <v>72.819999999999993</v>
      </c>
      <c r="F1333">
        <v>20.3</v>
      </c>
      <c r="G1333">
        <v>9.3800000000000008</v>
      </c>
      <c r="H1333">
        <v>13475403</v>
      </c>
      <c r="I1333">
        <v>15289517777.308001</v>
      </c>
      <c r="J1333">
        <v>6.282</v>
      </c>
    </row>
    <row r="1334" spans="1:10" x14ac:dyDescent="0.3">
      <c r="A1334" t="s">
        <v>306</v>
      </c>
      <c r="B1334" t="s">
        <v>307</v>
      </c>
      <c r="C1334">
        <v>1995</v>
      </c>
      <c r="D1334">
        <v>0.90700000000000003</v>
      </c>
      <c r="E1334">
        <v>14.91</v>
      </c>
      <c r="F1334">
        <v>5.74</v>
      </c>
      <c r="G1334">
        <v>1.73</v>
      </c>
      <c r="H1334">
        <v>9844418</v>
      </c>
      <c r="I1334">
        <v>9062586330.9619999</v>
      </c>
      <c r="J1334">
        <v>5.8319999999999999</v>
      </c>
    </row>
    <row r="1335" spans="1:10" x14ac:dyDescent="0.3">
      <c r="A1335" t="s">
        <v>308</v>
      </c>
      <c r="B1335" t="s">
        <v>309</v>
      </c>
      <c r="C1335">
        <v>1995</v>
      </c>
      <c r="D1335">
        <v>113.934</v>
      </c>
      <c r="E1335">
        <v>244.07</v>
      </c>
      <c r="F1335">
        <v>34.01</v>
      </c>
      <c r="G1335">
        <v>7.57</v>
      </c>
      <c r="H1335">
        <v>20487604</v>
      </c>
      <c r="I1335">
        <v>233476948760.23901</v>
      </c>
      <c r="J1335">
        <v>399.78500000000003</v>
      </c>
    </row>
    <row r="1336" spans="1:10" x14ac:dyDescent="0.3">
      <c r="A1336" t="s">
        <v>310</v>
      </c>
      <c r="B1336" t="s">
        <v>311</v>
      </c>
      <c r="C1336">
        <v>1995</v>
      </c>
      <c r="D1336">
        <v>0.249</v>
      </c>
      <c r="E1336">
        <v>0.32</v>
      </c>
      <c r="F1336">
        <v>0.05</v>
      </c>
      <c r="G1336">
        <v>0.01</v>
      </c>
      <c r="H1336">
        <v>254144</v>
      </c>
      <c r="J1336">
        <v>1.3620000000000001</v>
      </c>
    </row>
    <row r="1337" spans="1:10" x14ac:dyDescent="0.3">
      <c r="A1337" t="s">
        <v>312</v>
      </c>
      <c r="B1337" t="s">
        <v>313</v>
      </c>
      <c r="C1337">
        <v>1995</v>
      </c>
      <c r="D1337">
        <v>0.59499999999999997</v>
      </c>
      <c r="E1337">
        <v>24.06</v>
      </c>
      <c r="F1337">
        <v>10.11</v>
      </c>
      <c r="G1337">
        <v>6.91</v>
      </c>
      <c r="H1337">
        <v>9585660</v>
      </c>
      <c r="I1337">
        <v>10736651622.664</v>
      </c>
      <c r="J1337">
        <v>2.68</v>
      </c>
    </row>
    <row r="1338" spans="1:10" x14ac:dyDescent="0.3">
      <c r="A1338" t="s">
        <v>314</v>
      </c>
      <c r="B1338" t="s">
        <v>315</v>
      </c>
      <c r="C1338">
        <v>1995</v>
      </c>
      <c r="D1338">
        <v>2.46</v>
      </c>
      <c r="E1338">
        <v>2.64</v>
      </c>
      <c r="F1338">
        <v>0.18</v>
      </c>
      <c r="G1338">
        <v>0.06</v>
      </c>
      <c r="H1338">
        <v>376893</v>
      </c>
      <c r="I1338">
        <v>6229765182.2510004</v>
      </c>
      <c r="J1338">
        <v>10.005000000000001</v>
      </c>
    </row>
    <row r="1339" spans="1:10" x14ac:dyDescent="0.3">
      <c r="A1339" t="s">
        <v>316</v>
      </c>
      <c r="B1339" t="s">
        <v>317</v>
      </c>
      <c r="C1339">
        <v>1995</v>
      </c>
      <c r="D1339">
        <v>8.7999999999999995E-2</v>
      </c>
      <c r="E1339">
        <v>0.09</v>
      </c>
      <c r="F1339">
        <v>0.03</v>
      </c>
      <c r="G1339">
        <v>0</v>
      </c>
      <c r="H1339">
        <v>50454</v>
      </c>
    </row>
    <row r="1340" spans="1:10" x14ac:dyDescent="0.3">
      <c r="A1340" t="s">
        <v>318</v>
      </c>
      <c r="B1340" t="s">
        <v>319</v>
      </c>
      <c r="C1340">
        <v>1995</v>
      </c>
      <c r="D1340">
        <v>2.0209999999999999</v>
      </c>
      <c r="H1340">
        <v>368728</v>
      </c>
      <c r="J1340">
        <v>8.0329999999999995</v>
      </c>
    </row>
    <row r="1341" spans="1:10" x14ac:dyDescent="0.3">
      <c r="A1341" t="s">
        <v>320</v>
      </c>
      <c r="B1341" t="s">
        <v>321</v>
      </c>
      <c r="C1341">
        <v>1995</v>
      </c>
      <c r="D1341">
        <v>1.0149999999999999</v>
      </c>
      <c r="E1341">
        <v>8.25</v>
      </c>
      <c r="F1341">
        <v>4.26</v>
      </c>
      <c r="G1341">
        <v>1.87</v>
      </c>
      <c r="H1341">
        <v>2313630</v>
      </c>
      <c r="I1341">
        <v>3768651859.5</v>
      </c>
      <c r="J1341">
        <v>13.997</v>
      </c>
    </row>
    <row r="1342" spans="1:10" x14ac:dyDescent="0.3">
      <c r="A1342" t="s">
        <v>322</v>
      </c>
      <c r="B1342" t="s">
        <v>323</v>
      </c>
      <c r="C1342">
        <v>1995</v>
      </c>
      <c r="D1342">
        <v>1.8280000000000001</v>
      </c>
      <c r="E1342">
        <v>2.79</v>
      </c>
      <c r="F1342">
        <v>0.95</v>
      </c>
      <c r="G1342">
        <v>0.25</v>
      </c>
      <c r="H1342">
        <v>1128676</v>
      </c>
      <c r="I1342">
        <v>14115228680.343</v>
      </c>
      <c r="J1342">
        <v>10.33</v>
      </c>
    </row>
    <row r="1343" spans="1:10" x14ac:dyDescent="0.3">
      <c r="A1343" t="s">
        <v>324</v>
      </c>
      <c r="B1343" t="s">
        <v>325</v>
      </c>
      <c r="C1343">
        <v>1995</v>
      </c>
      <c r="D1343">
        <v>0.108</v>
      </c>
      <c r="H1343">
        <v>123186</v>
      </c>
    </row>
    <row r="1344" spans="1:10" x14ac:dyDescent="0.3">
      <c r="A1344" t="s">
        <v>326</v>
      </c>
      <c r="B1344" t="s">
        <v>327</v>
      </c>
      <c r="C1344">
        <v>1995</v>
      </c>
      <c r="D1344">
        <v>331.59699999999998</v>
      </c>
      <c r="E1344">
        <v>462.6</v>
      </c>
      <c r="F1344">
        <v>99.13</v>
      </c>
      <c r="G1344">
        <v>36.49</v>
      </c>
      <c r="H1344">
        <v>91663290</v>
      </c>
      <c r="I1344">
        <v>916478932514.11096</v>
      </c>
      <c r="J1344">
        <v>1401.72</v>
      </c>
    </row>
    <row r="1345" spans="1:10" x14ac:dyDescent="0.3">
      <c r="B1345" t="s">
        <v>328</v>
      </c>
      <c r="C1345">
        <v>1995</v>
      </c>
      <c r="E1345">
        <v>0.15</v>
      </c>
      <c r="F1345">
        <v>0.05</v>
      </c>
      <c r="G1345">
        <v>0.02</v>
      </c>
    </row>
    <row r="1346" spans="1:10" x14ac:dyDescent="0.3">
      <c r="B1346" t="s">
        <v>329</v>
      </c>
      <c r="C1346">
        <v>1995</v>
      </c>
      <c r="D1346">
        <v>0.114</v>
      </c>
      <c r="H1346">
        <v>107535</v>
      </c>
    </row>
    <row r="1347" spans="1:10" x14ac:dyDescent="0.3">
      <c r="A1347" t="s">
        <v>330</v>
      </c>
      <c r="B1347" t="s">
        <v>331</v>
      </c>
      <c r="C1347">
        <v>1995</v>
      </c>
      <c r="D1347">
        <v>11.404999999999999</v>
      </c>
      <c r="E1347">
        <v>17.329999999999998</v>
      </c>
      <c r="F1347">
        <v>4.96</v>
      </c>
      <c r="G1347">
        <v>1.47</v>
      </c>
      <c r="H1347">
        <v>4340602</v>
      </c>
      <c r="I1347">
        <v>15569822188.372</v>
      </c>
      <c r="J1347">
        <v>39.131</v>
      </c>
    </row>
    <row r="1348" spans="1:10" x14ac:dyDescent="0.3">
      <c r="A1348" t="s">
        <v>332</v>
      </c>
      <c r="B1348" t="s">
        <v>333</v>
      </c>
      <c r="C1348">
        <v>1995</v>
      </c>
      <c r="D1348">
        <v>7.899</v>
      </c>
      <c r="E1348">
        <v>50.15</v>
      </c>
      <c r="F1348">
        <v>10.07</v>
      </c>
      <c r="G1348">
        <v>8.6199999999999992</v>
      </c>
      <c r="H1348">
        <v>2298017</v>
      </c>
      <c r="I1348">
        <v>4952892982.1999998</v>
      </c>
      <c r="J1348">
        <v>34.35</v>
      </c>
    </row>
    <row r="1349" spans="1:10" x14ac:dyDescent="0.3">
      <c r="A1349" t="s">
        <v>334</v>
      </c>
      <c r="B1349" t="s">
        <v>335</v>
      </c>
      <c r="C1349">
        <v>1995</v>
      </c>
      <c r="D1349">
        <v>1.327</v>
      </c>
      <c r="E1349">
        <v>1.32</v>
      </c>
      <c r="F1349">
        <v>0.85</v>
      </c>
      <c r="G1349">
        <v>0.15</v>
      </c>
      <c r="H1349">
        <v>620419</v>
      </c>
      <c r="I1349">
        <v>2226638633.9200001</v>
      </c>
    </row>
    <row r="1350" spans="1:10" x14ac:dyDescent="0.3">
      <c r="A1350" t="s">
        <v>336</v>
      </c>
      <c r="B1350" t="s">
        <v>337</v>
      </c>
      <c r="C1350">
        <v>1995</v>
      </c>
      <c r="D1350">
        <v>3.3000000000000002E-2</v>
      </c>
      <c r="H1350">
        <v>9848</v>
      </c>
      <c r="J1350">
        <v>0.19400000000000001</v>
      </c>
    </row>
    <row r="1351" spans="1:10" x14ac:dyDescent="0.3">
      <c r="A1351" t="s">
        <v>338</v>
      </c>
      <c r="B1351" t="s">
        <v>339</v>
      </c>
      <c r="C1351">
        <v>1995</v>
      </c>
      <c r="D1351">
        <v>28.75</v>
      </c>
      <c r="E1351">
        <v>36.85</v>
      </c>
      <c r="F1351">
        <v>10.51</v>
      </c>
      <c r="G1351">
        <v>5.86</v>
      </c>
      <c r="H1351">
        <v>26994255</v>
      </c>
      <c r="I1351">
        <v>112179726116.506</v>
      </c>
      <c r="J1351">
        <v>102.342</v>
      </c>
    </row>
    <row r="1352" spans="1:10" x14ac:dyDescent="0.3">
      <c r="A1352" t="s">
        <v>340</v>
      </c>
      <c r="B1352" t="s">
        <v>341</v>
      </c>
      <c r="C1352">
        <v>1995</v>
      </c>
      <c r="D1352">
        <v>1.109</v>
      </c>
      <c r="E1352">
        <v>61.16</v>
      </c>
      <c r="F1352">
        <v>14.25</v>
      </c>
      <c r="G1352">
        <v>10.57</v>
      </c>
      <c r="H1352">
        <v>15483277</v>
      </c>
      <c r="I1352">
        <v>17625140300.466</v>
      </c>
      <c r="J1352">
        <v>5.4279999999999999</v>
      </c>
    </row>
    <row r="1353" spans="1:10" x14ac:dyDescent="0.3">
      <c r="A1353" t="s">
        <v>342</v>
      </c>
      <c r="B1353" t="s">
        <v>343</v>
      </c>
      <c r="C1353">
        <v>1995</v>
      </c>
      <c r="D1353">
        <v>6.907</v>
      </c>
      <c r="E1353">
        <v>187.24</v>
      </c>
      <c r="F1353">
        <v>60.13</v>
      </c>
      <c r="G1353">
        <v>17.079999999999998</v>
      </c>
      <c r="H1353">
        <v>43901598</v>
      </c>
      <c r="I1353">
        <v>60452843266.794998</v>
      </c>
    </row>
    <row r="1354" spans="1:10" x14ac:dyDescent="0.3">
      <c r="A1354" t="s">
        <v>344</v>
      </c>
      <c r="B1354" t="s">
        <v>345</v>
      </c>
      <c r="C1354">
        <v>1995</v>
      </c>
      <c r="D1354">
        <v>1.619</v>
      </c>
      <c r="E1354">
        <v>18.149999999999999</v>
      </c>
      <c r="F1354">
        <v>4.82</v>
      </c>
      <c r="G1354">
        <v>3.72</v>
      </c>
      <c r="H1354">
        <v>1627866</v>
      </c>
      <c r="I1354">
        <v>9444600555.7880001</v>
      </c>
      <c r="J1354">
        <v>8.4819999999999993</v>
      </c>
    </row>
    <row r="1355" spans="1:10" x14ac:dyDescent="0.3">
      <c r="A1355" t="s">
        <v>346</v>
      </c>
      <c r="B1355" t="s">
        <v>347</v>
      </c>
      <c r="C1355">
        <v>1995</v>
      </c>
      <c r="D1355">
        <v>0.106</v>
      </c>
      <c r="E1355">
        <v>0.11</v>
      </c>
      <c r="F1355">
        <v>0</v>
      </c>
      <c r="G1355">
        <v>0</v>
      </c>
      <c r="H1355">
        <v>10626</v>
      </c>
      <c r="J1355">
        <v>0.626</v>
      </c>
    </row>
    <row r="1356" spans="1:10" x14ac:dyDescent="0.3">
      <c r="A1356" t="s">
        <v>348</v>
      </c>
      <c r="B1356" t="s">
        <v>349</v>
      </c>
      <c r="C1356">
        <v>1995</v>
      </c>
      <c r="D1356">
        <v>2.3090000000000002</v>
      </c>
      <c r="E1356">
        <v>61.24</v>
      </c>
      <c r="F1356">
        <v>20.12</v>
      </c>
      <c r="G1356">
        <v>5.25</v>
      </c>
      <c r="H1356">
        <v>21576074</v>
      </c>
      <c r="I1356">
        <v>31356697225.099998</v>
      </c>
      <c r="J1356">
        <v>8.0960000000000001</v>
      </c>
    </row>
    <row r="1357" spans="1:10" x14ac:dyDescent="0.3">
      <c r="A1357" t="s">
        <v>350</v>
      </c>
      <c r="B1357" t="s">
        <v>351</v>
      </c>
      <c r="C1357">
        <v>1995</v>
      </c>
      <c r="D1357">
        <v>172.3</v>
      </c>
      <c r="E1357">
        <v>220.09</v>
      </c>
      <c r="F1357">
        <v>29.63</v>
      </c>
      <c r="G1357">
        <v>15.39</v>
      </c>
      <c r="H1357">
        <v>15467852</v>
      </c>
      <c r="I1357">
        <v>474287665876.888</v>
      </c>
      <c r="J1357">
        <v>974.22799999999995</v>
      </c>
    </row>
    <row r="1358" spans="1:10" x14ac:dyDescent="0.3">
      <c r="A1358" t="s">
        <v>352</v>
      </c>
      <c r="B1358" t="s">
        <v>353</v>
      </c>
      <c r="C1358">
        <v>1995</v>
      </c>
      <c r="D1358">
        <v>2.0630000000000002</v>
      </c>
      <c r="H1358">
        <v>193296</v>
      </c>
      <c r="J1358">
        <v>7.734</v>
      </c>
    </row>
    <row r="1359" spans="1:10" x14ac:dyDescent="0.3">
      <c r="A1359" t="s">
        <v>354</v>
      </c>
      <c r="B1359" t="s">
        <v>355</v>
      </c>
      <c r="C1359">
        <v>1995</v>
      </c>
      <c r="D1359">
        <v>28.149000000000001</v>
      </c>
      <c r="E1359">
        <v>50.13</v>
      </c>
      <c r="F1359">
        <v>33.54</v>
      </c>
      <c r="G1359">
        <v>15.29</v>
      </c>
      <c r="H1359">
        <v>3674940</v>
      </c>
      <c r="I1359">
        <v>86504431818.600006</v>
      </c>
      <c r="J1359">
        <v>210.03800000000001</v>
      </c>
    </row>
    <row r="1360" spans="1:10" x14ac:dyDescent="0.3">
      <c r="A1360" t="s">
        <v>356</v>
      </c>
      <c r="B1360" t="s">
        <v>357</v>
      </c>
      <c r="C1360">
        <v>1995</v>
      </c>
      <c r="D1360">
        <v>2.7549999999999999</v>
      </c>
      <c r="E1360">
        <v>39.35</v>
      </c>
      <c r="F1360">
        <v>5.78</v>
      </c>
      <c r="G1360">
        <v>2.04</v>
      </c>
      <c r="H1360">
        <v>4652185</v>
      </c>
      <c r="I1360">
        <v>9966535185</v>
      </c>
      <c r="J1360">
        <v>12.967000000000001</v>
      </c>
    </row>
    <row r="1361" spans="1:10" x14ac:dyDescent="0.3">
      <c r="A1361" t="s">
        <v>358</v>
      </c>
      <c r="B1361" t="s">
        <v>359</v>
      </c>
      <c r="C1361">
        <v>1995</v>
      </c>
      <c r="D1361">
        <v>0.56200000000000006</v>
      </c>
      <c r="E1361">
        <v>23.48</v>
      </c>
      <c r="F1361">
        <v>11.08</v>
      </c>
      <c r="G1361">
        <v>4.5999999999999996</v>
      </c>
      <c r="H1361">
        <v>9490289</v>
      </c>
      <c r="I1361">
        <v>6415909636.2959995</v>
      </c>
      <c r="J1361">
        <v>3.8530000000000002</v>
      </c>
    </row>
    <row r="1362" spans="1:10" x14ac:dyDescent="0.3">
      <c r="A1362" t="s">
        <v>360</v>
      </c>
      <c r="B1362" t="s">
        <v>361</v>
      </c>
      <c r="C1362">
        <v>1995</v>
      </c>
      <c r="D1362">
        <v>33.417000000000002</v>
      </c>
      <c r="E1362">
        <v>401.94</v>
      </c>
      <c r="F1362">
        <v>113.4</v>
      </c>
      <c r="G1362">
        <v>22.76</v>
      </c>
      <c r="H1362">
        <v>107948339</v>
      </c>
      <c r="I1362">
        <v>202397627227.28299</v>
      </c>
      <c r="J1362">
        <v>241.72800000000001</v>
      </c>
    </row>
    <row r="1363" spans="1:10" x14ac:dyDescent="0.3">
      <c r="A1363" t="s">
        <v>362</v>
      </c>
      <c r="B1363" t="s">
        <v>363</v>
      </c>
      <c r="C1363">
        <v>1995</v>
      </c>
      <c r="D1363">
        <v>7.0000000000000001E-3</v>
      </c>
      <c r="E1363">
        <v>0.03</v>
      </c>
      <c r="F1363">
        <v>0</v>
      </c>
      <c r="G1363">
        <v>0</v>
      </c>
      <c r="H1363">
        <v>2161</v>
      </c>
      <c r="J1363">
        <v>1.2999999999999999E-2</v>
      </c>
    </row>
    <row r="1364" spans="1:10" x14ac:dyDescent="0.3">
      <c r="B1364" t="s">
        <v>364</v>
      </c>
      <c r="C1364">
        <v>1995</v>
      </c>
      <c r="D1364">
        <v>6350.6379999999999</v>
      </c>
      <c r="H1364">
        <v>455163076</v>
      </c>
      <c r="J1364">
        <v>28904.29</v>
      </c>
    </row>
    <row r="1365" spans="1:10" x14ac:dyDescent="0.3">
      <c r="B1365" t="s">
        <v>365</v>
      </c>
      <c r="C1365">
        <v>1995</v>
      </c>
      <c r="D1365">
        <v>929.13599999999997</v>
      </c>
    </row>
    <row r="1366" spans="1:10" x14ac:dyDescent="0.3">
      <c r="A1366" t="s">
        <v>366</v>
      </c>
      <c r="B1366" t="s">
        <v>367</v>
      </c>
      <c r="C1366">
        <v>1995</v>
      </c>
      <c r="D1366">
        <v>81.260999999999996</v>
      </c>
      <c r="E1366">
        <v>123.77</v>
      </c>
      <c r="F1366">
        <v>22.89</v>
      </c>
      <c r="G1366">
        <v>5.18</v>
      </c>
      <c r="H1366">
        <v>21862300</v>
      </c>
      <c r="I1366">
        <v>40146510963</v>
      </c>
      <c r="J1366">
        <v>281.40899999999999</v>
      </c>
    </row>
    <row r="1367" spans="1:10" x14ac:dyDescent="0.3">
      <c r="A1367" t="s">
        <v>368</v>
      </c>
      <c r="B1367" t="s">
        <v>369</v>
      </c>
      <c r="C1367">
        <v>1995</v>
      </c>
      <c r="D1367">
        <v>10.637</v>
      </c>
      <c r="E1367">
        <v>11.17</v>
      </c>
      <c r="F1367">
        <v>2.39</v>
      </c>
      <c r="G1367">
        <v>0.93</v>
      </c>
      <c r="H1367">
        <v>1983259</v>
      </c>
      <c r="I1367">
        <v>13754777966.950001</v>
      </c>
      <c r="J1367">
        <v>28.507999999999999</v>
      </c>
    </row>
    <row r="1368" spans="1:10" x14ac:dyDescent="0.3">
      <c r="A1368" t="s">
        <v>370</v>
      </c>
      <c r="B1368" t="s">
        <v>371</v>
      </c>
      <c r="C1368">
        <v>1995</v>
      </c>
      <c r="D1368">
        <v>38.521999999999998</v>
      </c>
      <c r="E1368">
        <v>31.29</v>
      </c>
      <c r="F1368">
        <v>6.09</v>
      </c>
      <c r="G1368">
        <v>4.58</v>
      </c>
      <c r="H1368">
        <v>4366996</v>
      </c>
      <c r="I1368">
        <v>174580200499.04599</v>
      </c>
      <c r="J1368">
        <v>486.892</v>
      </c>
    </row>
    <row r="1369" spans="1:10" x14ac:dyDescent="0.3">
      <c r="B1369" t="s">
        <v>372</v>
      </c>
      <c r="C1369">
        <v>1995</v>
      </c>
      <c r="D1369">
        <v>342.43</v>
      </c>
      <c r="H1369">
        <v>29389629</v>
      </c>
    </row>
    <row r="1370" spans="1:10" x14ac:dyDescent="0.3">
      <c r="A1370" t="s">
        <v>373</v>
      </c>
      <c r="B1370" t="s">
        <v>374</v>
      </c>
      <c r="C1370">
        <v>1995</v>
      </c>
      <c r="D1370">
        <v>15.718999999999999</v>
      </c>
      <c r="E1370">
        <v>19.329999999999998</v>
      </c>
      <c r="F1370">
        <v>3.28</v>
      </c>
      <c r="G1370">
        <v>0.35</v>
      </c>
      <c r="H1370">
        <v>2204267</v>
      </c>
      <c r="I1370">
        <v>32979270449.051998</v>
      </c>
      <c r="J1370">
        <v>65.900000000000006</v>
      </c>
    </row>
    <row r="1371" spans="1:10" x14ac:dyDescent="0.3">
      <c r="A1371" t="s">
        <v>375</v>
      </c>
      <c r="B1371" t="s">
        <v>376</v>
      </c>
      <c r="C1371">
        <v>1995</v>
      </c>
      <c r="D1371">
        <v>83.614000000000004</v>
      </c>
      <c r="E1371">
        <v>217.15</v>
      </c>
      <c r="F1371">
        <v>77.77</v>
      </c>
      <c r="G1371">
        <v>34.74</v>
      </c>
      <c r="H1371">
        <v>123776835</v>
      </c>
      <c r="I1371">
        <v>376967612886.69098</v>
      </c>
      <c r="J1371">
        <v>406.572</v>
      </c>
    </row>
    <row r="1372" spans="1:10" x14ac:dyDescent="0.3">
      <c r="A1372" t="s">
        <v>377</v>
      </c>
      <c r="B1372" t="s">
        <v>378</v>
      </c>
      <c r="C1372">
        <v>1995</v>
      </c>
      <c r="D1372">
        <v>0.19800000000000001</v>
      </c>
      <c r="E1372">
        <v>0.11</v>
      </c>
      <c r="F1372">
        <v>0.01</v>
      </c>
      <c r="G1372">
        <v>0</v>
      </c>
      <c r="H1372">
        <v>17158</v>
      </c>
    </row>
    <row r="1373" spans="1:10" x14ac:dyDescent="0.3">
      <c r="A1373" t="s">
        <v>379</v>
      </c>
      <c r="B1373" t="s">
        <v>380</v>
      </c>
      <c r="C1373">
        <v>1995</v>
      </c>
      <c r="D1373">
        <v>0.94499999999999995</v>
      </c>
      <c r="H1373">
        <v>2618671</v>
      </c>
      <c r="I1373">
        <v>14426653820.6</v>
      </c>
    </row>
    <row r="1374" spans="1:10" x14ac:dyDescent="0.3">
      <c r="A1374" t="s">
        <v>381</v>
      </c>
      <c r="B1374" t="s">
        <v>382</v>
      </c>
      <c r="C1374">
        <v>1995</v>
      </c>
      <c r="D1374">
        <v>3.653</v>
      </c>
      <c r="E1374">
        <v>18.829999999999998</v>
      </c>
      <c r="F1374">
        <v>4.5999999999999996</v>
      </c>
      <c r="G1374">
        <v>1.2</v>
      </c>
      <c r="H1374">
        <v>2739667</v>
      </c>
      <c r="I1374">
        <v>22570156609.200001</v>
      </c>
      <c r="J1374">
        <v>62.023000000000003</v>
      </c>
    </row>
    <row r="1375" spans="1:10" x14ac:dyDescent="0.3">
      <c r="B1375" t="s">
        <v>383</v>
      </c>
      <c r="C1375">
        <v>1995</v>
      </c>
    </row>
    <row r="1376" spans="1:10" x14ac:dyDescent="0.3">
      <c r="A1376" t="s">
        <v>384</v>
      </c>
      <c r="B1376" t="s">
        <v>385</v>
      </c>
      <c r="C1376">
        <v>1995</v>
      </c>
      <c r="D1376">
        <v>2.0590000000000002</v>
      </c>
      <c r="E1376">
        <v>68.17</v>
      </c>
      <c r="F1376">
        <v>13.94</v>
      </c>
      <c r="G1376">
        <v>4.4800000000000004</v>
      </c>
      <c r="H1376">
        <v>5187063</v>
      </c>
      <c r="J1376">
        <v>13.045</v>
      </c>
    </row>
    <row r="1377" spans="1:10" x14ac:dyDescent="0.3">
      <c r="A1377" t="s">
        <v>386</v>
      </c>
      <c r="B1377" t="s">
        <v>387</v>
      </c>
      <c r="C1377">
        <v>1995</v>
      </c>
      <c r="D1377">
        <v>3.9369999999999998</v>
      </c>
      <c r="E1377">
        <v>106.21</v>
      </c>
      <c r="F1377">
        <v>24.03</v>
      </c>
      <c r="G1377">
        <v>7.68</v>
      </c>
      <c r="H1377">
        <v>4776838</v>
      </c>
      <c r="I1377">
        <v>26638152773.055</v>
      </c>
      <c r="J1377">
        <v>132.78700000000001</v>
      </c>
    </row>
    <row r="1378" spans="1:10" x14ac:dyDescent="0.3">
      <c r="A1378" t="s">
        <v>388</v>
      </c>
      <c r="B1378" t="s">
        <v>389</v>
      </c>
      <c r="C1378">
        <v>1995</v>
      </c>
      <c r="D1378">
        <v>24.669</v>
      </c>
      <c r="E1378">
        <v>96.56</v>
      </c>
      <c r="F1378">
        <v>20.12</v>
      </c>
      <c r="G1378">
        <v>7.1</v>
      </c>
      <c r="H1378">
        <v>24299168</v>
      </c>
      <c r="I1378">
        <v>135477495647.56599</v>
      </c>
      <c r="J1378">
        <v>131.50299999999999</v>
      </c>
    </row>
    <row r="1379" spans="1:10" x14ac:dyDescent="0.3">
      <c r="A1379" t="s">
        <v>390</v>
      </c>
      <c r="B1379" t="s">
        <v>391</v>
      </c>
      <c r="C1379">
        <v>1995</v>
      </c>
      <c r="D1379">
        <v>59.95</v>
      </c>
      <c r="E1379">
        <v>121.1</v>
      </c>
      <c r="F1379">
        <v>51.89</v>
      </c>
      <c r="G1379">
        <v>9.76</v>
      </c>
      <c r="H1379">
        <v>69784087</v>
      </c>
      <c r="I1379">
        <v>263686194019.36899</v>
      </c>
      <c r="J1379">
        <v>250.66800000000001</v>
      </c>
    </row>
    <row r="1380" spans="1:10" x14ac:dyDescent="0.3">
      <c r="A1380" t="s">
        <v>392</v>
      </c>
      <c r="B1380" t="s">
        <v>393</v>
      </c>
      <c r="C1380">
        <v>1995</v>
      </c>
      <c r="D1380">
        <v>362.87700000000001</v>
      </c>
      <c r="E1380">
        <v>405.91</v>
      </c>
      <c r="F1380">
        <v>56.78</v>
      </c>
      <c r="G1380">
        <v>24.49</v>
      </c>
      <c r="H1380">
        <v>38458642</v>
      </c>
      <c r="I1380">
        <v>363194527137.81</v>
      </c>
      <c r="J1380">
        <v>1108.357</v>
      </c>
    </row>
    <row r="1381" spans="1:10" x14ac:dyDescent="0.3">
      <c r="A1381" t="s">
        <v>394</v>
      </c>
      <c r="B1381" t="s">
        <v>395</v>
      </c>
      <c r="C1381">
        <v>1995</v>
      </c>
      <c r="D1381">
        <v>54.542999999999999</v>
      </c>
      <c r="E1381">
        <v>68.260000000000005</v>
      </c>
      <c r="F1381">
        <v>12.04</v>
      </c>
      <c r="G1381">
        <v>4</v>
      </c>
      <c r="H1381">
        <v>10091322</v>
      </c>
      <c r="I1381">
        <v>191953577523.216</v>
      </c>
      <c r="J1381">
        <v>241.297</v>
      </c>
    </row>
    <row r="1382" spans="1:10" x14ac:dyDescent="0.3">
      <c r="A1382" t="s">
        <v>396</v>
      </c>
      <c r="B1382" t="s">
        <v>397</v>
      </c>
      <c r="C1382">
        <v>1995</v>
      </c>
      <c r="H1382">
        <v>3567691</v>
      </c>
      <c r="I1382">
        <v>78327749122.699997</v>
      </c>
      <c r="J1382">
        <v>66.581000000000003</v>
      </c>
    </row>
    <row r="1383" spans="1:10" x14ac:dyDescent="0.3">
      <c r="A1383" t="s">
        <v>398</v>
      </c>
      <c r="B1383" t="s">
        <v>399</v>
      </c>
      <c r="C1383">
        <v>1995</v>
      </c>
      <c r="D1383">
        <v>31.297999999999998</v>
      </c>
      <c r="E1383">
        <v>19.07</v>
      </c>
      <c r="F1383">
        <v>1.82</v>
      </c>
      <c r="G1383">
        <v>0.23</v>
      </c>
      <c r="H1383">
        <v>513447</v>
      </c>
      <c r="I1383">
        <v>9599472059.0219994</v>
      </c>
      <c r="J1383">
        <v>161.39699999999999</v>
      </c>
    </row>
    <row r="1384" spans="1:10" x14ac:dyDescent="0.3">
      <c r="B1384" t="s">
        <v>400</v>
      </c>
      <c r="C1384">
        <v>1995</v>
      </c>
      <c r="D1384">
        <v>2.0640000000000001</v>
      </c>
      <c r="H1384">
        <v>673543</v>
      </c>
      <c r="J1384">
        <v>9.4280000000000008</v>
      </c>
    </row>
    <row r="1385" spans="1:10" x14ac:dyDescent="0.3">
      <c r="A1385" t="s">
        <v>401</v>
      </c>
      <c r="B1385" t="s">
        <v>402</v>
      </c>
      <c r="C1385">
        <v>1995</v>
      </c>
      <c r="D1385">
        <v>124.25700000000001</v>
      </c>
      <c r="E1385">
        <v>173.32</v>
      </c>
      <c r="F1385">
        <v>37.270000000000003</v>
      </c>
      <c r="G1385">
        <v>11.82</v>
      </c>
      <c r="H1385">
        <v>22964747</v>
      </c>
      <c r="I1385">
        <v>134463637323.34801</v>
      </c>
      <c r="J1385">
        <v>551.81200000000001</v>
      </c>
    </row>
    <row r="1386" spans="1:10" x14ac:dyDescent="0.3">
      <c r="A1386" t="s">
        <v>403</v>
      </c>
      <c r="B1386" t="s">
        <v>404</v>
      </c>
      <c r="C1386">
        <v>1995</v>
      </c>
      <c r="D1386">
        <v>1613.1410000000001</v>
      </c>
      <c r="E1386">
        <v>2602.08</v>
      </c>
      <c r="F1386">
        <v>684.69</v>
      </c>
      <c r="G1386">
        <v>78.180000000000007</v>
      </c>
      <c r="H1386">
        <v>148227471</v>
      </c>
      <c r="I1386">
        <v>1270544062062.8</v>
      </c>
      <c r="J1386">
        <v>7664.4930000000004</v>
      </c>
    </row>
    <row r="1387" spans="1:10" x14ac:dyDescent="0.3">
      <c r="A1387" t="s">
        <v>405</v>
      </c>
      <c r="B1387" t="s">
        <v>406</v>
      </c>
      <c r="C1387">
        <v>1995</v>
      </c>
      <c r="D1387">
        <v>0.45500000000000002</v>
      </c>
      <c r="E1387">
        <v>12.88</v>
      </c>
      <c r="F1387">
        <v>2.25</v>
      </c>
      <c r="G1387">
        <v>0.81</v>
      </c>
      <c r="H1387">
        <v>5836490</v>
      </c>
      <c r="I1387">
        <v>5523730817.7060003</v>
      </c>
      <c r="J1387">
        <v>3.399</v>
      </c>
    </row>
    <row r="1388" spans="1:10" x14ac:dyDescent="0.3">
      <c r="B1388" t="s">
        <v>407</v>
      </c>
      <c r="C1388">
        <v>1995</v>
      </c>
    </row>
    <row r="1389" spans="1:10" x14ac:dyDescent="0.3">
      <c r="A1389" t="s">
        <v>408</v>
      </c>
      <c r="B1389" t="s">
        <v>409</v>
      </c>
      <c r="C1389">
        <v>1995</v>
      </c>
      <c r="D1389">
        <v>1.0999999999999999E-2</v>
      </c>
      <c r="H1389">
        <v>6244</v>
      </c>
      <c r="J1389">
        <v>1.2999999999999999E-2</v>
      </c>
    </row>
    <row r="1390" spans="1:10" x14ac:dyDescent="0.3">
      <c r="A1390" t="s">
        <v>410</v>
      </c>
      <c r="B1390" t="s">
        <v>411</v>
      </c>
      <c r="C1390">
        <v>1995</v>
      </c>
      <c r="D1390">
        <v>0.128</v>
      </c>
      <c r="E1390">
        <v>0.18</v>
      </c>
      <c r="F1390">
        <v>7.0000000000000007E-2</v>
      </c>
      <c r="G1390">
        <v>0.02</v>
      </c>
      <c r="H1390">
        <v>42077</v>
      </c>
      <c r="J1390">
        <v>0.36</v>
      </c>
    </row>
    <row r="1391" spans="1:10" x14ac:dyDescent="0.3">
      <c r="A1391" t="s">
        <v>412</v>
      </c>
      <c r="B1391" t="s">
        <v>413</v>
      </c>
      <c r="C1391">
        <v>1995</v>
      </c>
      <c r="D1391">
        <v>0.27500000000000002</v>
      </c>
      <c r="E1391">
        <v>0.99</v>
      </c>
      <c r="F1391">
        <v>0.65</v>
      </c>
      <c r="G1391">
        <v>7.0000000000000007E-2</v>
      </c>
      <c r="H1391">
        <v>146871</v>
      </c>
      <c r="I1391">
        <v>889991194.60000002</v>
      </c>
      <c r="J1391">
        <v>0.86499999999999999</v>
      </c>
    </row>
    <row r="1392" spans="1:10" x14ac:dyDescent="0.3">
      <c r="A1392" t="s">
        <v>414</v>
      </c>
      <c r="B1392" t="s">
        <v>415</v>
      </c>
      <c r="C1392">
        <v>1995</v>
      </c>
      <c r="D1392">
        <v>7.0000000000000007E-2</v>
      </c>
      <c r="H1392">
        <v>6389</v>
      </c>
      <c r="J1392">
        <v>0.32200000000000001</v>
      </c>
    </row>
    <row r="1393" spans="1:10" x14ac:dyDescent="0.3">
      <c r="A1393" t="s">
        <v>416</v>
      </c>
      <c r="B1393" t="s">
        <v>417</v>
      </c>
      <c r="C1393">
        <v>1995</v>
      </c>
      <c r="D1393">
        <v>0.128</v>
      </c>
      <c r="E1393">
        <v>0.11</v>
      </c>
      <c r="F1393">
        <v>7.0000000000000007E-2</v>
      </c>
      <c r="G1393">
        <v>0.02</v>
      </c>
      <c r="H1393">
        <v>108043</v>
      </c>
      <c r="J1393">
        <v>0.63</v>
      </c>
    </row>
    <row r="1394" spans="1:10" x14ac:dyDescent="0.3">
      <c r="A1394" t="s">
        <v>418</v>
      </c>
      <c r="B1394" t="s">
        <v>419</v>
      </c>
      <c r="C1394">
        <v>1995</v>
      </c>
      <c r="D1394">
        <v>0.114</v>
      </c>
      <c r="E1394">
        <v>-1.66</v>
      </c>
      <c r="F1394">
        <v>0.24</v>
      </c>
      <c r="G1394">
        <v>0.04</v>
      </c>
      <c r="H1394">
        <v>170050</v>
      </c>
      <c r="J1394">
        <v>0.60899999999999999</v>
      </c>
    </row>
    <row r="1395" spans="1:10" x14ac:dyDescent="0.3">
      <c r="A1395" t="s">
        <v>420</v>
      </c>
      <c r="B1395" t="s">
        <v>421</v>
      </c>
      <c r="C1395">
        <v>1995</v>
      </c>
      <c r="D1395">
        <v>4.8000000000000001E-2</v>
      </c>
      <c r="E1395">
        <v>0.1</v>
      </c>
      <c r="F1395">
        <v>0.04</v>
      </c>
      <c r="G1395">
        <v>0.01</v>
      </c>
      <c r="H1395">
        <v>131679</v>
      </c>
      <c r="I1395">
        <v>281874137.80000001</v>
      </c>
      <c r="J1395">
        <v>0.35699999999999998</v>
      </c>
    </row>
    <row r="1396" spans="1:10" x14ac:dyDescent="0.3">
      <c r="A1396" t="s">
        <v>422</v>
      </c>
      <c r="B1396" t="s">
        <v>423</v>
      </c>
      <c r="C1396">
        <v>1995</v>
      </c>
      <c r="D1396">
        <v>262.42099999999999</v>
      </c>
      <c r="E1396">
        <v>255.12</v>
      </c>
      <c r="F1396">
        <v>26.39</v>
      </c>
      <c r="G1396">
        <v>3.91</v>
      </c>
      <c r="H1396">
        <v>18638790</v>
      </c>
      <c r="I1396">
        <v>354480721633.54303</v>
      </c>
      <c r="J1396">
        <v>1130.0070000000001</v>
      </c>
    </row>
    <row r="1397" spans="1:10" x14ac:dyDescent="0.3">
      <c r="A1397" t="s">
        <v>424</v>
      </c>
      <c r="B1397" t="s">
        <v>425</v>
      </c>
      <c r="C1397">
        <v>1995</v>
      </c>
      <c r="D1397">
        <v>3.43</v>
      </c>
      <c r="E1397">
        <v>23.24</v>
      </c>
      <c r="F1397">
        <v>7.93</v>
      </c>
      <c r="G1397">
        <v>5.51</v>
      </c>
      <c r="H1397">
        <v>8690155</v>
      </c>
      <c r="I1397">
        <v>17210296648.209</v>
      </c>
      <c r="J1397">
        <v>16.201000000000001</v>
      </c>
    </row>
    <row r="1398" spans="1:10" x14ac:dyDescent="0.3">
      <c r="A1398" t="s">
        <v>426</v>
      </c>
      <c r="B1398" t="s">
        <v>427</v>
      </c>
      <c r="C1398">
        <v>1995</v>
      </c>
      <c r="D1398">
        <v>38.374000000000002</v>
      </c>
      <c r="E1398">
        <v>58.88</v>
      </c>
      <c r="F1398">
        <v>13.85</v>
      </c>
      <c r="G1398">
        <v>4.37</v>
      </c>
      <c r="H1398">
        <v>9884145</v>
      </c>
      <c r="I1398">
        <v>40959922067.171997</v>
      </c>
      <c r="J1398">
        <v>136.25399999999999</v>
      </c>
    </row>
    <row r="1399" spans="1:10" x14ac:dyDescent="0.3">
      <c r="A1399" t="s">
        <v>428</v>
      </c>
      <c r="B1399" t="s">
        <v>429</v>
      </c>
      <c r="C1399">
        <v>1995</v>
      </c>
      <c r="D1399">
        <v>0.19800000000000001</v>
      </c>
      <c r="E1399">
        <v>0.27</v>
      </c>
      <c r="F1399">
        <v>0.06</v>
      </c>
      <c r="G1399">
        <v>0.01</v>
      </c>
      <c r="H1399">
        <v>76653</v>
      </c>
      <c r="I1399">
        <v>760132185</v>
      </c>
      <c r="J1399">
        <v>2.1619999999999999</v>
      </c>
    </row>
    <row r="1400" spans="1:10" x14ac:dyDescent="0.3">
      <c r="A1400" t="s">
        <v>430</v>
      </c>
      <c r="B1400" t="s">
        <v>431</v>
      </c>
      <c r="C1400">
        <v>1995</v>
      </c>
      <c r="D1400">
        <v>0.23100000000000001</v>
      </c>
      <c r="E1400">
        <v>10.82</v>
      </c>
      <c r="F1400">
        <v>3.59</v>
      </c>
      <c r="G1400">
        <v>1.18</v>
      </c>
      <c r="H1400">
        <v>4303953</v>
      </c>
      <c r="I1400">
        <v>5367842536.1000004</v>
      </c>
      <c r="J1400">
        <v>3.573</v>
      </c>
    </row>
    <row r="1401" spans="1:10" x14ac:dyDescent="0.3">
      <c r="A1401" t="s">
        <v>432</v>
      </c>
      <c r="B1401" t="s">
        <v>433</v>
      </c>
      <c r="C1401">
        <v>1995</v>
      </c>
      <c r="D1401">
        <v>40.545999999999999</v>
      </c>
      <c r="E1401">
        <v>49.2</v>
      </c>
      <c r="F1401">
        <v>1.5</v>
      </c>
      <c r="G1401">
        <v>8.3800000000000008</v>
      </c>
      <c r="H1401">
        <v>3525964</v>
      </c>
      <c r="I1401">
        <v>110414860939.645</v>
      </c>
      <c r="J1401">
        <v>388.84</v>
      </c>
    </row>
    <row r="1402" spans="1:10" x14ac:dyDescent="0.3">
      <c r="A1402" t="s">
        <v>434</v>
      </c>
      <c r="B1402" t="s">
        <v>435</v>
      </c>
      <c r="C1402">
        <v>1995</v>
      </c>
      <c r="D1402">
        <v>0.53100000000000003</v>
      </c>
      <c r="H1402">
        <v>31164</v>
      </c>
    </row>
    <row r="1403" spans="1:10" x14ac:dyDescent="0.3">
      <c r="A1403" t="s">
        <v>436</v>
      </c>
      <c r="B1403" t="s">
        <v>437</v>
      </c>
      <c r="C1403">
        <v>1995</v>
      </c>
      <c r="D1403">
        <v>44.173999999999999</v>
      </c>
      <c r="E1403">
        <v>41.66</v>
      </c>
      <c r="F1403">
        <v>6.15</v>
      </c>
      <c r="G1403">
        <v>2.9</v>
      </c>
      <c r="H1403">
        <v>5375470</v>
      </c>
      <c r="I1403">
        <v>63231098364.848999</v>
      </c>
      <c r="J1403">
        <v>208.19200000000001</v>
      </c>
    </row>
    <row r="1404" spans="1:10" x14ac:dyDescent="0.3">
      <c r="A1404" t="s">
        <v>438</v>
      </c>
      <c r="B1404" t="s">
        <v>439</v>
      </c>
      <c r="C1404">
        <v>1995</v>
      </c>
      <c r="D1404">
        <v>15.342000000000001</v>
      </c>
      <c r="E1404">
        <v>11.41</v>
      </c>
      <c r="F1404">
        <v>2.52</v>
      </c>
      <c r="G1404">
        <v>0.96</v>
      </c>
      <c r="H1404">
        <v>1991126</v>
      </c>
      <c r="I1404">
        <v>35329813730.411003</v>
      </c>
      <c r="J1404">
        <v>73.629000000000005</v>
      </c>
    </row>
    <row r="1405" spans="1:10" x14ac:dyDescent="0.3">
      <c r="A1405" t="s">
        <v>440</v>
      </c>
      <c r="B1405" t="s">
        <v>441</v>
      </c>
      <c r="C1405">
        <v>1995</v>
      </c>
      <c r="D1405">
        <v>0.191</v>
      </c>
      <c r="E1405">
        <v>2.11</v>
      </c>
      <c r="F1405">
        <v>0.25</v>
      </c>
      <c r="G1405">
        <v>0.02</v>
      </c>
      <c r="H1405">
        <v>359276</v>
      </c>
      <c r="J1405">
        <v>0.70499999999999996</v>
      </c>
    </row>
    <row r="1406" spans="1:10" x14ac:dyDescent="0.3">
      <c r="A1406" t="s">
        <v>442</v>
      </c>
      <c r="B1406" t="s">
        <v>443</v>
      </c>
      <c r="C1406">
        <v>1995</v>
      </c>
      <c r="D1406">
        <v>0.58899999999999997</v>
      </c>
      <c r="E1406">
        <v>40.76</v>
      </c>
      <c r="F1406">
        <v>17.38</v>
      </c>
      <c r="G1406">
        <v>6.69</v>
      </c>
      <c r="H1406">
        <v>7491647</v>
      </c>
      <c r="J1406">
        <v>2.3730000000000002</v>
      </c>
    </row>
    <row r="1407" spans="1:10" x14ac:dyDescent="0.3">
      <c r="A1407" t="s">
        <v>444</v>
      </c>
      <c r="B1407" t="s">
        <v>445</v>
      </c>
      <c r="C1407">
        <v>1995</v>
      </c>
      <c r="D1407">
        <v>361.64</v>
      </c>
      <c r="E1407">
        <v>333.66</v>
      </c>
      <c r="F1407">
        <v>44.99</v>
      </c>
      <c r="G1407">
        <v>19.3</v>
      </c>
      <c r="H1407">
        <v>41435761</v>
      </c>
      <c r="I1407">
        <v>269822893228.01001</v>
      </c>
      <c r="J1407">
        <v>1116.7470000000001</v>
      </c>
    </row>
    <row r="1408" spans="1:10" x14ac:dyDescent="0.3">
      <c r="B1408" t="s">
        <v>446</v>
      </c>
      <c r="C1408">
        <v>1995</v>
      </c>
      <c r="D1408">
        <v>699.15599999999995</v>
      </c>
      <c r="H1408">
        <v>322302316</v>
      </c>
    </row>
    <row r="1409" spans="1:10" x14ac:dyDescent="0.3">
      <c r="A1409" t="s">
        <v>447</v>
      </c>
      <c r="B1409" t="s">
        <v>448</v>
      </c>
      <c r="C1409">
        <v>1995</v>
      </c>
      <c r="D1409">
        <v>383.69600000000003</v>
      </c>
      <c r="E1409">
        <v>392.98</v>
      </c>
      <c r="F1409">
        <v>27.45</v>
      </c>
      <c r="G1409">
        <v>10.94</v>
      </c>
      <c r="H1409">
        <v>45292521</v>
      </c>
      <c r="I1409">
        <v>860793764316.30005</v>
      </c>
      <c r="J1409">
        <v>1752.338</v>
      </c>
    </row>
    <row r="1410" spans="1:10" x14ac:dyDescent="0.3">
      <c r="A1410" t="s">
        <v>449</v>
      </c>
      <c r="B1410" t="s">
        <v>450</v>
      </c>
      <c r="C1410">
        <v>1995</v>
      </c>
      <c r="D1410">
        <v>0.35599999999999998</v>
      </c>
      <c r="H1410">
        <v>5118084</v>
      </c>
    </row>
    <row r="1411" spans="1:10" x14ac:dyDescent="0.3">
      <c r="A1411" t="s">
        <v>451</v>
      </c>
      <c r="B1411" t="s">
        <v>452</v>
      </c>
      <c r="C1411">
        <v>1995</v>
      </c>
      <c r="D1411">
        <v>267.45800000000003</v>
      </c>
      <c r="E1411">
        <v>256.86</v>
      </c>
      <c r="F1411">
        <v>35.42</v>
      </c>
      <c r="G1411">
        <v>20.440000000000001</v>
      </c>
      <c r="H1411">
        <v>39787413</v>
      </c>
      <c r="I1411">
        <v>865579000061.77197</v>
      </c>
      <c r="J1411">
        <v>1212.3679999999999</v>
      </c>
    </row>
    <row r="1412" spans="1:10" x14ac:dyDescent="0.3">
      <c r="A1412" t="s">
        <v>453</v>
      </c>
      <c r="B1412" t="s">
        <v>454</v>
      </c>
      <c r="C1412">
        <v>1995</v>
      </c>
      <c r="D1412">
        <v>5.8140000000000001</v>
      </c>
      <c r="E1412">
        <v>31.52</v>
      </c>
      <c r="F1412">
        <v>19.510000000000002</v>
      </c>
      <c r="G1412">
        <v>2.5</v>
      </c>
      <c r="H1412">
        <v>18242917</v>
      </c>
      <c r="I1412">
        <v>85976456382.444</v>
      </c>
      <c r="J1412">
        <v>34.856000000000002</v>
      </c>
    </row>
    <row r="1413" spans="1:10" x14ac:dyDescent="0.3">
      <c r="B1413" t="s">
        <v>455</v>
      </c>
      <c r="C1413">
        <v>1995</v>
      </c>
    </row>
    <row r="1414" spans="1:10" x14ac:dyDescent="0.3">
      <c r="A1414" t="s">
        <v>456</v>
      </c>
      <c r="B1414" t="s">
        <v>457</v>
      </c>
      <c r="C1414">
        <v>1995</v>
      </c>
      <c r="D1414">
        <v>3.903</v>
      </c>
      <c r="E1414">
        <v>120.63</v>
      </c>
      <c r="F1414">
        <v>37.44</v>
      </c>
      <c r="G1414">
        <v>21.24</v>
      </c>
      <c r="H1414">
        <v>24094741</v>
      </c>
      <c r="I1414">
        <v>35066276213.194</v>
      </c>
      <c r="J1414">
        <v>20.501999999999999</v>
      </c>
    </row>
    <row r="1415" spans="1:10" x14ac:dyDescent="0.3">
      <c r="A1415" t="s">
        <v>458</v>
      </c>
      <c r="B1415" t="s">
        <v>459</v>
      </c>
      <c r="C1415">
        <v>1995</v>
      </c>
      <c r="D1415">
        <v>2.0609999999999999</v>
      </c>
      <c r="E1415">
        <v>7.43</v>
      </c>
      <c r="F1415">
        <v>1.4</v>
      </c>
      <c r="G1415">
        <v>0.26</v>
      </c>
      <c r="H1415">
        <v>441851</v>
      </c>
      <c r="J1415">
        <v>9.7240000000000002</v>
      </c>
    </row>
    <row r="1416" spans="1:10" x14ac:dyDescent="0.3">
      <c r="A1416" t="s">
        <v>460</v>
      </c>
      <c r="B1416" t="s">
        <v>461</v>
      </c>
      <c r="C1416">
        <v>1995</v>
      </c>
      <c r="D1416">
        <v>59.414000000000001</v>
      </c>
      <c r="E1416">
        <v>52.49</v>
      </c>
      <c r="F1416">
        <v>8.1999999999999993</v>
      </c>
      <c r="G1416">
        <v>5.75</v>
      </c>
      <c r="H1416">
        <v>8836421</v>
      </c>
      <c r="I1416">
        <v>251744246937.685</v>
      </c>
      <c r="J1416">
        <v>635.06100000000004</v>
      </c>
    </row>
    <row r="1417" spans="1:10" x14ac:dyDescent="0.3">
      <c r="A1417" t="s">
        <v>462</v>
      </c>
      <c r="B1417" t="s">
        <v>463</v>
      </c>
      <c r="C1417">
        <v>1995</v>
      </c>
      <c r="D1417">
        <v>43.412999999999997</v>
      </c>
      <c r="E1417">
        <v>50.58</v>
      </c>
      <c r="F1417">
        <v>6</v>
      </c>
      <c r="G1417">
        <v>2.6</v>
      </c>
      <c r="H1417">
        <v>6995519</v>
      </c>
      <c r="I1417">
        <v>258065989842.62</v>
      </c>
      <c r="J1417">
        <v>335.97699999999998</v>
      </c>
    </row>
    <row r="1418" spans="1:10" x14ac:dyDescent="0.3">
      <c r="A1418" t="s">
        <v>464</v>
      </c>
      <c r="B1418" t="s">
        <v>465</v>
      </c>
      <c r="C1418">
        <v>1995</v>
      </c>
      <c r="D1418">
        <v>41.2</v>
      </c>
      <c r="E1418">
        <v>70.52</v>
      </c>
      <c r="F1418">
        <v>33.979999999999997</v>
      </c>
      <c r="G1418">
        <v>4.2300000000000004</v>
      </c>
      <c r="H1418">
        <v>14345491</v>
      </c>
      <c r="I1418">
        <v>141281073315.76001</v>
      </c>
      <c r="J1418">
        <v>177.53299999999999</v>
      </c>
    </row>
    <row r="1419" spans="1:10" x14ac:dyDescent="0.3">
      <c r="A1419" t="s">
        <v>466</v>
      </c>
      <c r="B1419" t="s">
        <v>467</v>
      </c>
      <c r="C1419">
        <v>1995</v>
      </c>
      <c r="D1419">
        <v>168.87299999999999</v>
      </c>
      <c r="H1419">
        <v>21356025</v>
      </c>
      <c r="I1419">
        <v>450424716094.34698</v>
      </c>
      <c r="J1419">
        <v>785.26300000000003</v>
      </c>
    </row>
    <row r="1420" spans="1:10" x14ac:dyDescent="0.3">
      <c r="A1420" t="s">
        <v>468</v>
      </c>
      <c r="B1420" t="s">
        <v>469</v>
      </c>
      <c r="C1420">
        <v>1995</v>
      </c>
      <c r="D1420">
        <v>2.4449999999999998</v>
      </c>
      <c r="E1420">
        <v>8.14</v>
      </c>
      <c r="F1420">
        <v>3.41</v>
      </c>
      <c r="G1420">
        <v>1.22</v>
      </c>
      <c r="H1420">
        <v>5764806</v>
      </c>
      <c r="I1420">
        <v>9460370089.8349991</v>
      </c>
      <c r="J1420">
        <v>58.097000000000001</v>
      </c>
    </row>
    <row r="1421" spans="1:10" x14ac:dyDescent="0.3">
      <c r="A1421" t="s">
        <v>470</v>
      </c>
      <c r="B1421" t="s">
        <v>471</v>
      </c>
      <c r="C1421">
        <v>1995</v>
      </c>
      <c r="D1421">
        <v>2.4340000000000002</v>
      </c>
      <c r="E1421">
        <v>294.35000000000002</v>
      </c>
      <c r="F1421">
        <v>45.53</v>
      </c>
      <c r="G1421">
        <v>21.41</v>
      </c>
      <c r="H1421">
        <v>29649128</v>
      </c>
      <c r="I1421">
        <v>27505913538.303001</v>
      </c>
      <c r="J1421">
        <v>14.015000000000001</v>
      </c>
    </row>
    <row r="1422" spans="1:10" x14ac:dyDescent="0.3">
      <c r="A1422" t="s">
        <v>472</v>
      </c>
      <c r="B1422" t="s">
        <v>473</v>
      </c>
      <c r="C1422">
        <v>1995</v>
      </c>
      <c r="D1422">
        <v>155.517</v>
      </c>
      <c r="E1422">
        <v>248.47</v>
      </c>
      <c r="F1422">
        <v>64.739999999999995</v>
      </c>
      <c r="G1422">
        <v>16.53</v>
      </c>
      <c r="H1422">
        <v>59467272</v>
      </c>
      <c r="I1422">
        <v>593301611280.09595</v>
      </c>
      <c r="J1422">
        <v>615.37400000000002</v>
      </c>
    </row>
    <row r="1423" spans="1:10" x14ac:dyDescent="0.3">
      <c r="A1423" t="s">
        <v>476</v>
      </c>
      <c r="B1423" t="s">
        <v>477</v>
      </c>
      <c r="C1423">
        <v>1995</v>
      </c>
      <c r="D1423">
        <v>1.175</v>
      </c>
      <c r="E1423">
        <v>10.64</v>
      </c>
      <c r="F1423">
        <v>1.95</v>
      </c>
      <c r="G1423">
        <v>1.01</v>
      </c>
      <c r="H1423">
        <v>4226293</v>
      </c>
      <c r="I1423">
        <v>4920022133.1000004</v>
      </c>
      <c r="J1423">
        <v>3.226</v>
      </c>
    </row>
    <row r="1424" spans="1:10" x14ac:dyDescent="0.3">
      <c r="A1424" t="s">
        <v>478</v>
      </c>
      <c r="B1424" t="s">
        <v>479</v>
      </c>
      <c r="C1424">
        <v>1995</v>
      </c>
      <c r="D1424">
        <v>9.5000000000000001E-2</v>
      </c>
      <c r="E1424">
        <v>0.26</v>
      </c>
      <c r="F1424">
        <v>0.11</v>
      </c>
      <c r="G1424">
        <v>0.05</v>
      </c>
      <c r="H1424">
        <v>95972</v>
      </c>
      <c r="J1424">
        <v>0.46500000000000002</v>
      </c>
    </row>
    <row r="1425" spans="1:10" x14ac:dyDescent="0.3">
      <c r="A1425" t="s">
        <v>480</v>
      </c>
      <c r="B1425" t="s">
        <v>481</v>
      </c>
      <c r="C1425">
        <v>1995</v>
      </c>
      <c r="D1425">
        <v>16.46</v>
      </c>
      <c r="E1425">
        <v>14.62</v>
      </c>
      <c r="F1425">
        <v>0.79</v>
      </c>
      <c r="G1425">
        <v>0.23</v>
      </c>
      <c r="H1425">
        <v>1254200</v>
      </c>
      <c r="I1425">
        <v>17934969000.778</v>
      </c>
      <c r="J1425">
        <v>88.957999999999998</v>
      </c>
    </row>
    <row r="1426" spans="1:10" x14ac:dyDescent="0.3">
      <c r="A1426" t="s">
        <v>482</v>
      </c>
      <c r="B1426" t="s">
        <v>483</v>
      </c>
      <c r="C1426">
        <v>1995</v>
      </c>
      <c r="D1426">
        <v>15.547000000000001</v>
      </c>
      <c r="E1426">
        <v>23.18</v>
      </c>
      <c r="F1426">
        <v>4.6100000000000003</v>
      </c>
      <c r="G1426">
        <v>2.16</v>
      </c>
      <c r="H1426">
        <v>9125400</v>
      </c>
      <c r="I1426">
        <v>54252469101.740997</v>
      </c>
      <c r="J1426">
        <v>61.749000000000002</v>
      </c>
    </row>
    <row r="1427" spans="1:10" x14ac:dyDescent="0.3">
      <c r="A1427" t="s">
        <v>484</v>
      </c>
      <c r="B1427" t="s">
        <v>485</v>
      </c>
      <c r="C1427">
        <v>1995</v>
      </c>
      <c r="D1427">
        <v>180.90299999999999</v>
      </c>
      <c r="E1427">
        <v>211</v>
      </c>
      <c r="F1427">
        <v>37.07</v>
      </c>
      <c r="G1427">
        <v>26.08</v>
      </c>
      <c r="H1427">
        <v>58486453</v>
      </c>
      <c r="I1427">
        <v>620396829190.89404</v>
      </c>
      <c r="J1427">
        <v>704.11</v>
      </c>
    </row>
    <row r="1428" spans="1:10" x14ac:dyDescent="0.3">
      <c r="A1428" t="s">
        <v>486</v>
      </c>
      <c r="B1428" t="s">
        <v>487</v>
      </c>
      <c r="C1428">
        <v>1995</v>
      </c>
      <c r="D1428">
        <v>33.933999999999997</v>
      </c>
      <c r="E1428">
        <v>60.15</v>
      </c>
      <c r="F1428">
        <v>24.19</v>
      </c>
      <c r="G1428">
        <v>2.4500000000000002</v>
      </c>
      <c r="H1428">
        <v>4207841</v>
      </c>
      <c r="I1428">
        <v>14166410973.058001</v>
      </c>
      <c r="J1428">
        <v>107.379</v>
      </c>
    </row>
    <row r="1429" spans="1:10" x14ac:dyDescent="0.3">
      <c r="A1429" t="s">
        <v>488</v>
      </c>
      <c r="B1429" t="s">
        <v>489</v>
      </c>
      <c r="C1429">
        <v>1995</v>
      </c>
      <c r="D1429">
        <v>4.8000000000000001E-2</v>
      </c>
      <c r="H1429">
        <v>16221</v>
      </c>
      <c r="J1429">
        <v>5.5E-2</v>
      </c>
    </row>
    <row r="1430" spans="1:10" x14ac:dyDescent="0.3">
      <c r="A1430" t="s">
        <v>490</v>
      </c>
      <c r="B1430" t="s">
        <v>491</v>
      </c>
      <c r="C1430">
        <v>1995</v>
      </c>
      <c r="D1430">
        <v>1.0999999999999999E-2</v>
      </c>
      <c r="E1430">
        <v>0.02</v>
      </c>
      <c r="F1430">
        <v>0.01</v>
      </c>
      <c r="G1430">
        <v>0</v>
      </c>
      <c r="H1430">
        <v>9298</v>
      </c>
    </row>
    <row r="1431" spans="1:10" x14ac:dyDescent="0.3">
      <c r="A1431" t="s">
        <v>492</v>
      </c>
      <c r="B1431" t="s">
        <v>493</v>
      </c>
      <c r="C1431">
        <v>1995</v>
      </c>
      <c r="D1431">
        <v>0.92500000000000004</v>
      </c>
      <c r="E1431">
        <v>42.31</v>
      </c>
      <c r="F1431">
        <v>12.39</v>
      </c>
      <c r="G1431">
        <v>7.97</v>
      </c>
      <c r="H1431">
        <v>20413157</v>
      </c>
      <c r="I1431">
        <v>21811143443.880001</v>
      </c>
      <c r="J1431">
        <v>7.1340000000000003</v>
      </c>
    </row>
    <row r="1432" spans="1:10" x14ac:dyDescent="0.3">
      <c r="A1432" t="s">
        <v>494</v>
      </c>
      <c r="B1432" t="s">
        <v>495</v>
      </c>
      <c r="C1432">
        <v>1995</v>
      </c>
      <c r="D1432">
        <v>389.86500000000001</v>
      </c>
      <c r="E1432">
        <v>524.37</v>
      </c>
      <c r="F1432">
        <v>144.82</v>
      </c>
      <c r="G1432">
        <v>26.09</v>
      </c>
      <c r="H1432">
        <v>50903783</v>
      </c>
      <c r="I1432">
        <v>257477947425.995</v>
      </c>
      <c r="J1432">
        <v>1764.6679999999999</v>
      </c>
    </row>
    <row r="1433" spans="1:10" x14ac:dyDescent="0.3">
      <c r="A1433" t="s">
        <v>496</v>
      </c>
      <c r="B1433" t="s">
        <v>497</v>
      </c>
      <c r="C1433">
        <v>1995</v>
      </c>
      <c r="D1433">
        <v>70.012</v>
      </c>
      <c r="E1433">
        <v>89.69</v>
      </c>
      <c r="F1433">
        <v>14.79</v>
      </c>
      <c r="G1433">
        <v>2.2999999999999998</v>
      </c>
      <c r="H1433">
        <v>2415099</v>
      </c>
      <c r="I1433">
        <v>75357174792.725006</v>
      </c>
      <c r="J1433">
        <v>487.28300000000002</v>
      </c>
    </row>
    <row r="1434" spans="1:10" x14ac:dyDescent="0.3">
      <c r="A1434" t="s">
        <v>498</v>
      </c>
      <c r="B1434" t="s">
        <v>499</v>
      </c>
      <c r="C1434">
        <v>1995</v>
      </c>
      <c r="D1434">
        <v>566.56799999999998</v>
      </c>
      <c r="E1434">
        <v>711.79</v>
      </c>
      <c r="F1434">
        <v>130.84</v>
      </c>
      <c r="G1434">
        <v>48.3</v>
      </c>
      <c r="H1434">
        <v>57932450</v>
      </c>
      <c r="I1434">
        <v>1623419056316.47</v>
      </c>
      <c r="J1434">
        <v>2545.6489999999999</v>
      </c>
    </row>
    <row r="1435" spans="1:10" x14ac:dyDescent="0.3">
      <c r="A1435" t="s">
        <v>500</v>
      </c>
      <c r="B1435" t="s">
        <v>501</v>
      </c>
      <c r="C1435">
        <v>1995</v>
      </c>
      <c r="D1435">
        <v>5421.5020000000004</v>
      </c>
      <c r="E1435">
        <v>5970.68</v>
      </c>
      <c r="F1435">
        <v>777.91</v>
      </c>
      <c r="G1435">
        <v>278.99</v>
      </c>
      <c r="H1435">
        <v>265163740</v>
      </c>
      <c r="I1435">
        <v>10510263403545.801</v>
      </c>
      <c r="J1435">
        <v>24222.294999999998</v>
      </c>
    </row>
    <row r="1436" spans="1:10" x14ac:dyDescent="0.3">
      <c r="A1436" t="s">
        <v>502</v>
      </c>
      <c r="B1436" t="s">
        <v>503</v>
      </c>
      <c r="C1436">
        <v>1995</v>
      </c>
      <c r="D1436">
        <v>4.5570000000000004</v>
      </c>
      <c r="E1436">
        <v>7.09</v>
      </c>
      <c r="F1436">
        <v>20.83</v>
      </c>
      <c r="G1436">
        <v>7.09</v>
      </c>
      <c r="H1436">
        <v>3224275</v>
      </c>
      <c r="I1436">
        <v>38399530035.350998</v>
      </c>
      <c r="J1436">
        <v>35.267000000000003</v>
      </c>
    </row>
    <row r="1437" spans="1:10" x14ac:dyDescent="0.3">
      <c r="A1437" t="s">
        <v>504</v>
      </c>
      <c r="B1437" t="s">
        <v>505</v>
      </c>
      <c r="C1437">
        <v>1995</v>
      </c>
      <c r="D1437">
        <v>102.664</v>
      </c>
      <c r="E1437">
        <v>189.44</v>
      </c>
      <c r="F1437">
        <v>87.44</v>
      </c>
      <c r="G1437">
        <v>7.94</v>
      </c>
      <c r="H1437">
        <v>22791033</v>
      </c>
      <c r="I1437">
        <v>104615660924.617</v>
      </c>
      <c r="J1437">
        <v>507.29300000000001</v>
      </c>
    </row>
    <row r="1438" spans="1:10" x14ac:dyDescent="0.3">
      <c r="A1438" t="s">
        <v>506</v>
      </c>
      <c r="B1438" t="s">
        <v>507</v>
      </c>
      <c r="C1438">
        <v>1995</v>
      </c>
      <c r="D1438">
        <v>6.6000000000000003E-2</v>
      </c>
      <c r="E1438">
        <v>0.54</v>
      </c>
      <c r="F1438">
        <v>0.38</v>
      </c>
      <c r="G1438">
        <v>0.13</v>
      </c>
      <c r="H1438">
        <v>168161</v>
      </c>
      <c r="J1438">
        <v>0.21199999999999999</v>
      </c>
    </row>
    <row r="1439" spans="1:10" x14ac:dyDescent="0.3">
      <c r="A1439" t="s">
        <v>508</v>
      </c>
      <c r="B1439" t="s">
        <v>509</v>
      </c>
      <c r="C1439">
        <v>1995</v>
      </c>
      <c r="D1439">
        <v>132.876</v>
      </c>
      <c r="E1439">
        <v>326.54000000000002</v>
      </c>
      <c r="F1439">
        <v>75.25</v>
      </c>
      <c r="G1439">
        <v>11.36</v>
      </c>
      <c r="H1439">
        <v>21931087</v>
      </c>
      <c r="I1439">
        <v>310739139535.716</v>
      </c>
      <c r="J1439">
        <v>718.17700000000002</v>
      </c>
    </row>
    <row r="1440" spans="1:10" x14ac:dyDescent="0.3">
      <c r="A1440" t="s">
        <v>510</v>
      </c>
      <c r="B1440" t="s">
        <v>511</v>
      </c>
      <c r="C1440">
        <v>1995</v>
      </c>
      <c r="D1440">
        <v>28.696999999999999</v>
      </c>
      <c r="E1440">
        <v>49.5</v>
      </c>
      <c r="F1440">
        <v>52.85</v>
      </c>
      <c r="G1440">
        <v>15.32</v>
      </c>
      <c r="H1440">
        <v>74910462</v>
      </c>
      <c r="I1440">
        <v>159950169615.15701</v>
      </c>
      <c r="J1440">
        <v>124.422</v>
      </c>
    </row>
    <row r="1441" spans="1:10" x14ac:dyDescent="0.3">
      <c r="A1441" t="s">
        <v>513</v>
      </c>
      <c r="B1441" t="s">
        <v>514</v>
      </c>
      <c r="C1441">
        <v>1995</v>
      </c>
      <c r="D1441">
        <v>23453.944</v>
      </c>
      <c r="E1441">
        <v>36012.629999999997</v>
      </c>
      <c r="F1441">
        <v>7283.49</v>
      </c>
      <c r="G1441">
        <v>2570.66</v>
      </c>
      <c r="H1441">
        <v>5744212929</v>
      </c>
      <c r="J1441">
        <v>100421.001</v>
      </c>
    </row>
    <row r="1442" spans="1:10" x14ac:dyDescent="0.3">
      <c r="A1442" t="s">
        <v>515</v>
      </c>
      <c r="B1442" t="s">
        <v>516</v>
      </c>
      <c r="C1442">
        <v>1995</v>
      </c>
      <c r="D1442">
        <v>10.352</v>
      </c>
      <c r="E1442">
        <v>15.78</v>
      </c>
      <c r="F1442">
        <v>3.73</v>
      </c>
      <c r="G1442">
        <v>2.21</v>
      </c>
      <c r="H1442">
        <v>14913313</v>
      </c>
      <c r="I1442">
        <v>60456441612.251999</v>
      </c>
      <c r="J1442">
        <v>44.21</v>
      </c>
    </row>
    <row r="1443" spans="1:10" x14ac:dyDescent="0.3">
      <c r="A1443" t="s">
        <v>517</v>
      </c>
      <c r="B1443" t="s">
        <v>518</v>
      </c>
      <c r="C1443">
        <v>1995</v>
      </c>
      <c r="D1443">
        <v>2.1419999999999999</v>
      </c>
      <c r="E1443">
        <v>478.95</v>
      </c>
      <c r="F1443">
        <v>105.09</v>
      </c>
      <c r="G1443">
        <v>35.07</v>
      </c>
      <c r="H1443">
        <v>9096608</v>
      </c>
      <c r="I1443">
        <v>10767747362.294001</v>
      </c>
      <c r="J1443">
        <v>29.92</v>
      </c>
    </row>
    <row r="1444" spans="1:10" x14ac:dyDescent="0.3">
      <c r="A1444" t="s">
        <v>519</v>
      </c>
      <c r="B1444" t="s">
        <v>520</v>
      </c>
      <c r="C1444">
        <v>1995</v>
      </c>
      <c r="D1444">
        <v>15.028</v>
      </c>
      <c r="E1444">
        <v>68.28</v>
      </c>
      <c r="F1444">
        <v>9.61</v>
      </c>
      <c r="G1444">
        <v>5.37</v>
      </c>
      <c r="H1444">
        <v>11410721</v>
      </c>
      <c r="I1444">
        <v>23569784295.734001</v>
      </c>
      <c r="J1444">
        <v>52.067999999999998</v>
      </c>
    </row>
    <row r="1445" spans="1:10" x14ac:dyDescent="0.3">
      <c r="A1445" t="s">
        <v>58</v>
      </c>
      <c r="B1445" t="s">
        <v>59</v>
      </c>
      <c r="C1445">
        <v>1996</v>
      </c>
      <c r="D1445">
        <v>1.165</v>
      </c>
      <c r="E1445">
        <v>14.4</v>
      </c>
      <c r="F1445">
        <v>9.93</v>
      </c>
      <c r="G1445">
        <v>3.29</v>
      </c>
      <c r="H1445">
        <v>18853444</v>
      </c>
      <c r="I1445">
        <v>12070125458.299999</v>
      </c>
      <c r="J1445">
        <v>7.1189999999999998</v>
      </c>
    </row>
    <row r="1446" spans="1:10" x14ac:dyDescent="0.3">
      <c r="B1446" t="s">
        <v>60</v>
      </c>
      <c r="C1446">
        <v>1996</v>
      </c>
      <c r="D1446">
        <v>783.25400000000002</v>
      </c>
      <c r="H1446">
        <v>735361106</v>
      </c>
      <c r="J1446">
        <v>2924.5360000000001</v>
      </c>
    </row>
    <row r="1447" spans="1:10" x14ac:dyDescent="0.3">
      <c r="A1447" t="s">
        <v>61</v>
      </c>
      <c r="B1447" t="s">
        <v>62</v>
      </c>
      <c r="C1447">
        <v>1996</v>
      </c>
      <c r="D1447">
        <v>1.9930000000000001</v>
      </c>
      <c r="E1447">
        <v>7.28</v>
      </c>
      <c r="F1447">
        <v>3.96</v>
      </c>
      <c r="G1447">
        <v>1.19</v>
      </c>
      <c r="H1447">
        <v>3098699</v>
      </c>
      <c r="I1447">
        <v>12727381011.308001</v>
      </c>
      <c r="J1447">
        <v>24.616</v>
      </c>
    </row>
    <row r="1448" spans="1:10" x14ac:dyDescent="0.3">
      <c r="A1448" t="s">
        <v>63</v>
      </c>
      <c r="B1448" t="s">
        <v>64</v>
      </c>
      <c r="C1448">
        <v>1996</v>
      </c>
      <c r="D1448">
        <v>96.786000000000001</v>
      </c>
      <c r="E1448">
        <v>105.31</v>
      </c>
      <c r="F1448">
        <v>28.51</v>
      </c>
      <c r="G1448">
        <v>4.3099999999999996</v>
      </c>
      <c r="H1448">
        <v>29266415</v>
      </c>
      <c r="I1448">
        <v>156579104008.57901</v>
      </c>
      <c r="J1448">
        <v>309.90100000000001</v>
      </c>
    </row>
    <row r="1449" spans="1:10" x14ac:dyDescent="0.3">
      <c r="A1449" t="s">
        <v>65</v>
      </c>
      <c r="B1449" t="s">
        <v>66</v>
      </c>
      <c r="C1449">
        <v>1996</v>
      </c>
      <c r="D1449">
        <v>0.45400000000000001</v>
      </c>
      <c r="E1449">
        <v>0.47</v>
      </c>
      <c r="F1449">
        <v>0.03</v>
      </c>
      <c r="G1449">
        <v>0</v>
      </c>
      <c r="H1449">
        <v>64363</v>
      </c>
    </row>
    <row r="1450" spans="1:10" x14ac:dyDescent="0.3">
      <c r="A1450" t="s">
        <v>67</v>
      </c>
      <c r="B1450" t="s">
        <v>68</v>
      </c>
      <c r="C1450">
        <v>1996</v>
      </c>
      <c r="D1450">
        <v>10.423999999999999</v>
      </c>
      <c r="E1450">
        <v>161.38999999999999</v>
      </c>
      <c r="F1450">
        <v>48.08</v>
      </c>
      <c r="G1450">
        <v>19.64</v>
      </c>
      <c r="H1450">
        <v>14400722</v>
      </c>
      <c r="I1450">
        <v>15819794260.306999</v>
      </c>
      <c r="J1450">
        <v>24.364999999999998</v>
      </c>
    </row>
    <row r="1451" spans="1:10" x14ac:dyDescent="0.3">
      <c r="A1451" t="s">
        <v>69</v>
      </c>
      <c r="B1451" t="s">
        <v>70</v>
      </c>
      <c r="C1451">
        <v>1996</v>
      </c>
      <c r="D1451">
        <v>7.0000000000000007E-2</v>
      </c>
      <c r="H1451">
        <v>10117</v>
      </c>
    </row>
    <row r="1452" spans="1:10" x14ac:dyDescent="0.3">
      <c r="A1452" t="s">
        <v>71</v>
      </c>
      <c r="B1452" t="s">
        <v>72</v>
      </c>
      <c r="C1452">
        <v>1996</v>
      </c>
      <c r="D1452">
        <v>4.0000000000000001E-3</v>
      </c>
    </row>
    <row r="1453" spans="1:10" x14ac:dyDescent="0.3">
      <c r="A1453" t="s">
        <v>73</v>
      </c>
      <c r="B1453" t="s">
        <v>74</v>
      </c>
      <c r="C1453">
        <v>1996</v>
      </c>
      <c r="D1453">
        <v>0.23799999999999999</v>
      </c>
      <c r="E1453">
        <v>0.48</v>
      </c>
      <c r="F1453">
        <v>0.16</v>
      </c>
      <c r="G1453">
        <v>0.02</v>
      </c>
      <c r="H1453">
        <v>70176</v>
      </c>
      <c r="J1453">
        <v>1.9970000000000001</v>
      </c>
    </row>
    <row r="1454" spans="1:10" x14ac:dyDescent="0.3">
      <c r="A1454" t="s">
        <v>75</v>
      </c>
      <c r="B1454" t="s">
        <v>76</v>
      </c>
      <c r="C1454">
        <v>1996</v>
      </c>
      <c r="D1454">
        <v>134.762</v>
      </c>
      <c r="E1454">
        <v>351.4</v>
      </c>
      <c r="F1454">
        <v>111.1</v>
      </c>
      <c r="G1454">
        <v>38.049999999999997</v>
      </c>
      <c r="H1454">
        <v>35246376</v>
      </c>
      <c r="I1454">
        <v>489406456420.224</v>
      </c>
      <c r="J1454">
        <v>654.16700000000003</v>
      </c>
    </row>
    <row r="1455" spans="1:10" x14ac:dyDescent="0.3">
      <c r="A1455" t="s">
        <v>77</v>
      </c>
      <c r="B1455" t="s">
        <v>78</v>
      </c>
      <c r="C1455">
        <v>1996</v>
      </c>
      <c r="D1455">
        <v>2.5950000000000002</v>
      </c>
      <c r="E1455">
        <v>5.68</v>
      </c>
      <c r="F1455">
        <v>2.46</v>
      </c>
      <c r="G1455">
        <v>0.56999999999999995</v>
      </c>
      <c r="H1455">
        <v>3168213</v>
      </c>
      <c r="I1455">
        <v>14363170073.149</v>
      </c>
      <c r="J1455">
        <v>48.167000000000002</v>
      </c>
    </row>
    <row r="1456" spans="1:10" x14ac:dyDescent="0.3">
      <c r="A1456" t="s">
        <v>79</v>
      </c>
      <c r="B1456" t="s">
        <v>80</v>
      </c>
      <c r="C1456">
        <v>1996</v>
      </c>
      <c r="D1456">
        <v>0.72499999999999998</v>
      </c>
      <c r="H1456">
        <v>83211</v>
      </c>
      <c r="J1456">
        <v>2.286</v>
      </c>
    </row>
    <row r="1457" spans="1:10" x14ac:dyDescent="0.3">
      <c r="B1457" t="s">
        <v>81</v>
      </c>
      <c r="C1457">
        <v>1996</v>
      </c>
      <c r="D1457">
        <v>8579.1</v>
      </c>
      <c r="H1457">
        <v>3542977808</v>
      </c>
    </row>
    <row r="1458" spans="1:10" x14ac:dyDescent="0.3">
      <c r="B1458" t="s">
        <v>82</v>
      </c>
      <c r="C1458">
        <v>1996</v>
      </c>
      <c r="D1458">
        <v>4249.9480000000003</v>
      </c>
    </row>
    <row r="1459" spans="1:10" x14ac:dyDescent="0.3">
      <c r="A1459" t="s">
        <v>83</v>
      </c>
      <c r="B1459" t="s">
        <v>84</v>
      </c>
      <c r="C1459">
        <v>1996</v>
      </c>
      <c r="D1459">
        <v>316.33199999999999</v>
      </c>
      <c r="E1459">
        <v>517.13</v>
      </c>
      <c r="F1459">
        <v>146.47999999999999</v>
      </c>
      <c r="G1459">
        <v>71.91</v>
      </c>
      <c r="H1459">
        <v>18189274</v>
      </c>
      <c r="I1459">
        <v>574551452357.18103</v>
      </c>
      <c r="J1459">
        <v>1194.316</v>
      </c>
    </row>
    <row r="1460" spans="1:10" x14ac:dyDescent="0.3">
      <c r="A1460" t="s">
        <v>85</v>
      </c>
      <c r="B1460" t="s">
        <v>86</v>
      </c>
      <c r="C1460">
        <v>1996</v>
      </c>
      <c r="D1460">
        <v>67.355000000000004</v>
      </c>
      <c r="E1460">
        <v>68.92</v>
      </c>
      <c r="F1460">
        <v>9.89</v>
      </c>
      <c r="G1460">
        <v>4.6900000000000004</v>
      </c>
      <c r="H1460">
        <v>8017852</v>
      </c>
      <c r="I1460">
        <v>243480773797.05499</v>
      </c>
      <c r="J1460">
        <v>361.28100000000001</v>
      </c>
    </row>
    <row r="1461" spans="1:10" x14ac:dyDescent="0.3">
      <c r="A1461" t="s">
        <v>87</v>
      </c>
      <c r="B1461" t="s">
        <v>88</v>
      </c>
      <c r="C1461">
        <v>1996</v>
      </c>
      <c r="D1461">
        <v>31.242000000000001</v>
      </c>
      <c r="E1461">
        <v>55.82</v>
      </c>
      <c r="F1461">
        <v>14.32</v>
      </c>
      <c r="G1461">
        <v>2.16</v>
      </c>
      <c r="H1461">
        <v>7855558</v>
      </c>
      <c r="I1461">
        <v>24026394961.747002</v>
      </c>
      <c r="J1461">
        <v>131.37299999999999</v>
      </c>
    </row>
    <row r="1462" spans="1:10" x14ac:dyDescent="0.3">
      <c r="A1462" t="s">
        <v>89</v>
      </c>
      <c r="B1462" t="s">
        <v>90</v>
      </c>
      <c r="C1462">
        <v>1996</v>
      </c>
      <c r="D1462">
        <v>1.8140000000000001</v>
      </c>
      <c r="E1462">
        <v>0.54</v>
      </c>
      <c r="F1462">
        <v>0.24</v>
      </c>
      <c r="G1462">
        <v>7.0000000000000007E-2</v>
      </c>
      <c r="H1462">
        <v>283980</v>
      </c>
      <c r="J1462">
        <v>14.259</v>
      </c>
    </row>
    <row r="1463" spans="1:10" x14ac:dyDescent="0.3">
      <c r="A1463" t="s">
        <v>91</v>
      </c>
      <c r="B1463" t="s">
        <v>92</v>
      </c>
      <c r="C1463">
        <v>1996</v>
      </c>
      <c r="D1463">
        <v>15.59</v>
      </c>
      <c r="E1463">
        <v>19.350000000000001</v>
      </c>
      <c r="F1463">
        <v>4.79</v>
      </c>
      <c r="G1463">
        <v>0.04</v>
      </c>
      <c r="H1463">
        <v>578661</v>
      </c>
      <c r="I1463">
        <v>6797881528.151</v>
      </c>
      <c r="J1463">
        <v>83.39</v>
      </c>
    </row>
    <row r="1464" spans="1:10" x14ac:dyDescent="0.3">
      <c r="A1464" t="s">
        <v>93</v>
      </c>
      <c r="B1464" t="s">
        <v>94</v>
      </c>
      <c r="C1464">
        <v>1996</v>
      </c>
      <c r="D1464">
        <v>21.492999999999999</v>
      </c>
      <c r="E1464">
        <v>127.08</v>
      </c>
      <c r="F1464">
        <v>66.44</v>
      </c>
      <c r="G1464">
        <v>20.34</v>
      </c>
      <c r="H1464">
        <v>117649927</v>
      </c>
      <c r="I1464">
        <v>155028880040.285</v>
      </c>
      <c r="J1464">
        <v>112.07</v>
      </c>
    </row>
    <row r="1465" spans="1:10" x14ac:dyDescent="0.3">
      <c r="A1465" t="s">
        <v>95</v>
      </c>
      <c r="B1465" t="s">
        <v>96</v>
      </c>
      <c r="C1465">
        <v>1996</v>
      </c>
      <c r="D1465">
        <v>0.82299999999999995</v>
      </c>
      <c r="E1465">
        <v>3.14</v>
      </c>
      <c r="F1465">
        <v>2.2400000000000002</v>
      </c>
      <c r="G1465">
        <v>0.06</v>
      </c>
      <c r="H1465">
        <v>267047</v>
      </c>
      <c r="I1465">
        <v>3163662032.5999999</v>
      </c>
      <c r="J1465">
        <v>5.0659999999999998</v>
      </c>
    </row>
    <row r="1466" spans="1:10" x14ac:dyDescent="0.3">
      <c r="A1466" t="s">
        <v>97</v>
      </c>
      <c r="B1466" t="s">
        <v>98</v>
      </c>
      <c r="C1466">
        <v>1996</v>
      </c>
      <c r="D1466">
        <v>58.377000000000002</v>
      </c>
      <c r="E1466">
        <v>73.34</v>
      </c>
      <c r="F1466">
        <v>14.97</v>
      </c>
      <c r="G1466">
        <v>12</v>
      </c>
      <c r="H1466">
        <v>10044854</v>
      </c>
      <c r="I1466">
        <v>72504137598.921997</v>
      </c>
      <c r="J1466">
        <v>258.33100000000002</v>
      </c>
    </row>
    <row r="1467" spans="1:10" x14ac:dyDescent="0.3">
      <c r="A1467" t="s">
        <v>99</v>
      </c>
      <c r="B1467" t="s">
        <v>100</v>
      </c>
      <c r="C1467">
        <v>1996</v>
      </c>
      <c r="D1467">
        <v>129.47999999999999</v>
      </c>
      <c r="E1467">
        <v>138.9</v>
      </c>
      <c r="F1467">
        <v>12.98</v>
      </c>
      <c r="G1467">
        <v>9.41</v>
      </c>
      <c r="H1467">
        <v>10208265</v>
      </c>
      <c r="I1467">
        <v>302932633761.49902</v>
      </c>
      <c r="J1467">
        <v>720.34199999999998</v>
      </c>
    </row>
    <row r="1468" spans="1:10" x14ac:dyDescent="0.3">
      <c r="A1468" t="s">
        <v>101</v>
      </c>
      <c r="B1468" t="s">
        <v>102</v>
      </c>
      <c r="C1468">
        <v>1996</v>
      </c>
      <c r="D1468">
        <v>0.308</v>
      </c>
      <c r="E1468">
        <v>9.75</v>
      </c>
      <c r="F1468">
        <v>4.6500000000000004</v>
      </c>
      <c r="G1468">
        <v>0.13</v>
      </c>
      <c r="H1468">
        <v>213660</v>
      </c>
      <c r="J1468">
        <v>1.411</v>
      </c>
    </row>
    <row r="1469" spans="1:10" x14ac:dyDescent="0.3">
      <c r="A1469" t="s">
        <v>103</v>
      </c>
      <c r="B1469" t="s">
        <v>104</v>
      </c>
      <c r="C1469">
        <v>1996</v>
      </c>
      <c r="D1469">
        <v>1.151</v>
      </c>
      <c r="E1469">
        <v>21.92</v>
      </c>
      <c r="F1469">
        <v>3.74</v>
      </c>
      <c r="G1469">
        <v>2.2999999999999998</v>
      </c>
      <c r="H1469">
        <v>6094272</v>
      </c>
      <c r="I1469">
        <v>10810468805.403</v>
      </c>
      <c r="J1469">
        <v>4.234</v>
      </c>
    </row>
    <row r="1470" spans="1:10" x14ac:dyDescent="0.3">
      <c r="A1470" t="s">
        <v>105</v>
      </c>
      <c r="B1470" t="s">
        <v>106</v>
      </c>
      <c r="C1470">
        <v>1996</v>
      </c>
      <c r="D1470">
        <v>0.52800000000000002</v>
      </c>
      <c r="H1470">
        <v>63770</v>
      </c>
      <c r="J1470">
        <v>2.2149999999999999</v>
      </c>
    </row>
    <row r="1471" spans="1:10" x14ac:dyDescent="0.3">
      <c r="A1471" t="s">
        <v>107</v>
      </c>
      <c r="B1471" t="s">
        <v>108</v>
      </c>
      <c r="C1471">
        <v>1996</v>
      </c>
      <c r="D1471">
        <v>0.28399999999999997</v>
      </c>
      <c r="E1471">
        <v>-2.79</v>
      </c>
      <c r="F1471">
        <v>0.86</v>
      </c>
      <c r="G1471">
        <v>0.17</v>
      </c>
      <c r="H1471">
        <v>541471</v>
      </c>
      <c r="J1471">
        <v>6.06</v>
      </c>
    </row>
    <row r="1472" spans="1:10" x14ac:dyDescent="0.3">
      <c r="A1472" t="s">
        <v>109</v>
      </c>
      <c r="B1472" t="s">
        <v>110</v>
      </c>
      <c r="C1472">
        <v>1996</v>
      </c>
      <c r="D1472">
        <v>10.086</v>
      </c>
      <c r="E1472">
        <v>112.44</v>
      </c>
      <c r="F1472">
        <v>20.05</v>
      </c>
      <c r="G1472">
        <v>7.19</v>
      </c>
      <c r="H1472">
        <v>7779268</v>
      </c>
      <c r="I1472">
        <v>29832024117.653999</v>
      </c>
      <c r="J1472">
        <v>35.305</v>
      </c>
    </row>
    <row r="1473" spans="1:10" x14ac:dyDescent="0.3">
      <c r="A1473" t="s">
        <v>111</v>
      </c>
      <c r="B1473" t="s">
        <v>112</v>
      </c>
      <c r="C1473">
        <v>1996</v>
      </c>
      <c r="D1473">
        <v>0.222</v>
      </c>
      <c r="H1473">
        <v>15163</v>
      </c>
    </row>
    <row r="1474" spans="1:10" x14ac:dyDescent="0.3">
      <c r="A1474" t="s">
        <v>113</v>
      </c>
      <c r="B1474" t="s">
        <v>114</v>
      </c>
      <c r="C1474">
        <v>1996</v>
      </c>
      <c r="D1474">
        <v>4.24</v>
      </c>
      <c r="E1474">
        <v>-0.66</v>
      </c>
      <c r="F1474">
        <v>2.54</v>
      </c>
      <c r="G1474">
        <v>0.51</v>
      </c>
      <c r="H1474">
        <v>3764419</v>
      </c>
      <c r="I1474">
        <v>17934745851.512001</v>
      </c>
      <c r="J1474">
        <v>35.78</v>
      </c>
    </row>
    <row r="1475" spans="1:10" x14ac:dyDescent="0.3">
      <c r="A1475" t="s">
        <v>115</v>
      </c>
      <c r="B1475" t="s">
        <v>116</v>
      </c>
      <c r="C1475">
        <v>1996</v>
      </c>
      <c r="D1475">
        <v>2.7549999999999999</v>
      </c>
      <c r="E1475">
        <v>75.64</v>
      </c>
      <c r="F1475">
        <v>19.09</v>
      </c>
      <c r="G1475">
        <v>7.17</v>
      </c>
      <c r="H1475">
        <v>1504724</v>
      </c>
      <c r="I1475">
        <v>10069415703.976</v>
      </c>
      <c r="J1475">
        <v>9.8559999999999999</v>
      </c>
    </row>
    <row r="1476" spans="1:10" x14ac:dyDescent="0.3">
      <c r="A1476" t="s">
        <v>117</v>
      </c>
      <c r="B1476" t="s">
        <v>118</v>
      </c>
      <c r="C1476">
        <v>1996</v>
      </c>
      <c r="D1476">
        <v>289.31099999999998</v>
      </c>
      <c r="E1476">
        <v>1575.86</v>
      </c>
      <c r="F1476">
        <v>313.60000000000002</v>
      </c>
      <c r="G1476">
        <v>116.65</v>
      </c>
      <c r="H1476">
        <v>164614682</v>
      </c>
      <c r="I1476">
        <v>1517464202560.3301</v>
      </c>
      <c r="J1476">
        <v>1969.7159999999999</v>
      </c>
    </row>
    <row r="1477" spans="1:10" x14ac:dyDescent="0.3">
      <c r="A1477" t="s">
        <v>119</v>
      </c>
      <c r="B1477" t="s">
        <v>120</v>
      </c>
      <c r="C1477">
        <v>1996</v>
      </c>
      <c r="D1477">
        <v>0.11700000000000001</v>
      </c>
      <c r="H1477">
        <v>19508</v>
      </c>
      <c r="J1477">
        <v>0.251</v>
      </c>
    </row>
    <row r="1478" spans="1:10" x14ac:dyDescent="0.3">
      <c r="A1478" t="s">
        <v>121</v>
      </c>
      <c r="B1478" t="s">
        <v>122</v>
      </c>
      <c r="C1478">
        <v>1996</v>
      </c>
      <c r="D1478">
        <v>4.7409999999999997</v>
      </c>
      <c r="E1478">
        <v>17.72</v>
      </c>
      <c r="F1478">
        <v>10.91</v>
      </c>
      <c r="G1478">
        <v>0.09</v>
      </c>
      <c r="H1478">
        <v>304620</v>
      </c>
      <c r="J1478">
        <v>16.914000000000001</v>
      </c>
    </row>
    <row r="1479" spans="1:10" x14ac:dyDescent="0.3">
      <c r="A1479" t="s">
        <v>123</v>
      </c>
      <c r="B1479" t="s">
        <v>124</v>
      </c>
      <c r="C1479">
        <v>1996</v>
      </c>
      <c r="D1479">
        <v>58.500999999999998</v>
      </c>
      <c r="E1479">
        <v>60.25</v>
      </c>
      <c r="F1479">
        <v>12.09</v>
      </c>
      <c r="G1479">
        <v>4.4800000000000004</v>
      </c>
      <c r="H1479">
        <v>8291969</v>
      </c>
      <c r="I1479">
        <v>67407643747.737</v>
      </c>
      <c r="J1479">
        <v>270.03199999999998</v>
      </c>
    </row>
    <row r="1480" spans="1:10" x14ac:dyDescent="0.3">
      <c r="A1480" t="s">
        <v>125</v>
      </c>
      <c r="B1480" t="s">
        <v>126</v>
      </c>
      <c r="C1480">
        <v>1996</v>
      </c>
      <c r="D1480">
        <v>0.70499999999999996</v>
      </c>
      <c r="E1480">
        <v>26.18</v>
      </c>
      <c r="F1480">
        <v>8.9499999999999993</v>
      </c>
      <c r="G1480">
        <v>5.83</v>
      </c>
      <c r="H1480">
        <v>10372734</v>
      </c>
      <c r="I1480">
        <v>12896056302.663</v>
      </c>
      <c r="J1480">
        <v>3.1930000000000001</v>
      </c>
    </row>
    <row r="1481" spans="1:10" x14ac:dyDescent="0.3">
      <c r="A1481" t="s">
        <v>127</v>
      </c>
      <c r="B1481" t="s">
        <v>128</v>
      </c>
      <c r="C1481">
        <v>1996</v>
      </c>
      <c r="D1481">
        <v>0.24199999999999999</v>
      </c>
      <c r="E1481">
        <v>12.01</v>
      </c>
      <c r="F1481">
        <v>1.98</v>
      </c>
      <c r="G1481">
        <v>1.26</v>
      </c>
      <c r="H1481">
        <v>6060110</v>
      </c>
      <c r="I1481">
        <v>4794534954</v>
      </c>
      <c r="J1481">
        <v>1.903</v>
      </c>
    </row>
    <row r="1482" spans="1:10" x14ac:dyDescent="0.3">
      <c r="A1482" t="s">
        <v>129</v>
      </c>
      <c r="B1482" t="s">
        <v>130</v>
      </c>
      <c r="C1482">
        <v>1996</v>
      </c>
      <c r="D1482">
        <v>1.5169999999999999</v>
      </c>
      <c r="E1482">
        <v>46.96</v>
      </c>
      <c r="F1482">
        <v>15.16</v>
      </c>
      <c r="G1482">
        <v>3.79</v>
      </c>
      <c r="H1482">
        <v>10982919</v>
      </c>
      <c r="I1482">
        <v>16617855647.820999</v>
      </c>
      <c r="J1482">
        <v>6.8150000000000004</v>
      </c>
    </row>
    <row r="1483" spans="1:10" x14ac:dyDescent="0.3">
      <c r="A1483" t="s">
        <v>131</v>
      </c>
      <c r="B1483" t="s">
        <v>132</v>
      </c>
      <c r="C1483">
        <v>1996</v>
      </c>
      <c r="D1483">
        <v>3.5939999999999999</v>
      </c>
      <c r="E1483">
        <v>191.9</v>
      </c>
      <c r="F1483">
        <v>11.28</v>
      </c>
      <c r="G1483">
        <v>61.82</v>
      </c>
      <c r="H1483">
        <v>13970812</v>
      </c>
      <c r="I1483">
        <v>24336673404.501999</v>
      </c>
      <c r="J1483">
        <v>21.754999999999999</v>
      </c>
    </row>
    <row r="1484" spans="1:10" x14ac:dyDescent="0.3">
      <c r="A1484" t="s">
        <v>133</v>
      </c>
      <c r="B1484" t="s">
        <v>134</v>
      </c>
      <c r="C1484">
        <v>1996</v>
      </c>
      <c r="D1484">
        <v>507</v>
      </c>
      <c r="E1484">
        <v>703.23</v>
      </c>
      <c r="F1484">
        <v>116.62</v>
      </c>
      <c r="G1484">
        <v>51.81</v>
      </c>
      <c r="H1484">
        <v>29457820</v>
      </c>
      <c r="I1484">
        <v>939604017851.68201</v>
      </c>
      <c r="J1484">
        <v>3371.2069999999999</v>
      </c>
    </row>
    <row r="1485" spans="1:10" x14ac:dyDescent="0.3">
      <c r="A1485" t="s">
        <v>135</v>
      </c>
      <c r="B1485" t="s">
        <v>136</v>
      </c>
      <c r="C1485">
        <v>1996</v>
      </c>
      <c r="D1485">
        <v>0.14299999999999999</v>
      </c>
      <c r="E1485">
        <v>-0.1</v>
      </c>
      <c r="F1485">
        <v>0.1</v>
      </c>
      <c r="G1485">
        <v>0.06</v>
      </c>
      <c r="H1485">
        <v>395533</v>
      </c>
      <c r="I1485">
        <v>1024669381.5</v>
      </c>
      <c r="J1485">
        <v>0.54100000000000004</v>
      </c>
    </row>
    <row r="1486" spans="1:10" x14ac:dyDescent="0.3">
      <c r="A1486" t="s">
        <v>137</v>
      </c>
      <c r="B1486" t="s">
        <v>138</v>
      </c>
      <c r="C1486">
        <v>1996</v>
      </c>
      <c r="D1486">
        <v>0.21299999999999999</v>
      </c>
      <c r="E1486">
        <v>58.78</v>
      </c>
      <c r="F1486">
        <v>19.32</v>
      </c>
      <c r="G1486">
        <v>25.25</v>
      </c>
      <c r="H1486">
        <v>3308235</v>
      </c>
      <c r="I1486">
        <v>3208680540.8000002</v>
      </c>
      <c r="J1486">
        <v>1.49</v>
      </c>
    </row>
    <row r="1487" spans="1:10" x14ac:dyDescent="0.3">
      <c r="A1487" t="s">
        <v>139</v>
      </c>
      <c r="B1487" t="s">
        <v>140</v>
      </c>
      <c r="C1487">
        <v>1996</v>
      </c>
      <c r="D1487">
        <v>0.436</v>
      </c>
      <c r="E1487">
        <v>29</v>
      </c>
      <c r="F1487">
        <v>12.6</v>
      </c>
      <c r="G1487">
        <v>8.17</v>
      </c>
      <c r="H1487">
        <v>7250974</v>
      </c>
      <c r="I1487">
        <v>4763192754.4440002</v>
      </c>
      <c r="J1487">
        <v>0.73299999999999998</v>
      </c>
    </row>
    <row r="1488" spans="1:10" x14ac:dyDescent="0.3">
      <c r="A1488" t="s">
        <v>141</v>
      </c>
      <c r="B1488" t="s">
        <v>142</v>
      </c>
      <c r="C1488">
        <v>1996</v>
      </c>
      <c r="D1488">
        <v>47.610999999999997</v>
      </c>
      <c r="E1488">
        <v>51.63</v>
      </c>
      <c r="F1488">
        <v>13.69</v>
      </c>
      <c r="G1488">
        <v>6.02</v>
      </c>
      <c r="H1488">
        <v>14587367</v>
      </c>
      <c r="I1488">
        <v>209711312501.19</v>
      </c>
      <c r="J1488">
        <v>242.101</v>
      </c>
    </row>
    <row r="1489" spans="1:10" x14ac:dyDescent="0.3">
      <c r="A1489" t="s">
        <v>143</v>
      </c>
      <c r="B1489" t="s">
        <v>144</v>
      </c>
      <c r="C1489">
        <v>1996</v>
      </c>
      <c r="D1489">
        <v>3503.2339999999999</v>
      </c>
      <c r="E1489">
        <v>3980.48</v>
      </c>
      <c r="F1489">
        <v>824.73</v>
      </c>
      <c r="G1489">
        <v>394.91</v>
      </c>
      <c r="H1489">
        <v>1251636178</v>
      </c>
      <c r="I1489">
        <v>5127589667244.04</v>
      </c>
      <c r="J1489">
        <v>10932.141</v>
      </c>
    </row>
    <row r="1490" spans="1:10" x14ac:dyDescent="0.3">
      <c r="A1490" t="s">
        <v>145</v>
      </c>
      <c r="B1490" t="s">
        <v>146</v>
      </c>
      <c r="C1490">
        <v>1996</v>
      </c>
    </row>
    <row r="1491" spans="1:10" x14ac:dyDescent="0.3">
      <c r="A1491" t="s">
        <v>147</v>
      </c>
      <c r="B1491" t="s">
        <v>148</v>
      </c>
      <c r="C1491">
        <v>1996</v>
      </c>
      <c r="D1491">
        <v>59.771000000000001</v>
      </c>
      <c r="E1491">
        <v>285.04000000000002</v>
      </c>
      <c r="F1491">
        <v>62.14</v>
      </c>
      <c r="G1491">
        <v>18.329999999999998</v>
      </c>
      <c r="H1491">
        <v>37076387</v>
      </c>
      <c r="I1491">
        <v>322721916778.93597</v>
      </c>
      <c r="J1491">
        <v>330.00900000000001</v>
      </c>
    </row>
    <row r="1492" spans="1:10" x14ac:dyDescent="0.3">
      <c r="A1492" t="s">
        <v>149</v>
      </c>
      <c r="B1492" t="s">
        <v>150</v>
      </c>
      <c r="C1492">
        <v>1996</v>
      </c>
      <c r="D1492">
        <v>8.1000000000000003E-2</v>
      </c>
      <c r="E1492">
        <v>0.36</v>
      </c>
      <c r="F1492">
        <v>0.18</v>
      </c>
      <c r="G1492">
        <v>0.05</v>
      </c>
      <c r="H1492">
        <v>488625</v>
      </c>
      <c r="I1492">
        <v>563951190.39999998</v>
      </c>
      <c r="J1492">
        <v>0.25800000000000001</v>
      </c>
    </row>
    <row r="1493" spans="1:10" x14ac:dyDescent="0.3">
      <c r="A1493" t="s">
        <v>151</v>
      </c>
      <c r="B1493" t="s">
        <v>152</v>
      </c>
      <c r="C1493">
        <v>1996</v>
      </c>
      <c r="D1493">
        <v>1.339</v>
      </c>
      <c r="E1493">
        <v>20.12</v>
      </c>
      <c r="F1493">
        <v>1.95</v>
      </c>
      <c r="G1493">
        <v>1.05</v>
      </c>
      <c r="H1493">
        <v>2785815</v>
      </c>
      <c r="I1493">
        <v>10738714224.903999</v>
      </c>
      <c r="J1493">
        <v>4.391</v>
      </c>
    </row>
    <row r="1494" spans="1:10" x14ac:dyDescent="0.3">
      <c r="A1494" t="s">
        <v>153</v>
      </c>
      <c r="B1494" t="s">
        <v>154</v>
      </c>
      <c r="C1494">
        <v>1996</v>
      </c>
      <c r="D1494">
        <v>4.8000000000000001E-2</v>
      </c>
      <c r="E1494">
        <v>0.02</v>
      </c>
      <c r="F1494">
        <v>0.02</v>
      </c>
      <c r="G1494">
        <v>0</v>
      </c>
      <c r="H1494">
        <v>18948</v>
      </c>
      <c r="J1494">
        <v>0.185</v>
      </c>
    </row>
    <row r="1495" spans="1:10" x14ac:dyDescent="0.3">
      <c r="A1495" t="s">
        <v>155</v>
      </c>
      <c r="B1495" t="s">
        <v>156</v>
      </c>
      <c r="C1495">
        <v>1996</v>
      </c>
      <c r="D1495">
        <v>4.6859999999999999</v>
      </c>
      <c r="E1495">
        <v>16.55</v>
      </c>
      <c r="F1495">
        <v>3.86</v>
      </c>
      <c r="G1495">
        <v>1.78</v>
      </c>
      <c r="H1495">
        <v>3632361</v>
      </c>
      <c r="I1495">
        <v>29906411075.228001</v>
      </c>
      <c r="J1495">
        <v>30.19</v>
      </c>
    </row>
    <row r="1496" spans="1:10" x14ac:dyDescent="0.3">
      <c r="A1496" t="s">
        <v>157</v>
      </c>
      <c r="B1496" t="s">
        <v>158</v>
      </c>
      <c r="C1496">
        <v>1996</v>
      </c>
      <c r="D1496">
        <v>7.335</v>
      </c>
      <c r="E1496">
        <v>26.97</v>
      </c>
      <c r="F1496">
        <v>23.83</v>
      </c>
      <c r="G1496">
        <v>3.83</v>
      </c>
      <c r="H1496">
        <v>14665125</v>
      </c>
      <c r="I1496">
        <v>34617701229.052002</v>
      </c>
    </row>
    <row r="1497" spans="1:10" x14ac:dyDescent="0.3">
      <c r="A1497" t="s">
        <v>159</v>
      </c>
      <c r="B1497" t="s">
        <v>160</v>
      </c>
      <c r="C1497">
        <v>1996</v>
      </c>
      <c r="D1497">
        <v>17.344000000000001</v>
      </c>
      <c r="E1497">
        <v>13.25</v>
      </c>
      <c r="F1497">
        <v>3.4</v>
      </c>
      <c r="G1497">
        <v>2.34</v>
      </c>
      <c r="H1497">
        <v>4574888</v>
      </c>
      <c r="I1497">
        <v>47434643413.841003</v>
      </c>
      <c r="J1497">
        <v>92.831999999999994</v>
      </c>
    </row>
    <row r="1498" spans="1:10" x14ac:dyDescent="0.3">
      <c r="A1498" t="s">
        <v>161</v>
      </c>
      <c r="B1498" t="s">
        <v>162</v>
      </c>
      <c r="C1498">
        <v>1996</v>
      </c>
      <c r="D1498">
        <v>23.332999999999998</v>
      </c>
      <c r="E1498">
        <v>7.33</v>
      </c>
      <c r="F1498">
        <v>12.98</v>
      </c>
      <c r="G1498">
        <v>4.0599999999999996</v>
      </c>
      <c r="H1498">
        <v>10939285</v>
      </c>
      <c r="I1498">
        <v>35625751793.900002</v>
      </c>
      <c r="J1498">
        <v>125.214</v>
      </c>
    </row>
    <row r="1499" spans="1:10" x14ac:dyDescent="0.3">
      <c r="A1499" t="s">
        <v>163</v>
      </c>
      <c r="B1499" t="s">
        <v>164</v>
      </c>
      <c r="C1499">
        <v>1996</v>
      </c>
      <c r="D1499">
        <v>4.165</v>
      </c>
      <c r="H1499">
        <v>141970</v>
      </c>
    </row>
    <row r="1500" spans="1:10" x14ac:dyDescent="0.3">
      <c r="A1500" t="s">
        <v>165</v>
      </c>
      <c r="B1500" t="s">
        <v>166</v>
      </c>
      <c r="C1500">
        <v>1996</v>
      </c>
      <c r="D1500">
        <v>6.2220000000000004</v>
      </c>
      <c r="E1500">
        <v>7.04</v>
      </c>
      <c r="F1500">
        <v>0.6</v>
      </c>
      <c r="G1500">
        <v>0.39</v>
      </c>
      <c r="H1500">
        <v>873426</v>
      </c>
      <c r="I1500">
        <v>14666457893.445999</v>
      </c>
      <c r="J1500">
        <v>25.605</v>
      </c>
    </row>
    <row r="1501" spans="1:10" x14ac:dyDescent="0.3">
      <c r="A1501" t="s">
        <v>167</v>
      </c>
      <c r="B1501" t="s">
        <v>168</v>
      </c>
      <c r="C1501">
        <v>1996</v>
      </c>
      <c r="D1501">
        <v>134.95500000000001</v>
      </c>
      <c r="E1501">
        <v>138.12</v>
      </c>
      <c r="F1501">
        <v>17.96</v>
      </c>
      <c r="G1501">
        <v>5.87</v>
      </c>
      <c r="H1501">
        <v>10350302</v>
      </c>
      <c r="I1501">
        <v>158347423846.32199</v>
      </c>
      <c r="J1501">
        <v>501.68099999999998</v>
      </c>
    </row>
    <row r="1502" spans="1:10" x14ac:dyDescent="0.3">
      <c r="A1502" t="s">
        <v>169</v>
      </c>
      <c r="B1502" t="s">
        <v>170</v>
      </c>
      <c r="C1502">
        <v>1996</v>
      </c>
      <c r="D1502">
        <v>2.3109999999999999</v>
      </c>
      <c r="E1502">
        <v>210.18</v>
      </c>
      <c r="F1502">
        <v>43.65</v>
      </c>
      <c r="G1502">
        <v>17.97</v>
      </c>
      <c r="H1502">
        <v>42757239</v>
      </c>
      <c r="I1502">
        <v>24914391029.252998</v>
      </c>
      <c r="J1502">
        <v>30.297000000000001</v>
      </c>
    </row>
    <row r="1503" spans="1:10" x14ac:dyDescent="0.3">
      <c r="A1503" t="s">
        <v>171</v>
      </c>
      <c r="B1503" t="s">
        <v>172</v>
      </c>
      <c r="C1503">
        <v>1996</v>
      </c>
      <c r="D1503">
        <v>74.852000000000004</v>
      </c>
      <c r="E1503">
        <v>89.25</v>
      </c>
      <c r="F1503">
        <v>9.07</v>
      </c>
      <c r="G1503">
        <v>6.47</v>
      </c>
      <c r="H1503">
        <v>5254857</v>
      </c>
      <c r="I1503">
        <v>180657871061.73999</v>
      </c>
      <c r="J1503">
        <v>289.32100000000003</v>
      </c>
    </row>
    <row r="1504" spans="1:10" x14ac:dyDescent="0.3">
      <c r="A1504" t="s">
        <v>173</v>
      </c>
      <c r="B1504" t="s">
        <v>174</v>
      </c>
      <c r="C1504">
        <v>1996</v>
      </c>
      <c r="D1504">
        <v>0.29299999999999998</v>
      </c>
      <c r="E1504">
        <v>1.1200000000000001</v>
      </c>
      <c r="F1504">
        <v>0.56000000000000005</v>
      </c>
      <c r="G1504">
        <v>0.24</v>
      </c>
      <c r="H1504">
        <v>643649</v>
      </c>
      <c r="I1504">
        <v>1182573444</v>
      </c>
      <c r="J1504">
        <v>7.16</v>
      </c>
    </row>
    <row r="1505" spans="1:10" x14ac:dyDescent="0.3">
      <c r="A1505" t="s">
        <v>175</v>
      </c>
      <c r="B1505" t="s">
        <v>176</v>
      </c>
      <c r="C1505">
        <v>1996</v>
      </c>
      <c r="D1505">
        <v>7.2999999999999995E-2</v>
      </c>
      <c r="E1505">
        <v>0.14000000000000001</v>
      </c>
      <c r="F1505">
        <v>0.08</v>
      </c>
      <c r="G1505">
        <v>0.02</v>
      </c>
      <c r="H1505">
        <v>70933</v>
      </c>
      <c r="I1505">
        <v>347533774.89999998</v>
      </c>
      <c r="J1505">
        <v>0.41299999999999998</v>
      </c>
    </row>
    <row r="1506" spans="1:10" x14ac:dyDescent="0.3">
      <c r="A1506" t="s">
        <v>177</v>
      </c>
      <c r="B1506" t="s">
        <v>178</v>
      </c>
      <c r="C1506">
        <v>1996</v>
      </c>
      <c r="D1506">
        <v>16.484000000000002</v>
      </c>
      <c r="E1506">
        <v>12.51</v>
      </c>
      <c r="F1506">
        <v>7.52</v>
      </c>
      <c r="G1506">
        <v>2.21</v>
      </c>
      <c r="H1506">
        <v>7952766</v>
      </c>
      <c r="I1506">
        <v>40578791576.598</v>
      </c>
      <c r="J1506">
        <v>50.17</v>
      </c>
    </row>
    <row r="1507" spans="1:10" x14ac:dyDescent="0.3">
      <c r="B1507" t="s">
        <v>179</v>
      </c>
      <c r="C1507">
        <v>1996</v>
      </c>
      <c r="D1507">
        <v>3720.5610000000001</v>
      </c>
      <c r="E1507">
        <v>4078.89</v>
      </c>
      <c r="F1507">
        <v>545.88</v>
      </c>
      <c r="G1507">
        <v>316.67</v>
      </c>
    </row>
    <row r="1508" spans="1:10" x14ac:dyDescent="0.3">
      <c r="B1508" t="s">
        <v>180</v>
      </c>
      <c r="C1508">
        <v>1996</v>
      </c>
      <c r="D1508">
        <v>4308.7489999999998</v>
      </c>
    </row>
    <row r="1509" spans="1:10" x14ac:dyDescent="0.3">
      <c r="A1509" t="s">
        <v>181</v>
      </c>
      <c r="B1509" t="s">
        <v>182</v>
      </c>
      <c r="C1509">
        <v>1996</v>
      </c>
      <c r="D1509">
        <v>24.024999999999999</v>
      </c>
      <c r="E1509">
        <v>87.12</v>
      </c>
      <c r="F1509">
        <v>17.809999999999999</v>
      </c>
      <c r="G1509">
        <v>4.46</v>
      </c>
      <c r="H1509">
        <v>11703169</v>
      </c>
      <c r="I1509">
        <v>80612102381.468002</v>
      </c>
      <c r="J1509">
        <v>106.77200000000001</v>
      </c>
    </row>
    <row r="1510" spans="1:10" x14ac:dyDescent="0.3">
      <c r="A1510" t="s">
        <v>183</v>
      </c>
      <c r="B1510" t="s">
        <v>184</v>
      </c>
      <c r="C1510">
        <v>1996</v>
      </c>
      <c r="D1510">
        <v>93.569000000000003</v>
      </c>
      <c r="E1510">
        <v>154.63</v>
      </c>
      <c r="F1510">
        <v>38.869999999999997</v>
      </c>
      <c r="G1510">
        <v>17.510000000000002</v>
      </c>
      <c r="H1510">
        <v>63601632</v>
      </c>
      <c r="I1510">
        <v>328668905327.31598</v>
      </c>
      <c r="J1510">
        <v>459.21499999999997</v>
      </c>
    </row>
    <row r="1511" spans="1:10" x14ac:dyDescent="0.3">
      <c r="A1511" t="s">
        <v>185</v>
      </c>
      <c r="B1511" t="s">
        <v>186</v>
      </c>
      <c r="C1511">
        <v>1996</v>
      </c>
      <c r="D1511">
        <v>4.4139999999999997</v>
      </c>
      <c r="E1511">
        <v>10.7</v>
      </c>
      <c r="F1511">
        <v>3.96</v>
      </c>
      <c r="G1511">
        <v>1.43</v>
      </c>
      <c r="H1511">
        <v>5689943</v>
      </c>
      <c r="I1511">
        <v>25931149335.662998</v>
      </c>
      <c r="J1511">
        <v>24.992000000000001</v>
      </c>
    </row>
    <row r="1512" spans="1:10" x14ac:dyDescent="0.3">
      <c r="A1512" t="s">
        <v>187</v>
      </c>
      <c r="B1512" t="s">
        <v>188</v>
      </c>
      <c r="C1512">
        <v>1996</v>
      </c>
      <c r="D1512">
        <v>0.128</v>
      </c>
      <c r="E1512">
        <v>8.76</v>
      </c>
      <c r="F1512">
        <v>1.87</v>
      </c>
      <c r="G1512">
        <v>0.02</v>
      </c>
      <c r="H1512">
        <v>515844</v>
      </c>
      <c r="I1512">
        <v>1938735956.4000001</v>
      </c>
      <c r="J1512">
        <v>0.51</v>
      </c>
    </row>
    <row r="1513" spans="1:10" x14ac:dyDescent="0.3">
      <c r="A1513" t="s">
        <v>189</v>
      </c>
      <c r="B1513" t="s">
        <v>190</v>
      </c>
      <c r="C1513">
        <v>1996</v>
      </c>
      <c r="D1513">
        <v>0.89800000000000002</v>
      </c>
      <c r="E1513">
        <v>8.4499999999999993</v>
      </c>
      <c r="F1513">
        <v>2.84</v>
      </c>
      <c r="G1513">
        <v>3.46</v>
      </c>
      <c r="H1513">
        <v>2196467</v>
      </c>
      <c r="J1513">
        <v>4.5519999999999996</v>
      </c>
    </row>
    <row r="1514" spans="1:10" x14ac:dyDescent="0.3">
      <c r="A1514" t="s">
        <v>191</v>
      </c>
      <c r="B1514" t="s">
        <v>192</v>
      </c>
      <c r="C1514">
        <v>1996</v>
      </c>
      <c r="D1514">
        <v>19.134</v>
      </c>
      <c r="E1514">
        <v>16.16</v>
      </c>
      <c r="F1514">
        <v>1.65</v>
      </c>
      <c r="G1514">
        <v>1.24</v>
      </c>
      <c r="H1514">
        <v>1417741</v>
      </c>
      <c r="I1514">
        <v>19179796300.02</v>
      </c>
      <c r="J1514">
        <v>62.07</v>
      </c>
    </row>
    <row r="1515" spans="1:10" x14ac:dyDescent="0.3">
      <c r="A1515" t="s">
        <v>193</v>
      </c>
      <c r="B1515" t="s">
        <v>194</v>
      </c>
      <c r="C1515">
        <v>1996</v>
      </c>
      <c r="D1515">
        <v>0.78800000000000003</v>
      </c>
      <c r="E1515">
        <v>2.42</v>
      </c>
      <c r="F1515">
        <v>1.44</v>
      </c>
      <c r="G1515">
        <v>0.49</v>
      </c>
      <c r="H1515">
        <v>945506</v>
      </c>
      <c r="I1515">
        <v>4598027627.408</v>
      </c>
      <c r="J1515">
        <v>3.5579999999999998</v>
      </c>
    </row>
    <row r="1516" spans="1:10" x14ac:dyDescent="0.3">
      <c r="A1516" t="s">
        <v>195</v>
      </c>
      <c r="B1516" t="s">
        <v>196</v>
      </c>
      <c r="C1516">
        <v>1996</v>
      </c>
      <c r="D1516">
        <v>2.794</v>
      </c>
      <c r="E1516">
        <v>104.08</v>
      </c>
      <c r="F1516">
        <v>50.12</v>
      </c>
      <c r="G1516">
        <v>24.98</v>
      </c>
      <c r="H1516">
        <v>58883531</v>
      </c>
      <c r="I1516">
        <v>46130259927.584999</v>
      </c>
      <c r="J1516">
        <v>11.401</v>
      </c>
    </row>
    <row r="1517" spans="1:10" x14ac:dyDescent="0.3">
      <c r="B1517" t="s">
        <v>197</v>
      </c>
      <c r="C1517">
        <v>1996</v>
      </c>
      <c r="D1517">
        <v>6464.3540000000003</v>
      </c>
      <c r="H1517">
        <v>727893714</v>
      </c>
      <c r="J1517">
        <v>24010.311000000002</v>
      </c>
    </row>
    <row r="1518" spans="1:10" x14ac:dyDescent="0.3">
      <c r="B1518" t="s">
        <v>198</v>
      </c>
      <c r="C1518">
        <v>1996</v>
      </c>
      <c r="D1518">
        <v>2753.0039999999999</v>
      </c>
    </row>
    <row r="1519" spans="1:10" x14ac:dyDescent="0.3">
      <c r="B1519" t="s">
        <v>199</v>
      </c>
      <c r="C1519">
        <v>1996</v>
      </c>
      <c r="D1519">
        <v>2164.817</v>
      </c>
    </row>
    <row r="1520" spans="1:10" x14ac:dyDescent="0.3">
      <c r="A1520" t="s">
        <v>200</v>
      </c>
      <c r="B1520" t="s">
        <v>201</v>
      </c>
      <c r="C1520">
        <v>1996</v>
      </c>
      <c r="D1520">
        <v>0.60099999999999998</v>
      </c>
      <c r="H1520">
        <v>45624</v>
      </c>
      <c r="J1520">
        <v>2.8969999999999998</v>
      </c>
    </row>
    <row r="1521" spans="1:10" x14ac:dyDescent="0.3">
      <c r="A1521" t="s">
        <v>202</v>
      </c>
      <c r="B1521" t="s">
        <v>203</v>
      </c>
      <c r="C1521">
        <v>1996</v>
      </c>
      <c r="D1521">
        <v>0.81399999999999995</v>
      </c>
      <c r="E1521">
        <v>0.41</v>
      </c>
      <c r="F1521">
        <v>0.89</v>
      </c>
      <c r="G1521">
        <v>0.4</v>
      </c>
      <c r="H1521">
        <v>784389</v>
      </c>
      <c r="J1521">
        <v>5.8179999999999996</v>
      </c>
    </row>
    <row r="1522" spans="1:10" x14ac:dyDescent="0.3">
      <c r="A1522" t="s">
        <v>204</v>
      </c>
      <c r="B1522" t="s">
        <v>205</v>
      </c>
      <c r="C1522">
        <v>1996</v>
      </c>
      <c r="D1522">
        <v>64.057000000000002</v>
      </c>
      <c r="E1522">
        <v>52.28</v>
      </c>
      <c r="F1522">
        <v>7.72</v>
      </c>
      <c r="G1522">
        <v>6.07</v>
      </c>
      <c r="H1522">
        <v>5136984</v>
      </c>
      <c r="I1522">
        <v>136504626291.601</v>
      </c>
      <c r="J1522">
        <v>344.72899999999998</v>
      </c>
    </row>
    <row r="1523" spans="1:10" x14ac:dyDescent="0.3">
      <c r="A1523" t="s">
        <v>206</v>
      </c>
      <c r="B1523" t="s">
        <v>207</v>
      </c>
      <c r="C1523">
        <v>1996</v>
      </c>
      <c r="D1523">
        <v>402.40300000000002</v>
      </c>
      <c r="E1523">
        <v>482</v>
      </c>
      <c r="F1523">
        <v>76.180000000000007</v>
      </c>
      <c r="G1523">
        <v>64.459999999999994</v>
      </c>
      <c r="H1523">
        <v>58012055</v>
      </c>
      <c r="I1523">
        <v>1774691581127.8601</v>
      </c>
      <c r="J1523">
        <v>2951.451</v>
      </c>
    </row>
    <row r="1524" spans="1:10" x14ac:dyDescent="0.3">
      <c r="B1524" t="s">
        <v>208</v>
      </c>
      <c r="C1524">
        <v>1996</v>
      </c>
    </row>
    <row r="1525" spans="1:10" x14ac:dyDescent="0.3">
      <c r="A1525" t="s">
        <v>209</v>
      </c>
      <c r="B1525" t="s">
        <v>210</v>
      </c>
      <c r="C1525">
        <v>1996</v>
      </c>
      <c r="D1525">
        <v>0.58599999999999997</v>
      </c>
      <c r="H1525">
        <v>141786</v>
      </c>
      <c r="J1525">
        <v>3.9039999999999999</v>
      </c>
    </row>
    <row r="1526" spans="1:10" x14ac:dyDescent="0.3">
      <c r="A1526" t="s">
        <v>211</v>
      </c>
      <c r="B1526" t="s">
        <v>212</v>
      </c>
      <c r="C1526">
        <v>1996</v>
      </c>
      <c r="D1526">
        <v>0.436</v>
      </c>
      <c r="H1526">
        <v>222323</v>
      </c>
      <c r="J1526">
        <v>3.254</v>
      </c>
    </row>
    <row r="1527" spans="1:10" x14ac:dyDescent="0.3">
      <c r="B1527" t="s">
        <v>213</v>
      </c>
      <c r="C1527">
        <v>1996</v>
      </c>
    </row>
    <row r="1528" spans="1:10" x14ac:dyDescent="0.3">
      <c r="A1528" t="s">
        <v>214</v>
      </c>
      <c r="B1528" t="s">
        <v>215</v>
      </c>
      <c r="C1528">
        <v>1996</v>
      </c>
      <c r="D1528">
        <v>4.7539999999999996</v>
      </c>
      <c r="E1528">
        <v>7.93</v>
      </c>
      <c r="F1528">
        <v>1.56</v>
      </c>
      <c r="G1528">
        <v>0.87</v>
      </c>
      <c r="H1528">
        <v>1112944</v>
      </c>
      <c r="I1528">
        <v>11022736572.325001</v>
      </c>
      <c r="J1528">
        <v>12.558999999999999</v>
      </c>
    </row>
    <row r="1529" spans="1:10" x14ac:dyDescent="0.3">
      <c r="A1529" t="s">
        <v>216</v>
      </c>
      <c r="B1529" t="s">
        <v>217</v>
      </c>
      <c r="C1529">
        <v>1996</v>
      </c>
      <c r="D1529">
        <v>0.22</v>
      </c>
      <c r="E1529">
        <v>3.31</v>
      </c>
      <c r="F1529">
        <v>2.99</v>
      </c>
      <c r="G1529">
        <v>0.36</v>
      </c>
      <c r="H1529">
        <v>1164091</v>
      </c>
      <c r="I1529">
        <v>1606890454.5999999</v>
      </c>
      <c r="J1529">
        <v>0.90600000000000003</v>
      </c>
    </row>
    <row r="1530" spans="1:10" x14ac:dyDescent="0.3">
      <c r="A1530" t="s">
        <v>218</v>
      </c>
      <c r="B1530" t="s">
        <v>219</v>
      </c>
      <c r="C1530">
        <v>1996</v>
      </c>
      <c r="D1530">
        <v>4.0540000000000003</v>
      </c>
      <c r="E1530">
        <v>11.09</v>
      </c>
      <c r="F1530">
        <v>7.36</v>
      </c>
      <c r="G1530">
        <v>1.39</v>
      </c>
      <c r="H1530">
        <v>4846627</v>
      </c>
      <c r="I1530">
        <v>19998451242.183998</v>
      </c>
      <c r="J1530">
        <v>45.232999999999997</v>
      </c>
    </row>
    <row r="1531" spans="1:10" x14ac:dyDescent="0.3">
      <c r="A1531" t="s">
        <v>220</v>
      </c>
      <c r="B1531" t="s">
        <v>221</v>
      </c>
      <c r="C1531">
        <v>1996</v>
      </c>
      <c r="D1531">
        <v>959.15099999999995</v>
      </c>
      <c r="E1531">
        <v>1030.96</v>
      </c>
      <c r="F1531">
        <v>108.87</v>
      </c>
      <c r="G1531">
        <v>64</v>
      </c>
      <c r="H1531">
        <v>81323666</v>
      </c>
      <c r="I1531">
        <v>2402605762968.02</v>
      </c>
      <c r="J1531">
        <v>4091.4609999999998</v>
      </c>
    </row>
    <row r="1532" spans="1:10" x14ac:dyDescent="0.3">
      <c r="A1532" t="s">
        <v>222</v>
      </c>
      <c r="B1532" t="s">
        <v>223</v>
      </c>
      <c r="C1532">
        <v>1996</v>
      </c>
      <c r="D1532">
        <v>5.4690000000000003</v>
      </c>
      <c r="E1532">
        <v>36.94</v>
      </c>
      <c r="F1532">
        <v>7.82</v>
      </c>
      <c r="G1532">
        <v>4.08</v>
      </c>
      <c r="H1532">
        <v>17462504</v>
      </c>
      <c r="I1532">
        <v>33320583953.848</v>
      </c>
      <c r="J1532">
        <v>35.283000000000001</v>
      </c>
    </row>
    <row r="1533" spans="1:10" x14ac:dyDescent="0.3">
      <c r="A1533" t="s">
        <v>224</v>
      </c>
      <c r="B1533" t="s">
        <v>225</v>
      </c>
      <c r="C1533">
        <v>1996</v>
      </c>
      <c r="D1533">
        <v>89.132000000000005</v>
      </c>
      <c r="E1533">
        <v>105.29</v>
      </c>
      <c r="F1533">
        <v>11.27</v>
      </c>
      <c r="G1533">
        <v>7.13</v>
      </c>
      <c r="H1533">
        <v>10832139</v>
      </c>
      <c r="I1533">
        <v>186744576148.54199</v>
      </c>
      <c r="J1533">
        <v>327.79399999999998</v>
      </c>
    </row>
    <row r="1534" spans="1:10" x14ac:dyDescent="0.3">
      <c r="A1534" t="s">
        <v>226</v>
      </c>
      <c r="B1534" t="s">
        <v>227</v>
      </c>
      <c r="C1534">
        <v>1996</v>
      </c>
      <c r="D1534">
        <v>0.59699999999999998</v>
      </c>
      <c r="H1534">
        <v>55830</v>
      </c>
      <c r="J1534">
        <v>2.1789999999999998</v>
      </c>
    </row>
    <row r="1535" spans="1:10" x14ac:dyDescent="0.3">
      <c r="A1535" t="s">
        <v>228</v>
      </c>
      <c r="B1535" t="s">
        <v>229</v>
      </c>
      <c r="C1535">
        <v>1996</v>
      </c>
      <c r="D1535">
        <v>0.154</v>
      </c>
      <c r="E1535">
        <v>1.96</v>
      </c>
      <c r="F1535">
        <v>1.8</v>
      </c>
      <c r="G1535">
        <v>0.01</v>
      </c>
      <c r="H1535">
        <v>101003</v>
      </c>
      <c r="J1535">
        <v>0.69699999999999995</v>
      </c>
    </row>
    <row r="1536" spans="1:10" x14ac:dyDescent="0.3">
      <c r="A1536" t="s">
        <v>230</v>
      </c>
      <c r="B1536" t="s">
        <v>231</v>
      </c>
      <c r="C1536">
        <v>1996</v>
      </c>
      <c r="D1536">
        <v>1.8240000000000001</v>
      </c>
      <c r="H1536">
        <v>407784</v>
      </c>
      <c r="J1536">
        <v>7.1630000000000003</v>
      </c>
    </row>
    <row r="1537" spans="1:10" x14ac:dyDescent="0.3">
      <c r="A1537" t="s">
        <v>232</v>
      </c>
      <c r="B1537" t="s">
        <v>233</v>
      </c>
      <c r="C1537">
        <v>1996</v>
      </c>
      <c r="D1537">
        <v>6.5709999999999997</v>
      </c>
      <c r="E1537">
        <v>32.299999999999997</v>
      </c>
      <c r="F1537">
        <v>7.65</v>
      </c>
      <c r="G1537">
        <v>3.2</v>
      </c>
      <c r="H1537">
        <v>10646676</v>
      </c>
      <c r="I1537">
        <v>58479764982.494003</v>
      </c>
      <c r="J1537">
        <v>32.707999999999998</v>
      </c>
    </row>
    <row r="1538" spans="1:10" x14ac:dyDescent="0.3">
      <c r="A1538" t="s">
        <v>234</v>
      </c>
      <c r="B1538" t="s">
        <v>235</v>
      </c>
      <c r="C1538">
        <v>1996</v>
      </c>
      <c r="D1538">
        <v>1.2350000000000001</v>
      </c>
      <c r="E1538">
        <v>25.82</v>
      </c>
      <c r="F1538">
        <v>7.49</v>
      </c>
      <c r="G1538">
        <v>2.96</v>
      </c>
      <c r="H1538">
        <v>7463782</v>
      </c>
      <c r="I1538">
        <v>6708782305.2299995</v>
      </c>
      <c r="J1538">
        <v>5.4690000000000003</v>
      </c>
    </row>
    <row r="1539" spans="1:10" x14ac:dyDescent="0.3">
      <c r="A1539" t="s">
        <v>236</v>
      </c>
      <c r="B1539" t="s">
        <v>237</v>
      </c>
      <c r="C1539">
        <v>1996</v>
      </c>
      <c r="D1539">
        <v>0.183</v>
      </c>
      <c r="E1539">
        <v>3.13</v>
      </c>
      <c r="F1539">
        <v>0.93</v>
      </c>
      <c r="G1539">
        <v>0.53</v>
      </c>
      <c r="H1539">
        <v>1110835</v>
      </c>
      <c r="I1539">
        <v>1501514688.4779999</v>
      </c>
      <c r="J1539">
        <v>1.2649999999999999</v>
      </c>
    </row>
    <row r="1540" spans="1:10" x14ac:dyDescent="0.3">
      <c r="A1540" t="s">
        <v>238</v>
      </c>
      <c r="B1540" t="s">
        <v>239</v>
      </c>
      <c r="C1540">
        <v>1996</v>
      </c>
      <c r="D1540">
        <v>1.6519999999999999</v>
      </c>
      <c r="E1540">
        <v>14.04</v>
      </c>
      <c r="F1540">
        <v>1.94</v>
      </c>
      <c r="G1540">
        <v>0.85</v>
      </c>
      <c r="H1540">
        <v>760801</v>
      </c>
      <c r="J1540">
        <v>4.1989999999999998</v>
      </c>
    </row>
    <row r="1541" spans="1:10" x14ac:dyDescent="0.3">
      <c r="A1541" t="s">
        <v>240</v>
      </c>
      <c r="B1541" t="s">
        <v>241</v>
      </c>
      <c r="C1541">
        <v>1996</v>
      </c>
      <c r="D1541">
        <v>1.0189999999999999</v>
      </c>
      <c r="E1541">
        <v>6.11</v>
      </c>
      <c r="F1541">
        <v>3.61</v>
      </c>
      <c r="G1541">
        <v>1.25</v>
      </c>
      <c r="H1541">
        <v>7887312</v>
      </c>
      <c r="I1541">
        <v>10882101725.4</v>
      </c>
      <c r="J1541">
        <v>5.2530000000000001</v>
      </c>
    </row>
    <row r="1542" spans="1:10" x14ac:dyDescent="0.3">
      <c r="A1542" t="s">
        <v>242</v>
      </c>
      <c r="B1542" t="s">
        <v>243</v>
      </c>
      <c r="C1542">
        <v>1996</v>
      </c>
      <c r="D1542">
        <v>3.8170000000000002</v>
      </c>
      <c r="E1542">
        <v>53.93</v>
      </c>
      <c r="F1542">
        <v>7.5</v>
      </c>
      <c r="G1542">
        <v>2.12</v>
      </c>
      <c r="H1542">
        <v>5874814</v>
      </c>
      <c r="I1542">
        <v>18358897001.91</v>
      </c>
      <c r="J1542">
        <v>21.289000000000001</v>
      </c>
    </row>
    <row r="1543" spans="1:10" x14ac:dyDescent="0.3">
      <c r="A1543" t="s">
        <v>244</v>
      </c>
      <c r="B1543" t="s">
        <v>245</v>
      </c>
      <c r="C1543">
        <v>1996</v>
      </c>
      <c r="D1543">
        <v>28.908999999999999</v>
      </c>
      <c r="H1543">
        <v>6185584</v>
      </c>
      <c r="I1543">
        <v>204853993224.121</v>
      </c>
      <c r="J1543">
        <v>180.59100000000001</v>
      </c>
    </row>
    <row r="1544" spans="1:10" x14ac:dyDescent="0.3">
      <c r="A1544" t="s">
        <v>246</v>
      </c>
      <c r="B1544" t="s">
        <v>247</v>
      </c>
      <c r="C1544">
        <v>1996</v>
      </c>
      <c r="D1544">
        <v>63.024999999999999</v>
      </c>
      <c r="E1544">
        <v>76.45</v>
      </c>
      <c r="F1544">
        <v>9.0399999999999991</v>
      </c>
      <c r="G1544">
        <v>7.14</v>
      </c>
      <c r="H1544">
        <v>10332451</v>
      </c>
      <c r="I1544">
        <v>106794259210.974</v>
      </c>
      <c r="J1544">
        <v>293.50299999999999</v>
      </c>
    </row>
    <row r="1545" spans="1:10" x14ac:dyDescent="0.3">
      <c r="A1545" t="s">
        <v>248</v>
      </c>
      <c r="B1545" t="s">
        <v>249</v>
      </c>
      <c r="C1545">
        <v>1996</v>
      </c>
      <c r="D1545">
        <v>2.5230000000000001</v>
      </c>
      <c r="E1545">
        <v>3.27</v>
      </c>
      <c r="F1545">
        <v>0.56000000000000005</v>
      </c>
      <c r="G1545">
        <v>0.4</v>
      </c>
      <c r="H1545">
        <v>270144</v>
      </c>
      <c r="I1545">
        <v>7601171286.3970003</v>
      </c>
      <c r="J1545">
        <v>24.294</v>
      </c>
    </row>
    <row r="1546" spans="1:10" x14ac:dyDescent="0.3">
      <c r="A1546" t="s">
        <v>250</v>
      </c>
      <c r="B1546" t="s">
        <v>251</v>
      </c>
      <c r="C1546">
        <v>1996</v>
      </c>
      <c r="D1546">
        <v>825.91899999999998</v>
      </c>
      <c r="E1546">
        <v>1459.04</v>
      </c>
      <c r="F1546">
        <v>561.99</v>
      </c>
      <c r="G1546">
        <v>167.84</v>
      </c>
      <c r="H1546">
        <v>982365248</v>
      </c>
      <c r="I1546">
        <v>2323733022674.6699</v>
      </c>
      <c r="J1546">
        <v>3064.73</v>
      </c>
    </row>
    <row r="1547" spans="1:10" x14ac:dyDescent="0.3">
      <c r="A1547" t="s">
        <v>252</v>
      </c>
      <c r="B1547" t="s">
        <v>253</v>
      </c>
      <c r="C1547">
        <v>1996</v>
      </c>
      <c r="D1547">
        <v>255.06700000000001</v>
      </c>
      <c r="E1547">
        <v>1403.98</v>
      </c>
      <c r="F1547">
        <v>338.84</v>
      </c>
      <c r="G1547">
        <v>69.52</v>
      </c>
      <c r="H1547">
        <v>199901231</v>
      </c>
      <c r="I1547">
        <v>1161281456144.0901</v>
      </c>
      <c r="J1547">
        <v>934.78599999999994</v>
      </c>
    </row>
    <row r="1548" spans="1:10" x14ac:dyDescent="0.3">
      <c r="B1548" t="s">
        <v>254</v>
      </c>
      <c r="C1548">
        <v>1996</v>
      </c>
      <c r="D1548">
        <v>673.97799999999995</v>
      </c>
    </row>
    <row r="1549" spans="1:10" x14ac:dyDescent="0.3">
      <c r="A1549" t="s">
        <v>255</v>
      </c>
      <c r="B1549" t="s">
        <v>256</v>
      </c>
      <c r="C1549">
        <v>1996</v>
      </c>
      <c r="D1549">
        <v>273.76900000000001</v>
      </c>
      <c r="E1549">
        <v>384.42</v>
      </c>
      <c r="F1549">
        <v>77.849999999999994</v>
      </c>
      <c r="G1549">
        <v>23.9</v>
      </c>
      <c r="H1549">
        <v>62294919</v>
      </c>
      <c r="I1549">
        <v>485151766187.37097</v>
      </c>
      <c r="J1549">
        <v>1192.521</v>
      </c>
    </row>
    <row r="1550" spans="1:10" x14ac:dyDescent="0.3">
      <c r="A1550" t="s">
        <v>257</v>
      </c>
      <c r="B1550" t="s">
        <v>258</v>
      </c>
      <c r="C1550">
        <v>1996</v>
      </c>
      <c r="D1550">
        <v>69.283000000000001</v>
      </c>
      <c r="E1550">
        <v>110.93</v>
      </c>
      <c r="F1550">
        <v>9.3000000000000007</v>
      </c>
      <c r="G1550">
        <v>4.0199999999999996</v>
      </c>
      <c r="H1550">
        <v>20783073</v>
      </c>
      <c r="I1550">
        <v>50576641495.625999</v>
      </c>
      <c r="J1550">
        <v>382.101</v>
      </c>
    </row>
    <row r="1551" spans="1:10" x14ac:dyDescent="0.3">
      <c r="A1551" t="s">
        <v>259</v>
      </c>
      <c r="B1551" t="s">
        <v>260</v>
      </c>
      <c r="C1551">
        <v>1996</v>
      </c>
      <c r="D1551">
        <v>37.469000000000001</v>
      </c>
      <c r="E1551">
        <v>59.66</v>
      </c>
      <c r="F1551">
        <v>16.010000000000002</v>
      </c>
      <c r="G1551">
        <v>10.42</v>
      </c>
      <c r="H1551">
        <v>3619633</v>
      </c>
      <c r="I1551">
        <v>96464094634.712997</v>
      </c>
      <c r="J1551">
        <v>139.673</v>
      </c>
    </row>
    <row r="1552" spans="1:10" x14ac:dyDescent="0.3">
      <c r="A1552" t="s">
        <v>261</v>
      </c>
      <c r="B1552" t="s">
        <v>262</v>
      </c>
      <c r="C1552">
        <v>1996</v>
      </c>
      <c r="D1552">
        <v>51.936</v>
      </c>
      <c r="E1552">
        <v>62.31</v>
      </c>
      <c r="F1552">
        <v>10.07</v>
      </c>
      <c r="G1552">
        <v>1.9</v>
      </c>
      <c r="H1552">
        <v>5424241</v>
      </c>
      <c r="I1552">
        <v>132362218384.282</v>
      </c>
      <c r="J1552">
        <v>204.874</v>
      </c>
    </row>
    <row r="1553" spans="1:10" x14ac:dyDescent="0.3">
      <c r="A1553" t="s">
        <v>263</v>
      </c>
      <c r="B1553" t="s">
        <v>264</v>
      </c>
      <c r="C1553">
        <v>1996</v>
      </c>
      <c r="D1553">
        <v>444.029</v>
      </c>
      <c r="E1553">
        <v>446.93</v>
      </c>
      <c r="F1553">
        <v>53.4</v>
      </c>
      <c r="G1553">
        <v>28.24</v>
      </c>
      <c r="H1553">
        <v>57065231</v>
      </c>
      <c r="I1553">
        <v>1662791466146.29</v>
      </c>
      <c r="J1553">
        <v>1911.0930000000001</v>
      </c>
    </row>
    <row r="1554" spans="1:10" x14ac:dyDescent="0.3">
      <c r="A1554" t="s">
        <v>265</v>
      </c>
      <c r="B1554" t="s">
        <v>266</v>
      </c>
      <c r="C1554">
        <v>1996</v>
      </c>
      <c r="D1554">
        <v>9.6880000000000006</v>
      </c>
      <c r="E1554">
        <v>11.15</v>
      </c>
      <c r="F1554">
        <v>1.1200000000000001</v>
      </c>
      <c r="G1554">
        <v>0.52</v>
      </c>
      <c r="H1554">
        <v>2558631</v>
      </c>
      <c r="I1554">
        <v>16930953706.548</v>
      </c>
      <c r="J1554">
        <v>40.564</v>
      </c>
    </row>
    <row r="1555" spans="1:10" x14ac:dyDescent="0.3">
      <c r="A1555" t="s">
        <v>267</v>
      </c>
      <c r="B1555" t="s">
        <v>268</v>
      </c>
      <c r="C1555">
        <v>1996</v>
      </c>
      <c r="D1555">
        <v>1251.5309999999999</v>
      </c>
      <c r="E1555">
        <v>1194.5</v>
      </c>
      <c r="F1555">
        <v>33.5</v>
      </c>
      <c r="G1555">
        <v>30.68</v>
      </c>
      <c r="H1555">
        <v>126644099</v>
      </c>
      <c r="I1555">
        <v>4124648028865.8799</v>
      </c>
      <c r="J1555">
        <v>5980.0510000000004</v>
      </c>
    </row>
    <row r="1556" spans="1:10" x14ac:dyDescent="0.3">
      <c r="A1556" t="s">
        <v>269</v>
      </c>
      <c r="B1556" t="s">
        <v>270</v>
      </c>
      <c r="C1556">
        <v>1996</v>
      </c>
      <c r="D1556">
        <v>13.824999999999999</v>
      </c>
      <c r="E1556">
        <v>22.6</v>
      </c>
      <c r="F1556">
        <v>7.93</v>
      </c>
      <c r="G1556">
        <v>0.59</v>
      </c>
      <c r="H1556">
        <v>4732848</v>
      </c>
      <c r="I1556">
        <v>29368569317.872002</v>
      </c>
      <c r="J1556">
        <v>60.076999999999998</v>
      </c>
    </row>
    <row r="1557" spans="1:10" x14ac:dyDescent="0.3">
      <c r="A1557" t="s">
        <v>271</v>
      </c>
      <c r="B1557" t="s">
        <v>272</v>
      </c>
      <c r="C1557">
        <v>1996</v>
      </c>
      <c r="D1557">
        <v>163.941</v>
      </c>
      <c r="E1557">
        <v>193.94</v>
      </c>
      <c r="F1557">
        <v>33.700000000000003</v>
      </c>
      <c r="G1557">
        <v>10</v>
      </c>
      <c r="H1557">
        <v>15631926</v>
      </c>
      <c r="I1557">
        <v>124225961729.314</v>
      </c>
      <c r="J1557">
        <v>519.88300000000004</v>
      </c>
    </row>
    <row r="1558" spans="1:10" x14ac:dyDescent="0.3">
      <c r="A1558" t="s">
        <v>273</v>
      </c>
      <c r="B1558" t="s">
        <v>274</v>
      </c>
      <c r="C1558">
        <v>1996</v>
      </c>
      <c r="D1558">
        <v>9.1549999999999994</v>
      </c>
      <c r="E1558">
        <v>95.76</v>
      </c>
      <c r="F1558">
        <v>20.43</v>
      </c>
      <c r="G1558">
        <v>9.84</v>
      </c>
      <c r="H1558">
        <v>28589456</v>
      </c>
      <c r="I1558">
        <v>51489487770.014999</v>
      </c>
      <c r="J1558">
        <v>41.49</v>
      </c>
    </row>
    <row r="1559" spans="1:10" x14ac:dyDescent="0.3">
      <c r="A1559" t="s">
        <v>275</v>
      </c>
      <c r="B1559" t="s">
        <v>276</v>
      </c>
      <c r="C1559">
        <v>1996</v>
      </c>
      <c r="D1559">
        <v>2.9000000000000001E-2</v>
      </c>
      <c r="E1559">
        <v>0.04</v>
      </c>
      <c r="F1559">
        <v>0.02</v>
      </c>
      <c r="G1559">
        <v>0</v>
      </c>
      <c r="H1559">
        <v>78904</v>
      </c>
      <c r="J1559">
        <v>7.5999999999999998E-2</v>
      </c>
    </row>
    <row r="1560" spans="1:10" x14ac:dyDescent="0.3">
      <c r="A1560" t="s">
        <v>279</v>
      </c>
      <c r="B1560" t="s">
        <v>280</v>
      </c>
      <c r="C1560">
        <v>1996</v>
      </c>
      <c r="D1560">
        <v>49.914000000000001</v>
      </c>
      <c r="E1560">
        <v>37.96</v>
      </c>
      <c r="F1560">
        <v>3.69</v>
      </c>
      <c r="G1560">
        <v>0.31</v>
      </c>
      <c r="H1560">
        <v>1626858</v>
      </c>
      <c r="I1560">
        <v>49248517997.329002</v>
      </c>
      <c r="J1560">
        <v>168.67</v>
      </c>
    </row>
    <row r="1561" spans="1:10" x14ac:dyDescent="0.3">
      <c r="B1561" t="s">
        <v>281</v>
      </c>
      <c r="C1561">
        <v>1996</v>
      </c>
    </row>
    <row r="1562" spans="1:10" x14ac:dyDescent="0.3">
      <c r="A1562" t="s">
        <v>282</v>
      </c>
      <c r="B1562" t="s">
        <v>283</v>
      </c>
      <c r="C1562">
        <v>1996</v>
      </c>
      <c r="D1562">
        <v>5.6639999999999997</v>
      </c>
      <c r="E1562">
        <v>8.51</v>
      </c>
      <c r="F1562">
        <v>3.85</v>
      </c>
      <c r="G1562">
        <v>1.28</v>
      </c>
      <c r="H1562">
        <v>4629403</v>
      </c>
      <c r="I1562">
        <v>13289591232.858</v>
      </c>
      <c r="J1562">
        <v>67.683999999999997</v>
      </c>
    </row>
    <row r="1563" spans="1:10" x14ac:dyDescent="0.3">
      <c r="A1563" t="s">
        <v>284</v>
      </c>
      <c r="B1563" t="s">
        <v>285</v>
      </c>
      <c r="C1563">
        <v>1996</v>
      </c>
      <c r="D1563">
        <v>0.75</v>
      </c>
      <c r="E1563">
        <v>18.760000000000002</v>
      </c>
      <c r="F1563">
        <v>7.45</v>
      </c>
      <c r="G1563">
        <v>2.39</v>
      </c>
      <c r="H1563">
        <v>4951189</v>
      </c>
      <c r="I1563">
        <v>9400684913.2000008</v>
      </c>
      <c r="J1563">
        <v>5.0549999999999997</v>
      </c>
    </row>
    <row r="1564" spans="1:10" x14ac:dyDescent="0.3">
      <c r="A1564" t="s">
        <v>286</v>
      </c>
      <c r="B1564" t="s">
        <v>287</v>
      </c>
      <c r="C1564">
        <v>1996</v>
      </c>
      <c r="D1564">
        <v>9.2110000000000003</v>
      </c>
      <c r="E1564">
        <v>0.4</v>
      </c>
      <c r="F1564">
        <v>2.5499999999999998</v>
      </c>
      <c r="G1564">
        <v>1.49</v>
      </c>
      <c r="H1564">
        <v>2478832</v>
      </c>
      <c r="I1564">
        <v>21989047801.955002</v>
      </c>
      <c r="J1564">
        <v>41.131999999999998</v>
      </c>
    </row>
    <row r="1565" spans="1:10" x14ac:dyDescent="0.3">
      <c r="A1565" t="s">
        <v>288</v>
      </c>
      <c r="B1565" t="s">
        <v>289</v>
      </c>
      <c r="C1565">
        <v>1996</v>
      </c>
      <c r="D1565">
        <v>12.753</v>
      </c>
      <c r="E1565">
        <v>16.36</v>
      </c>
      <c r="F1565">
        <v>1.65</v>
      </c>
      <c r="G1565">
        <v>0.49</v>
      </c>
      <c r="H1565">
        <v>3610663</v>
      </c>
      <c r="I1565">
        <v>26645041121.448002</v>
      </c>
      <c r="J1565">
        <v>55.83</v>
      </c>
    </row>
    <row r="1566" spans="1:10" x14ac:dyDescent="0.3">
      <c r="B1566" t="s">
        <v>290</v>
      </c>
      <c r="C1566">
        <v>1996</v>
      </c>
    </row>
    <row r="1567" spans="1:10" x14ac:dyDescent="0.3">
      <c r="A1567" t="s">
        <v>291</v>
      </c>
      <c r="B1567" t="s">
        <v>292</v>
      </c>
      <c r="C1567">
        <v>1996</v>
      </c>
      <c r="D1567">
        <v>1.7370000000000001</v>
      </c>
      <c r="E1567">
        <v>3.66</v>
      </c>
      <c r="F1567">
        <v>1.3</v>
      </c>
      <c r="G1567">
        <v>0.65</v>
      </c>
      <c r="H1567">
        <v>1934294</v>
      </c>
      <c r="I1567">
        <v>3610274035.1999998</v>
      </c>
      <c r="J1567">
        <v>0.76200000000000001</v>
      </c>
    </row>
    <row r="1568" spans="1:10" x14ac:dyDescent="0.3">
      <c r="A1568" t="s">
        <v>293</v>
      </c>
      <c r="B1568" t="s">
        <v>294</v>
      </c>
      <c r="C1568">
        <v>1996</v>
      </c>
      <c r="D1568">
        <v>0.435</v>
      </c>
      <c r="E1568">
        <v>17.8</v>
      </c>
      <c r="F1568">
        <v>1.98</v>
      </c>
      <c r="G1568">
        <v>0.46</v>
      </c>
      <c r="H1568">
        <v>2160480</v>
      </c>
      <c r="I1568">
        <v>833012967</v>
      </c>
      <c r="J1568">
        <v>1.6279999999999999</v>
      </c>
    </row>
    <row r="1569" spans="1:10" x14ac:dyDescent="0.3">
      <c r="A1569" t="s">
        <v>295</v>
      </c>
      <c r="B1569" t="s">
        <v>296</v>
      </c>
      <c r="C1569">
        <v>1996</v>
      </c>
      <c r="D1569">
        <v>44.514000000000003</v>
      </c>
      <c r="E1569">
        <v>109.84</v>
      </c>
      <c r="F1569">
        <v>68.819999999999993</v>
      </c>
      <c r="G1569">
        <v>1.3</v>
      </c>
      <c r="H1569">
        <v>5036173</v>
      </c>
      <c r="I1569">
        <v>35211735289.474998</v>
      </c>
      <c r="J1569">
        <v>171.59800000000001</v>
      </c>
    </row>
    <row r="1570" spans="1:10" x14ac:dyDescent="0.3">
      <c r="A1570" t="s">
        <v>297</v>
      </c>
      <c r="B1570" t="s">
        <v>298</v>
      </c>
      <c r="C1570">
        <v>1996</v>
      </c>
      <c r="D1570">
        <v>0.20599999999999999</v>
      </c>
      <c r="E1570">
        <v>0.02</v>
      </c>
      <c r="F1570">
        <v>0.02</v>
      </c>
      <c r="G1570">
        <v>0.01</v>
      </c>
      <c r="H1570">
        <v>31354</v>
      </c>
    </row>
    <row r="1571" spans="1:10" x14ac:dyDescent="0.3">
      <c r="A1571" t="s">
        <v>299</v>
      </c>
      <c r="B1571" t="s">
        <v>300</v>
      </c>
      <c r="C1571">
        <v>1996</v>
      </c>
      <c r="D1571">
        <v>15.773</v>
      </c>
      <c r="E1571">
        <v>24.02</v>
      </c>
      <c r="F1571">
        <v>5</v>
      </c>
      <c r="G1571">
        <v>4.13</v>
      </c>
      <c r="H1571">
        <v>3603756</v>
      </c>
      <c r="I1571">
        <v>31645790979.057999</v>
      </c>
      <c r="J1571">
        <v>106.396</v>
      </c>
    </row>
    <row r="1572" spans="1:10" x14ac:dyDescent="0.3">
      <c r="A1572" t="s">
        <v>301</v>
      </c>
      <c r="B1572" t="s">
        <v>302</v>
      </c>
      <c r="C1572">
        <v>1996</v>
      </c>
      <c r="D1572">
        <v>9.202</v>
      </c>
      <c r="E1572">
        <v>9.49</v>
      </c>
      <c r="F1572">
        <v>0.59</v>
      </c>
      <c r="G1572">
        <v>0.28999999999999998</v>
      </c>
      <c r="H1572">
        <v>413999</v>
      </c>
      <c r="I1572">
        <v>16903204193.030001</v>
      </c>
      <c r="J1572">
        <v>34.881999999999998</v>
      </c>
    </row>
    <row r="1573" spans="1:10" x14ac:dyDescent="0.3">
      <c r="B1573" t="s">
        <v>303</v>
      </c>
      <c r="C1573">
        <v>1996</v>
      </c>
      <c r="D1573">
        <v>1.407</v>
      </c>
      <c r="H1573">
        <v>393376</v>
      </c>
    </row>
    <row r="1574" spans="1:10" x14ac:dyDescent="0.3">
      <c r="A1574" t="s">
        <v>304</v>
      </c>
      <c r="B1574" t="s">
        <v>305</v>
      </c>
      <c r="C1574">
        <v>1996</v>
      </c>
      <c r="D1574">
        <v>1.341</v>
      </c>
      <c r="E1574">
        <v>70.930000000000007</v>
      </c>
      <c r="F1574">
        <v>19.43</v>
      </c>
      <c r="G1574">
        <v>8.93</v>
      </c>
      <c r="H1574">
        <v>13902697</v>
      </c>
      <c r="I1574">
        <v>15795872830.351</v>
      </c>
      <c r="J1574">
        <v>6.444</v>
      </c>
    </row>
    <row r="1575" spans="1:10" x14ac:dyDescent="0.3">
      <c r="A1575" t="s">
        <v>306</v>
      </c>
      <c r="B1575" t="s">
        <v>307</v>
      </c>
      <c r="C1575">
        <v>1996</v>
      </c>
      <c r="D1575">
        <v>0.90500000000000003</v>
      </c>
      <c r="E1575">
        <v>15.49</v>
      </c>
      <c r="F1575">
        <v>5.82</v>
      </c>
      <c r="G1575">
        <v>1.77</v>
      </c>
      <c r="H1575">
        <v>10022783</v>
      </c>
      <c r="I1575">
        <v>9927493321.5769997</v>
      </c>
      <c r="J1575">
        <v>5.9089999999999998</v>
      </c>
    </row>
    <row r="1576" spans="1:10" x14ac:dyDescent="0.3">
      <c r="A1576" t="s">
        <v>308</v>
      </c>
      <c r="B1576" t="s">
        <v>309</v>
      </c>
      <c r="C1576">
        <v>1996</v>
      </c>
      <c r="D1576">
        <v>113.44199999999999</v>
      </c>
      <c r="E1576">
        <v>252.06</v>
      </c>
      <c r="F1576">
        <v>33.67</v>
      </c>
      <c r="G1576">
        <v>7.38</v>
      </c>
      <c r="H1576">
        <v>21017619</v>
      </c>
      <c r="I1576">
        <v>258686622967.78201</v>
      </c>
      <c r="J1576">
        <v>446.30599999999998</v>
      </c>
    </row>
    <row r="1577" spans="1:10" x14ac:dyDescent="0.3">
      <c r="A1577" t="s">
        <v>310</v>
      </c>
      <c r="B1577" t="s">
        <v>311</v>
      </c>
      <c r="C1577">
        <v>1996</v>
      </c>
      <c r="D1577">
        <v>0.28899999999999998</v>
      </c>
      <c r="E1577">
        <v>0.36</v>
      </c>
      <c r="F1577">
        <v>0.05</v>
      </c>
      <c r="G1577">
        <v>0.01</v>
      </c>
      <c r="H1577">
        <v>259178</v>
      </c>
      <c r="J1577">
        <v>1.4259999999999999</v>
      </c>
    </row>
    <row r="1578" spans="1:10" x14ac:dyDescent="0.3">
      <c r="A1578" t="s">
        <v>312</v>
      </c>
      <c r="B1578" t="s">
        <v>313</v>
      </c>
      <c r="C1578">
        <v>1996</v>
      </c>
      <c r="D1578">
        <v>0.64600000000000002</v>
      </c>
      <c r="E1578">
        <v>25.74</v>
      </c>
      <c r="F1578">
        <v>11.4</v>
      </c>
      <c r="G1578">
        <v>7.25</v>
      </c>
      <c r="H1578">
        <v>9837575</v>
      </c>
      <c r="I1578">
        <v>11389968444.319</v>
      </c>
      <c r="J1578">
        <v>2.7789999999999999</v>
      </c>
    </row>
    <row r="1579" spans="1:10" x14ac:dyDescent="0.3">
      <c r="A1579" t="s">
        <v>314</v>
      </c>
      <c r="B1579" t="s">
        <v>315</v>
      </c>
      <c r="C1579">
        <v>1996</v>
      </c>
      <c r="D1579">
        <v>2.5779999999999998</v>
      </c>
      <c r="E1579">
        <v>2.5499999999999998</v>
      </c>
      <c r="F1579">
        <v>0.19</v>
      </c>
      <c r="G1579">
        <v>0.05</v>
      </c>
      <c r="H1579">
        <v>380259</v>
      </c>
      <c r="I1579">
        <v>6467464248.5909996</v>
      </c>
      <c r="J1579">
        <v>10.214</v>
      </c>
    </row>
    <row r="1580" spans="1:10" x14ac:dyDescent="0.3">
      <c r="A1580" t="s">
        <v>316</v>
      </c>
      <c r="B1580" t="s">
        <v>317</v>
      </c>
      <c r="C1580">
        <v>1996</v>
      </c>
      <c r="D1580">
        <v>8.7999999999999995E-2</v>
      </c>
      <c r="E1580">
        <v>0.1</v>
      </c>
      <c r="F1580">
        <v>0.03</v>
      </c>
      <c r="G1580">
        <v>0</v>
      </c>
      <c r="H1580">
        <v>50523</v>
      </c>
    </row>
    <row r="1581" spans="1:10" x14ac:dyDescent="0.3">
      <c r="A1581" t="s">
        <v>318</v>
      </c>
      <c r="B1581" t="s">
        <v>319</v>
      </c>
      <c r="C1581">
        <v>1996</v>
      </c>
      <c r="D1581">
        <v>2.0009999999999999</v>
      </c>
      <c r="H1581">
        <v>371913</v>
      </c>
      <c r="J1581">
        <v>8.0549999999999997</v>
      </c>
    </row>
    <row r="1582" spans="1:10" x14ac:dyDescent="0.3">
      <c r="A1582" t="s">
        <v>320</v>
      </c>
      <c r="B1582" t="s">
        <v>321</v>
      </c>
      <c r="C1582">
        <v>1996</v>
      </c>
      <c r="D1582">
        <v>1.0629999999999999</v>
      </c>
      <c r="E1582">
        <v>8.73</v>
      </c>
      <c r="F1582">
        <v>4.4800000000000004</v>
      </c>
      <c r="G1582">
        <v>2.08</v>
      </c>
      <c r="H1582">
        <v>2372900</v>
      </c>
      <c r="I1582">
        <v>4253698593.9000001</v>
      </c>
      <c r="J1582">
        <v>14.156000000000001</v>
      </c>
    </row>
    <row r="1583" spans="1:10" x14ac:dyDescent="0.3">
      <c r="A1583" t="s">
        <v>322</v>
      </c>
      <c r="B1583" t="s">
        <v>323</v>
      </c>
      <c r="C1583">
        <v>1996</v>
      </c>
      <c r="D1583">
        <v>1.9490000000000001</v>
      </c>
      <c r="E1583">
        <v>2.9</v>
      </c>
      <c r="F1583">
        <v>1.04</v>
      </c>
      <c r="G1583">
        <v>0.26</v>
      </c>
      <c r="H1583">
        <v>1141952</v>
      </c>
      <c r="I1583">
        <v>14580008741.591999</v>
      </c>
      <c r="J1583">
        <v>10.353999999999999</v>
      </c>
    </row>
    <row r="1584" spans="1:10" x14ac:dyDescent="0.3">
      <c r="A1584" t="s">
        <v>324</v>
      </c>
      <c r="B1584" t="s">
        <v>325</v>
      </c>
      <c r="C1584">
        <v>1996</v>
      </c>
      <c r="D1584">
        <v>0.11600000000000001</v>
      </c>
      <c r="H1584">
        <v>128752</v>
      </c>
    </row>
    <row r="1585" spans="1:10" x14ac:dyDescent="0.3">
      <c r="A1585" t="s">
        <v>326</v>
      </c>
      <c r="B1585" t="s">
        <v>327</v>
      </c>
      <c r="C1585">
        <v>1996</v>
      </c>
      <c r="D1585">
        <v>345.76600000000002</v>
      </c>
      <c r="E1585">
        <v>487.16</v>
      </c>
      <c r="F1585">
        <v>101.91</v>
      </c>
      <c r="G1585">
        <v>36.64</v>
      </c>
      <c r="H1585">
        <v>93147045</v>
      </c>
      <c r="I1585">
        <v>971219826485.42603</v>
      </c>
      <c r="J1585">
        <v>1445.8710000000001</v>
      </c>
    </row>
    <row r="1586" spans="1:10" x14ac:dyDescent="0.3">
      <c r="B1586" t="s">
        <v>328</v>
      </c>
      <c r="C1586">
        <v>1996</v>
      </c>
      <c r="E1586">
        <v>0.15</v>
      </c>
      <c r="F1586">
        <v>0.05</v>
      </c>
      <c r="G1586">
        <v>0.02</v>
      </c>
    </row>
    <row r="1587" spans="1:10" x14ac:dyDescent="0.3">
      <c r="B1587" t="s">
        <v>329</v>
      </c>
      <c r="C1587">
        <v>1996</v>
      </c>
      <c r="D1587">
        <v>0.114</v>
      </c>
      <c r="H1587">
        <v>108311</v>
      </c>
    </row>
    <row r="1588" spans="1:10" x14ac:dyDescent="0.3">
      <c r="A1588" t="s">
        <v>330</v>
      </c>
      <c r="B1588" t="s">
        <v>331</v>
      </c>
      <c r="C1588">
        <v>1996</v>
      </c>
      <c r="D1588">
        <v>11.686999999999999</v>
      </c>
      <c r="E1588">
        <v>15.54</v>
      </c>
      <c r="F1588">
        <v>4.99</v>
      </c>
      <c r="G1588">
        <v>1.4</v>
      </c>
      <c r="H1588">
        <v>4316225</v>
      </c>
      <c r="I1588">
        <v>14391438404.771999</v>
      </c>
      <c r="J1588">
        <v>43.042000000000002</v>
      </c>
    </row>
    <row r="1589" spans="1:10" x14ac:dyDescent="0.3">
      <c r="A1589" t="s">
        <v>332</v>
      </c>
      <c r="B1589" t="s">
        <v>333</v>
      </c>
      <c r="C1589">
        <v>1996</v>
      </c>
      <c r="D1589">
        <v>8.0229999999999997</v>
      </c>
      <c r="E1589">
        <v>49.49</v>
      </c>
      <c r="F1589">
        <v>10.66</v>
      </c>
      <c r="G1589">
        <v>8.92</v>
      </c>
      <c r="H1589">
        <v>2316571</v>
      </c>
      <c r="I1589">
        <v>5318280756.6999998</v>
      </c>
      <c r="J1589">
        <v>34.268000000000001</v>
      </c>
    </row>
    <row r="1590" spans="1:10" x14ac:dyDescent="0.3">
      <c r="A1590" t="s">
        <v>334</v>
      </c>
      <c r="B1590" t="s">
        <v>335</v>
      </c>
      <c r="C1590">
        <v>1996</v>
      </c>
      <c r="D1590">
        <v>1.5529999999999999</v>
      </c>
      <c r="E1590">
        <v>1.34</v>
      </c>
      <c r="F1590">
        <v>0.85</v>
      </c>
      <c r="G1590">
        <v>0.16</v>
      </c>
      <c r="H1590">
        <v>619705</v>
      </c>
      <c r="I1590">
        <v>2909672007.5970001</v>
      </c>
    </row>
    <row r="1591" spans="1:10" x14ac:dyDescent="0.3">
      <c r="A1591" t="s">
        <v>336</v>
      </c>
      <c r="B1591" t="s">
        <v>337</v>
      </c>
      <c r="C1591">
        <v>1996</v>
      </c>
      <c r="D1591">
        <v>3.6999999999999998E-2</v>
      </c>
      <c r="H1591">
        <v>9014</v>
      </c>
      <c r="J1591">
        <v>0.19400000000000001</v>
      </c>
    </row>
    <row r="1592" spans="1:10" x14ac:dyDescent="0.3">
      <c r="A1592" t="s">
        <v>338</v>
      </c>
      <c r="B1592" t="s">
        <v>339</v>
      </c>
      <c r="C1592">
        <v>1996</v>
      </c>
      <c r="D1592">
        <v>29.524999999999999</v>
      </c>
      <c r="E1592">
        <v>37.5</v>
      </c>
      <c r="F1592">
        <v>10.88</v>
      </c>
      <c r="G1592">
        <v>6.48</v>
      </c>
      <c r="H1592">
        <v>27383472</v>
      </c>
      <c r="I1592">
        <v>125860002919.603</v>
      </c>
      <c r="J1592">
        <v>106.76300000000001</v>
      </c>
    </row>
    <row r="1593" spans="1:10" x14ac:dyDescent="0.3">
      <c r="A1593" t="s">
        <v>340</v>
      </c>
      <c r="B1593" t="s">
        <v>341</v>
      </c>
      <c r="C1593">
        <v>1996</v>
      </c>
      <c r="D1593">
        <v>1.0920000000000001</v>
      </c>
      <c r="E1593">
        <v>58.46</v>
      </c>
      <c r="F1593">
        <v>12.76</v>
      </c>
      <c r="G1593">
        <v>9.27</v>
      </c>
      <c r="H1593">
        <v>15960445</v>
      </c>
      <c r="I1593">
        <v>20572902355.821999</v>
      </c>
      <c r="J1593">
        <v>5.6379999999999999</v>
      </c>
    </row>
    <row r="1594" spans="1:10" x14ac:dyDescent="0.3">
      <c r="A1594" t="s">
        <v>342</v>
      </c>
      <c r="B1594" t="s">
        <v>343</v>
      </c>
      <c r="C1594">
        <v>1996</v>
      </c>
      <c r="D1594">
        <v>7.2030000000000003</v>
      </c>
      <c r="E1594">
        <v>176.69</v>
      </c>
      <c r="F1594">
        <v>52.95</v>
      </c>
      <c r="G1594">
        <v>14.9</v>
      </c>
      <c r="H1594">
        <v>44452203</v>
      </c>
      <c r="I1594">
        <v>63378621244.196999</v>
      </c>
    </row>
    <row r="1595" spans="1:10" x14ac:dyDescent="0.3">
      <c r="A1595" t="s">
        <v>344</v>
      </c>
      <c r="B1595" t="s">
        <v>345</v>
      </c>
      <c r="C1595">
        <v>1996</v>
      </c>
      <c r="D1595">
        <v>1.722</v>
      </c>
      <c r="E1595">
        <v>18.25</v>
      </c>
      <c r="F1595">
        <v>4.55</v>
      </c>
      <c r="G1595">
        <v>3.25</v>
      </c>
      <c r="H1595">
        <v>1663378</v>
      </c>
      <c r="I1595">
        <v>9761131844.9230003</v>
      </c>
      <c r="J1595">
        <v>7.9779999999999998</v>
      </c>
    </row>
    <row r="1596" spans="1:10" x14ac:dyDescent="0.3">
      <c r="A1596" t="s">
        <v>346</v>
      </c>
      <c r="B1596" t="s">
        <v>347</v>
      </c>
      <c r="C1596">
        <v>1996</v>
      </c>
      <c r="D1596">
        <v>0.10299999999999999</v>
      </c>
      <c r="E1596">
        <v>0.11</v>
      </c>
      <c r="F1596">
        <v>0</v>
      </c>
      <c r="G1596">
        <v>0</v>
      </c>
      <c r="H1596">
        <v>10677</v>
      </c>
      <c r="J1596">
        <v>0.628</v>
      </c>
    </row>
    <row r="1597" spans="1:10" x14ac:dyDescent="0.3">
      <c r="A1597" t="s">
        <v>348</v>
      </c>
      <c r="B1597" t="s">
        <v>349</v>
      </c>
      <c r="C1597">
        <v>1996</v>
      </c>
      <c r="D1597">
        <v>2.3530000000000002</v>
      </c>
      <c r="E1597">
        <v>59.75</v>
      </c>
      <c r="F1597">
        <v>19.53</v>
      </c>
      <c r="G1597">
        <v>5</v>
      </c>
      <c r="H1597">
        <v>22090352</v>
      </c>
      <c r="I1597">
        <v>32961841594.799999</v>
      </c>
      <c r="J1597">
        <v>9.3810000000000002</v>
      </c>
    </row>
    <row r="1598" spans="1:10" x14ac:dyDescent="0.3">
      <c r="A1598" t="s">
        <v>350</v>
      </c>
      <c r="B1598" t="s">
        <v>351</v>
      </c>
      <c r="C1598">
        <v>1996</v>
      </c>
      <c r="D1598">
        <v>181.453</v>
      </c>
      <c r="E1598">
        <v>230.99</v>
      </c>
      <c r="F1598">
        <v>28.99</v>
      </c>
      <c r="G1598">
        <v>15.33</v>
      </c>
      <c r="H1598">
        <v>15563252</v>
      </c>
      <c r="I1598">
        <v>494052168564.22601</v>
      </c>
      <c r="J1598">
        <v>1016.225</v>
      </c>
    </row>
    <row r="1599" spans="1:10" x14ac:dyDescent="0.3">
      <c r="A1599" t="s">
        <v>352</v>
      </c>
      <c r="B1599" t="s">
        <v>353</v>
      </c>
      <c r="C1599">
        <v>1996</v>
      </c>
      <c r="D1599">
        <v>2.1840000000000002</v>
      </c>
      <c r="H1599">
        <v>198237</v>
      </c>
      <c r="J1599">
        <v>7.9320000000000004</v>
      </c>
    </row>
    <row r="1600" spans="1:10" x14ac:dyDescent="0.3">
      <c r="A1600" t="s">
        <v>354</v>
      </c>
      <c r="B1600" t="s">
        <v>355</v>
      </c>
      <c r="C1600">
        <v>1996</v>
      </c>
      <c r="D1600">
        <v>29.376999999999999</v>
      </c>
      <c r="E1600">
        <v>50.59</v>
      </c>
      <c r="F1600">
        <v>33.270000000000003</v>
      </c>
      <c r="G1600">
        <v>14.83</v>
      </c>
      <c r="H1600">
        <v>3717352</v>
      </c>
      <c r="I1600">
        <v>89915653856</v>
      </c>
      <c r="J1600">
        <v>213.245</v>
      </c>
    </row>
    <row r="1601" spans="1:10" x14ac:dyDescent="0.3">
      <c r="A1601" t="s">
        <v>356</v>
      </c>
      <c r="B1601" t="s">
        <v>357</v>
      </c>
      <c r="C1601">
        <v>1996</v>
      </c>
      <c r="D1601">
        <v>2.847</v>
      </c>
      <c r="E1601">
        <v>38.94</v>
      </c>
      <c r="F1601">
        <v>5.32</v>
      </c>
      <c r="G1601">
        <v>1.86</v>
      </c>
      <c r="H1601">
        <v>4741571</v>
      </c>
      <c r="I1601">
        <v>10785595506.6</v>
      </c>
      <c r="J1601">
        <v>13.657</v>
      </c>
    </row>
    <row r="1602" spans="1:10" x14ac:dyDescent="0.3">
      <c r="A1602" t="s">
        <v>358</v>
      </c>
      <c r="B1602" t="s">
        <v>359</v>
      </c>
      <c r="C1602">
        <v>1996</v>
      </c>
      <c r="D1602">
        <v>0.64200000000000002</v>
      </c>
      <c r="E1602">
        <v>24.5</v>
      </c>
      <c r="F1602">
        <v>11.71</v>
      </c>
      <c r="G1602">
        <v>4.8899999999999997</v>
      </c>
      <c r="H1602">
        <v>9826600</v>
      </c>
      <c r="I1602">
        <v>6731355026.2539997</v>
      </c>
      <c r="J1602">
        <v>3.863</v>
      </c>
    </row>
    <row r="1603" spans="1:10" x14ac:dyDescent="0.3">
      <c r="A1603" t="s">
        <v>360</v>
      </c>
      <c r="B1603" t="s">
        <v>361</v>
      </c>
      <c r="C1603">
        <v>1996</v>
      </c>
      <c r="D1603">
        <v>36.789000000000001</v>
      </c>
      <c r="E1603">
        <v>413.83</v>
      </c>
      <c r="F1603">
        <v>115.87</v>
      </c>
      <c r="G1603">
        <v>26.21</v>
      </c>
      <c r="H1603">
        <v>110668784</v>
      </c>
      <c r="I1603">
        <v>215950351149.30399</v>
      </c>
      <c r="J1603">
        <v>247.619</v>
      </c>
    </row>
    <row r="1604" spans="1:10" x14ac:dyDescent="0.3">
      <c r="A1604" t="s">
        <v>362</v>
      </c>
      <c r="B1604" t="s">
        <v>363</v>
      </c>
      <c r="C1604">
        <v>1996</v>
      </c>
      <c r="D1604">
        <v>7.0000000000000001E-3</v>
      </c>
      <c r="E1604">
        <v>0.03</v>
      </c>
      <c r="F1604">
        <v>0</v>
      </c>
      <c r="G1604">
        <v>0</v>
      </c>
      <c r="H1604">
        <v>2124</v>
      </c>
      <c r="J1604">
        <v>1.2999999999999999E-2</v>
      </c>
    </row>
    <row r="1605" spans="1:10" x14ac:dyDescent="0.3">
      <c r="B1605" t="s">
        <v>364</v>
      </c>
      <c r="C1605">
        <v>1996</v>
      </c>
      <c r="D1605">
        <v>6576.2879999999996</v>
      </c>
      <c r="H1605">
        <v>461221136</v>
      </c>
      <c r="J1605">
        <v>29852.511999999999</v>
      </c>
    </row>
    <row r="1606" spans="1:10" x14ac:dyDescent="0.3">
      <c r="B1606" t="s">
        <v>365</v>
      </c>
      <c r="C1606">
        <v>1996</v>
      </c>
      <c r="D1606">
        <v>965.70699999999999</v>
      </c>
    </row>
    <row r="1607" spans="1:10" x14ac:dyDescent="0.3">
      <c r="A1607" t="s">
        <v>366</v>
      </c>
      <c r="B1607" t="s">
        <v>367</v>
      </c>
      <c r="C1607">
        <v>1996</v>
      </c>
      <c r="D1607">
        <v>71.638000000000005</v>
      </c>
      <c r="E1607">
        <v>111.72</v>
      </c>
      <c r="F1607">
        <v>21.06</v>
      </c>
      <c r="G1607">
        <v>4.3600000000000003</v>
      </c>
      <c r="H1607">
        <v>22113428</v>
      </c>
      <c r="I1607">
        <v>38689713238</v>
      </c>
      <c r="J1607">
        <v>269.36799999999999</v>
      </c>
    </row>
    <row r="1608" spans="1:10" x14ac:dyDescent="0.3">
      <c r="A1608" t="s">
        <v>368</v>
      </c>
      <c r="B1608" t="s">
        <v>369</v>
      </c>
      <c r="C1608">
        <v>1996</v>
      </c>
      <c r="D1608">
        <v>11.683999999999999</v>
      </c>
      <c r="E1608">
        <v>12.74</v>
      </c>
      <c r="F1608">
        <v>2.39</v>
      </c>
      <c r="G1608">
        <v>0.91</v>
      </c>
      <c r="H1608">
        <v>1989441</v>
      </c>
      <c r="I1608">
        <v>13985296878.483</v>
      </c>
      <c r="J1608">
        <v>33.128</v>
      </c>
    </row>
    <row r="1609" spans="1:10" x14ac:dyDescent="0.3">
      <c r="A1609" t="s">
        <v>370</v>
      </c>
      <c r="B1609" t="s">
        <v>371</v>
      </c>
      <c r="C1609">
        <v>1996</v>
      </c>
      <c r="D1609">
        <v>41.594000000000001</v>
      </c>
      <c r="E1609">
        <v>32.200000000000003</v>
      </c>
      <c r="F1609">
        <v>6.13</v>
      </c>
      <c r="G1609">
        <v>4.59</v>
      </c>
      <c r="H1609">
        <v>4393217</v>
      </c>
      <c r="I1609">
        <v>189004520916.76001</v>
      </c>
      <c r="J1609">
        <v>447.97199999999998</v>
      </c>
    </row>
    <row r="1610" spans="1:10" x14ac:dyDescent="0.3">
      <c r="B1610" t="s">
        <v>372</v>
      </c>
      <c r="C1610">
        <v>1996</v>
      </c>
      <c r="D1610">
        <v>352.29500000000002</v>
      </c>
      <c r="H1610">
        <v>29796471</v>
      </c>
    </row>
    <row r="1611" spans="1:10" x14ac:dyDescent="0.3">
      <c r="A1611" t="s">
        <v>373</v>
      </c>
      <c r="B1611" t="s">
        <v>374</v>
      </c>
      <c r="C1611">
        <v>1996</v>
      </c>
      <c r="D1611">
        <v>14.884</v>
      </c>
      <c r="E1611">
        <v>19.66</v>
      </c>
      <c r="F1611">
        <v>3.38</v>
      </c>
      <c r="G1611">
        <v>0.36</v>
      </c>
      <c r="H1611">
        <v>2236652</v>
      </c>
      <c r="I1611">
        <v>36087417495.032997</v>
      </c>
      <c r="J1611">
        <v>67.784000000000006</v>
      </c>
    </row>
    <row r="1612" spans="1:10" x14ac:dyDescent="0.3">
      <c r="A1612" t="s">
        <v>375</v>
      </c>
      <c r="B1612" t="s">
        <v>376</v>
      </c>
      <c r="C1612">
        <v>1996</v>
      </c>
      <c r="D1612">
        <v>93.539000000000001</v>
      </c>
      <c r="E1612">
        <v>224.21</v>
      </c>
      <c r="F1612">
        <v>81.42</v>
      </c>
      <c r="G1612">
        <v>34.880000000000003</v>
      </c>
      <c r="H1612">
        <v>127349293</v>
      </c>
      <c r="I1612">
        <v>391435210814.45001</v>
      </c>
      <c r="J1612">
        <v>432.96300000000002</v>
      </c>
    </row>
    <row r="1613" spans="1:10" x14ac:dyDescent="0.3">
      <c r="A1613" t="s">
        <v>377</v>
      </c>
      <c r="B1613" t="s">
        <v>378</v>
      </c>
      <c r="C1613">
        <v>1996</v>
      </c>
      <c r="D1613">
        <v>0.19800000000000001</v>
      </c>
      <c r="E1613">
        <v>0.11</v>
      </c>
      <c r="F1613">
        <v>0.01</v>
      </c>
      <c r="G1613">
        <v>0</v>
      </c>
      <c r="H1613">
        <v>17599</v>
      </c>
    </row>
    <row r="1614" spans="1:10" x14ac:dyDescent="0.3">
      <c r="A1614" t="s">
        <v>379</v>
      </c>
      <c r="B1614" t="s">
        <v>380</v>
      </c>
      <c r="C1614">
        <v>1996</v>
      </c>
      <c r="D1614">
        <v>1.0369999999999999</v>
      </c>
      <c r="H1614">
        <v>2742534</v>
      </c>
      <c r="I1614">
        <v>14210402173.4</v>
      </c>
    </row>
    <row r="1615" spans="1:10" x14ac:dyDescent="0.3">
      <c r="A1615" t="s">
        <v>381</v>
      </c>
      <c r="B1615" t="s">
        <v>382</v>
      </c>
      <c r="C1615">
        <v>1996</v>
      </c>
      <c r="D1615">
        <v>4.4470000000000001</v>
      </c>
      <c r="E1615">
        <v>18.559999999999999</v>
      </c>
      <c r="F1615">
        <v>4.3499999999999996</v>
      </c>
      <c r="G1615">
        <v>1.22</v>
      </c>
      <c r="H1615">
        <v>2796291</v>
      </c>
      <c r="I1615">
        <v>23274083902</v>
      </c>
      <c r="J1615">
        <v>55.734000000000002</v>
      </c>
    </row>
    <row r="1616" spans="1:10" x14ac:dyDescent="0.3">
      <c r="B1616" t="s">
        <v>383</v>
      </c>
      <c r="C1616">
        <v>1996</v>
      </c>
    </row>
    <row r="1617" spans="1:10" x14ac:dyDescent="0.3">
      <c r="A1617" t="s">
        <v>384</v>
      </c>
      <c r="B1617" t="s">
        <v>385</v>
      </c>
      <c r="C1617">
        <v>1996</v>
      </c>
      <c r="D1617">
        <v>2.1869999999999998</v>
      </c>
      <c r="E1617">
        <v>54.4</v>
      </c>
      <c r="F1617">
        <v>10.25</v>
      </c>
      <c r="G1617">
        <v>3.93</v>
      </c>
      <c r="H1617">
        <v>5314258</v>
      </c>
      <c r="J1617">
        <v>13.601000000000001</v>
      </c>
    </row>
    <row r="1618" spans="1:10" x14ac:dyDescent="0.3">
      <c r="A1618" t="s">
        <v>386</v>
      </c>
      <c r="B1618" t="s">
        <v>387</v>
      </c>
      <c r="C1618">
        <v>1996</v>
      </c>
      <c r="D1618">
        <v>3.7189999999999999</v>
      </c>
      <c r="E1618">
        <v>102.28</v>
      </c>
      <c r="F1618">
        <v>21.37</v>
      </c>
      <c r="G1618">
        <v>6.49</v>
      </c>
      <c r="H1618">
        <v>4887638</v>
      </c>
      <c r="I1618">
        <v>26836725555.627998</v>
      </c>
      <c r="J1618">
        <v>139.63399999999999</v>
      </c>
    </row>
    <row r="1619" spans="1:10" x14ac:dyDescent="0.3">
      <c r="A1619" t="s">
        <v>388</v>
      </c>
      <c r="B1619" t="s">
        <v>389</v>
      </c>
      <c r="C1619">
        <v>1996</v>
      </c>
      <c r="D1619">
        <v>24.224</v>
      </c>
      <c r="E1619">
        <v>99.31</v>
      </c>
      <c r="F1619">
        <v>20.81</v>
      </c>
      <c r="G1619">
        <v>7.17</v>
      </c>
      <c r="H1619">
        <v>24753825</v>
      </c>
      <c r="I1619">
        <v>139625198077.952</v>
      </c>
      <c r="J1619">
        <v>135.98699999999999</v>
      </c>
    </row>
    <row r="1620" spans="1:10" x14ac:dyDescent="0.3">
      <c r="A1620" t="s">
        <v>390</v>
      </c>
      <c r="B1620" t="s">
        <v>391</v>
      </c>
      <c r="C1620">
        <v>1996</v>
      </c>
      <c r="D1620">
        <v>61.255000000000003</v>
      </c>
      <c r="E1620">
        <v>129.82</v>
      </c>
      <c r="F1620">
        <v>54.04</v>
      </c>
      <c r="G1620">
        <v>10.52</v>
      </c>
      <c r="H1620">
        <v>71401743</v>
      </c>
      <c r="I1620">
        <v>281310516786.50098</v>
      </c>
      <c r="J1620">
        <v>269.529</v>
      </c>
    </row>
    <row r="1621" spans="1:10" x14ac:dyDescent="0.3">
      <c r="A1621" t="s">
        <v>392</v>
      </c>
      <c r="B1621" t="s">
        <v>393</v>
      </c>
      <c r="C1621">
        <v>1996</v>
      </c>
      <c r="D1621">
        <v>377.56299999999999</v>
      </c>
      <c r="E1621">
        <v>420.69</v>
      </c>
      <c r="F1621">
        <v>55.94</v>
      </c>
      <c r="G1621">
        <v>24.6</v>
      </c>
      <c r="H1621">
        <v>38509672</v>
      </c>
      <c r="I1621">
        <v>388887519203.78003</v>
      </c>
      <c r="J1621">
        <v>1163.55</v>
      </c>
    </row>
    <row r="1622" spans="1:10" x14ac:dyDescent="0.3">
      <c r="A1622" t="s">
        <v>394</v>
      </c>
      <c r="B1622" t="s">
        <v>395</v>
      </c>
      <c r="C1622">
        <v>1996</v>
      </c>
      <c r="D1622">
        <v>51.838000000000001</v>
      </c>
      <c r="E1622">
        <v>66.64</v>
      </c>
      <c r="F1622">
        <v>12.15</v>
      </c>
      <c r="G1622">
        <v>4.12</v>
      </c>
      <c r="H1622">
        <v>10134016</v>
      </c>
      <c r="I1622">
        <v>199451456421.82901</v>
      </c>
      <c r="J1622">
        <v>247.74</v>
      </c>
    </row>
    <row r="1623" spans="1:10" x14ac:dyDescent="0.3">
      <c r="A1623" t="s">
        <v>396</v>
      </c>
      <c r="B1623" t="s">
        <v>397</v>
      </c>
      <c r="C1623">
        <v>1996</v>
      </c>
      <c r="H1623">
        <v>3596099</v>
      </c>
      <c r="I1623">
        <v>81413664815</v>
      </c>
      <c r="J1623">
        <v>66.674999999999997</v>
      </c>
    </row>
    <row r="1624" spans="1:10" x14ac:dyDescent="0.3">
      <c r="A1624" t="s">
        <v>398</v>
      </c>
      <c r="B1624" t="s">
        <v>399</v>
      </c>
      <c r="C1624">
        <v>1996</v>
      </c>
      <c r="D1624">
        <v>31.667999999999999</v>
      </c>
      <c r="E1624">
        <v>20.02</v>
      </c>
      <c r="F1624">
        <v>1.91</v>
      </c>
      <c r="G1624">
        <v>0.2</v>
      </c>
      <c r="H1624">
        <v>522530</v>
      </c>
      <c r="I1624">
        <v>10961503471.839001</v>
      </c>
      <c r="J1624">
        <v>120.009</v>
      </c>
    </row>
    <row r="1625" spans="1:10" x14ac:dyDescent="0.3">
      <c r="B1625" t="s">
        <v>400</v>
      </c>
      <c r="C1625">
        <v>1996</v>
      </c>
      <c r="D1625">
        <v>2.2759999999999998</v>
      </c>
      <c r="H1625">
        <v>686462</v>
      </c>
      <c r="J1625">
        <v>9.7360000000000007</v>
      </c>
    </row>
    <row r="1626" spans="1:10" x14ac:dyDescent="0.3">
      <c r="A1626" t="s">
        <v>401</v>
      </c>
      <c r="B1626" t="s">
        <v>402</v>
      </c>
      <c r="C1626">
        <v>1996</v>
      </c>
      <c r="D1626">
        <v>127.572</v>
      </c>
      <c r="E1626">
        <v>176.44</v>
      </c>
      <c r="F1626">
        <v>37.21</v>
      </c>
      <c r="G1626">
        <v>11.81</v>
      </c>
      <c r="H1626">
        <v>22805706</v>
      </c>
      <c r="I1626">
        <v>144370665243.77499</v>
      </c>
      <c r="J1626">
        <v>548.49599999999998</v>
      </c>
    </row>
    <row r="1627" spans="1:10" x14ac:dyDescent="0.3">
      <c r="A1627" t="s">
        <v>403</v>
      </c>
      <c r="B1627" t="s">
        <v>404</v>
      </c>
      <c r="C1627">
        <v>1996</v>
      </c>
      <c r="D1627">
        <v>1580.376</v>
      </c>
      <c r="E1627">
        <v>2508.25</v>
      </c>
      <c r="F1627">
        <v>654.73</v>
      </c>
      <c r="G1627">
        <v>70.75</v>
      </c>
      <c r="H1627">
        <v>148020852</v>
      </c>
      <c r="I1627">
        <v>1254719415118.3999</v>
      </c>
      <c r="J1627">
        <v>7379.0280000000002</v>
      </c>
    </row>
    <row r="1628" spans="1:10" x14ac:dyDescent="0.3">
      <c r="A1628" t="s">
        <v>405</v>
      </c>
      <c r="B1628" t="s">
        <v>406</v>
      </c>
      <c r="C1628">
        <v>1996</v>
      </c>
      <c r="D1628">
        <v>0.46400000000000002</v>
      </c>
      <c r="E1628">
        <v>12.38</v>
      </c>
      <c r="F1628">
        <v>2.17</v>
      </c>
      <c r="G1628">
        <v>0.83</v>
      </c>
      <c r="H1628">
        <v>6013112</v>
      </c>
      <c r="I1628">
        <v>6185431808.4119997</v>
      </c>
      <c r="J1628">
        <v>3.3559999999999999</v>
      </c>
    </row>
    <row r="1629" spans="1:10" x14ac:dyDescent="0.3">
      <c r="B1629" t="s">
        <v>407</v>
      </c>
      <c r="C1629">
        <v>1996</v>
      </c>
    </row>
    <row r="1630" spans="1:10" x14ac:dyDescent="0.3">
      <c r="A1630" t="s">
        <v>408</v>
      </c>
      <c r="B1630" t="s">
        <v>409</v>
      </c>
      <c r="C1630">
        <v>1996</v>
      </c>
      <c r="D1630">
        <v>1.0999999999999999E-2</v>
      </c>
      <c r="H1630">
        <v>6200</v>
      </c>
      <c r="J1630">
        <v>1.2999999999999999E-2</v>
      </c>
    </row>
    <row r="1631" spans="1:10" x14ac:dyDescent="0.3">
      <c r="A1631" t="s">
        <v>410</v>
      </c>
      <c r="B1631" t="s">
        <v>411</v>
      </c>
      <c r="C1631">
        <v>1996</v>
      </c>
      <c r="D1631">
        <v>0.13200000000000001</v>
      </c>
      <c r="E1631">
        <v>0.19</v>
      </c>
      <c r="F1631">
        <v>7.0000000000000007E-2</v>
      </c>
      <c r="G1631">
        <v>0.02</v>
      </c>
      <c r="H1631">
        <v>42472</v>
      </c>
      <c r="J1631">
        <v>0.42399999999999999</v>
      </c>
    </row>
    <row r="1632" spans="1:10" x14ac:dyDescent="0.3">
      <c r="A1632" t="s">
        <v>412</v>
      </c>
      <c r="B1632" t="s">
        <v>413</v>
      </c>
      <c r="C1632">
        <v>1996</v>
      </c>
      <c r="D1632">
        <v>0.29299999999999998</v>
      </c>
      <c r="E1632">
        <v>0.93</v>
      </c>
      <c r="F1632">
        <v>0.56000000000000005</v>
      </c>
      <c r="G1632">
        <v>0.08</v>
      </c>
      <c r="H1632">
        <v>148837</v>
      </c>
      <c r="I1632">
        <v>936978306</v>
      </c>
      <c r="J1632">
        <v>0.86699999999999999</v>
      </c>
    </row>
    <row r="1633" spans="1:10" x14ac:dyDescent="0.3">
      <c r="A1633" t="s">
        <v>414</v>
      </c>
      <c r="B1633" t="s">
        <v>415</v>
      </c>
      <c r="C1633">
        <v>1996</v>
      </c>
      <c r="D1633">
        <v>7.0000000000000007E-2</v>
      </c>
      <c r="H1633">
        <v>6375</v>
      </c>
      <c r="J1633">
        <v>0.32300000000000001</v>
      </c>
    </row>
    <row r="1634" spans="1:10" x14ac:dyDescent="0.3">
      <c r="A1634" t="s">
        <v>416</v>
      </c>
      <c r="B1634" t="s">
        <v>417</v>
      </c>
      <c r="C1634">
        <v>1996</v>
      </c>
      <c r="D1634">
        <v>0.13200000000000001</v>
      </c>
      <c r="E1634">
        <v>0.11</v>
      </c>
      <c r="F1634">
        <v>7.0000000000000007E-2</v>
      </c>
      <c r="G1634">
        <v>0.02</v>
      </c>
      <c r="H1634">
        <v>107983</v>
      </c>
      <c r="J1634">
        <v>0.57499999999999996</v>
      </c>
    </row>
    <row r="1635" spans="1:10" x14ac:dyDescent="0.3">
      <c r="A1635" t="s">
        <v>418</v>
      </c>
      <c r="B1635" t="s">
        <v>419</v>
      </c>
      <c r="C1635">
        <v>1996</v>
      </c>
      <c r="D1635">
        <v>0.125</v>
      </c>
      <c r="E1635">
        <v>-1.65</v>
      </c>
      <c r="F1635">
        <v>0.24</v>
      </c>
      <c r="G1635">
        <v>0.04</v>
      </c>
      <c r="H1635">
        <v>171165</v>
      </c>
      <c r="J1635">
        <v>0.622</v>
      </c>
    </row>
    <row r="1636" spans="1:10" x14ac:dyDescent="0.3">
      <c r="A1636" t="s">
        <v>420</v>
      </c>
      <c r="B1636" t="s">
        <v>421</v>
      </c>
      <c r="C1636">
        <v>1996</v>
      </c>
      <c r="D1636">
        <v>4.8000000000000001E-2</v>
      </c>
      <c r="E1636">
        <v>0.1</v>
      </c>
      <c r="F1636">
        <v>0.04</v>
      </c>
      <c r="G1636">
        <v>0.01</v>
      </c>
      <c r="H1636">
        <v>133799</v>
      </c>
      <c r="I1636">
        <v>288736955</v>
      </c>
      <c r="J1636">
        <v>0.35699999999999998</v>
      </c>
    </row>
    <row r="1637" spans="1:10" x14ac:dyDescent="0.3">
      <c r="A1637" t="s">
        <v>422</v>
      </c>
      <c r="B1637" t="s">
        <v>423</v>
      </c>
      <c r="C1637">
        <v>1996</v>
      </c>
      <c r="D1637">
        <v>258.27499999999998</v>
      </c>
      <c r="E1637">
        <v>269.68</v>
      </c>
      <c r="F1637">
        <v>27.73</v>
      </c>
      <c r="G1637">
        <v>4.05</v>
      </c>
      <c r="H1637">
        <v>19033843</v>
      </c>
      <c r="I1637">
        <v>381901505459.565</v>
      </c>
      <c r="J1637">
        <v>1168.579</v>
      </c>
    </row>
    <row r="1638" spans="1:10" x14ac:dyDescent="0.3">
      <c r="A1638" t="s">
        <v>424</v>
      </c>
      <c r="B1638" t="s">
        <v>425</v>
      </c>
      <c r="C1638">
        <v>1996</v>
      </c>
      <c r="D1638">
        <v>3.6640000000000001</v>
      </c>
      <c r="E1638">
        <v>24.64</v>
      </c>
      <c r="F1638">
        <v>8.73</v>
      </c>
      <c r="G1638">
        <v>5.93</v>
      </c>
      <c r="H1638">
        <v>8912872</v>
      </c>
      <c r="I1638">
        <v>17466716431.944</v>
      </c>
      <c r="J1638">
        <v>16.338999999999999</v>
      </c>
    </row>
    <row r="1639" spans="1:10" x14ac:dyDescent="0.3">
      <c r="A1639" t="s">
        <v>426</v>
      </c>
      <c r="B1639" t="s">
        <v>427</v>
      </c>
      <c r="C1639">
        <v>1996</v>
      </c>
      <c r="D1639">
        <v>44.81</v>
      </c>
      <c r="E1639">
        <v>66.44</v>
      </c>
      <c r="F1639">
        <v>13.87</v>
      </c>
      <c r="G1639">
        <v>4.42</v>
      </c>
      <c r="H1639">
        <v>9856064</v>
      </c>
      <c r="I1639">
        <v>44013042703.866997</v>
      </c>
      <c r="J1639">
        <v>215.11799999999999</v>
      </c>
    </row>
    <row r="1640" spans="1:10" x14ac:dyDescent="0.3">
      <c r="A1640" t="s">
        <v>428</v>
      </c>
      <c r="B1640" t="s">
        <v>429</v>
      </c>
      <c r="C1640">
        <v>1996</v>
      </c>
      <c r="D1640">
        <v>0.23400000000000001</v>
      </c>
      <c r="E1640">
        <v>0.31</v>
      </c>
      <c r="F1640">
        <v>0.06</v>
      </c>
      <c r="G1640">
        <v>0.01</v>
      </c>
      <c r="H1640">
        <v>77597</v>
      </c>
      <c r="I1640">
        <v>795643285.60000002</v>
      </c>
      <c r="J1640">
        <v>2.1669999999999998</v>
      </c>
    </row>
    <row r="1641" spans="1:10" x14ac:dyDescent="0.3">
      <c r="A1641" t="s">
        <v>430</v>
      </c>
      <c r="B1641" t="s">
        <v>431</v>
      </c>
      <c r="C1641">
        <v>1996</v>
      </c>
      <c r="D1641">
        <v>0.308</v>
      </c>
      <c r="E1641">
        <v>9.01</v>
      </c>
      <c r="F1641">
        <v>2.2999999999999998</v>
      </c>
      <c r="G1641">
        <v>0.62</v>
      </c>
      <c r="H1641">
        <v>4312660</v>
      </c>
      <c r="I1641">
        <v>4041803306.4000001</v>
      </c>
      <c r="J1641">
        <v>3.52</v>
      </c>
    </row>
    <row r="1642" spans="1:10" x14ac:dyDescent="0.3">
      <c r="A1642" t="s">
        <v>432</v>
      </c>
      <c r="B1642" t="s">
        <v>433</v>
      </c>
      <c r="C1642">
        <v>1996</v>
      </c>
      <c r="D1642">
        <v>48.012999999999998</v>
      </c>
      <c r="E1642">
        <v>50.6</v>
      </c>
      <c r="F1642">
        <v>1.54</v>
      </c>
      <c r="G1642">
        <v>8.59</v>
      </c>
      <c r="H1642">
        <v>3638177</v>
      </c>
      <c r="I1642">
        <v>120048669761.175</v>
      </c>
      <c r="J1642">
        <v>392.37599999999998</v>
      </c>
    </row>
    <row r="1643" spans="1:10" x14ac:dyDescent="0.3">
      <c r="A1643" t="s">
        <v>434</v>
      </c>
      <c r="B1643" t="s">
        <v>435</v>
      </c>
      <c r="C1643">
        <v>1996</v>
      </c>
      <c r="D1643">
        <v>0.497</v>
      </c>
      <c r="H1643">
        <v>31434</v>
      </c>
    </row>
    <row r="1644" spans="1:10" x14ac:dyDescent="0.3">
      <c r="A1644" t="s">
        <v>436</v>
      </c>
      <c r="B1644" t="s">
        <v>437</v>
      </c>
      <c r="C1644">
        <v>1996</v>
      </c>
      <c r="D1644">
        <v>44.042000000000002</v>
      </c>
      <c r="E1644">
        <v>41.75</v>
      </c>
      <c r="F1644">
        <v>6.23</v>
      </c>
      <c r="G1644">
        <v>3.14</v>
      </c>
      <c r="H1644">
        <v>5384792</v>
      </c>
      <c r="I1644">
        <v>67359356145.120003</v>
      </c>
      <c r="J1644">
        <v>209.773</v>
      </c>
    </row>
    <row r="1645" spans="1:10" x14ac:dyDescent="0.3">
      <c r="A1645" t="s">
        <v>438</v>
      </c>
      <c r="B1645" t="s">
        <v>439</v>
      </c>
      <c r="C1645">
        <v>1996</v>
      </c>
      <c r="D1645">
        <v>15.987</v>
      </c>
      <c r="E1645">
        <v>12.23</v>
      </c>
      <c r="F1645">
        <v>2.54</v>
      </c>
      <c r="G1645">
        <v>0.94</v>
      </c>
      <c r="H1645">
        <v>1988580</v>
      </c>
      <c r="I1645">
        <v>36416384682.583</v>
      </c>
      <c r="J1645">
        <v>77.227999999999994</v>
      </c>
    </row>
    <row r="1646" spans="1:10" x14ac:dyDescent="0.3">
      <c r="A1646" t="s">
        <v>440</v>
      </c>
      <c r="B1646" t="s">
        <v>441</v>
      </c>
      <c r="C1646">
        <v>1996</v>
      </c>
      <c r="D1646">
        <v>0.19800000000000001</v>
      </c>
      <c r="E1646">
        <v>2.11</v>
      </c>
      <c r="F1646">
        <v>0.26</v>
      </c>
      <c r="G1646">
        <v>0.02</v>
      </c>
      <c r="H1646">
        <v>369517</v>
      </c>
      <c r="J1646">
        <v>0.70599999999999996</v>
      </c>
    </row>
    <row r="1647" spans="1:10" x14ac:dyDescent="0.3">
      <c r="A1647" t="s">
        <v>442</v>
      </c>
      <c r="B1647" t="s">
        <v>443</v>
      </c>
      <c r="C1647">
        <v>1996</v>
      </c>
      <c r="D1647">
        <v>0.56799999999999995</v>
      </c>
      <c r="E1647">
        <v>41.24</v>
      </c>
      <c r="F1647">
        <v>17.77</v>
      </c>
      <c r="G1647">
        <v>6.85</v>
      </c>
      <c r="H1647">
        <v>7682683</v>
      </c>
      <c r="J1647">
        <v>2.38</v>
      </c>
    </row>
    <row r="1648" spans="1:10" x14ac:dyDescent="0.3">
      <c r="A1648" t="s">
        <v>444</v>
      </c>
      <c r="B1648" t="s">
        <v>445</v>
      </c>
      <c r="C1648">
        <v>1996</v>
      </c>
      <c r="D1648">
        <v>363.673</v>
      </c>
      <c r="E1648">
        <v>342.3</v>
      </c>
      <c r="F1648">
        <v>43.89</v>
      </c>
      <c r="G1648">
        <v>20.2</v>
      </c>
      <c r="H1648">
        <v>42241007</v>
      </c>
      <c r="I1648">
        <v>286805361690.05603</v>
      </c>
      <c r="J1648">
        <v>1138.799</v>
      </c>
    </row>
    <row r="1649" spans="1:10" x14ac:dyDescent="0.3">
      <c r="B1649" t="s">
        <v>446</v>
      </c>
      <c r="C1649">
        <v>1996</v>
      </c>
      <c r="D1649">
        <v>725.57399999999996</v>
      </c>
      <c r="H1649">
        <v>327635132</v>
      </c>
    </row>
    <row r="1650" spans="1:10" x14ac:dyDescent="0.3">
      <c r="A1650" t="s">
        <v>447</v>
      </c>
      <c r="B1650" t="s">
        <v>448</v>
      </c>
      <c r="C1650">
        <v>1996</v>
      </c>
      <c r="D1650">
        <v>421.09500000000003</v>
      </c>
      <c r="E1650">
        <v>420.92</v>
      </c>
      <c r="F1650">
        <v>28.01</v>
      </c>
      <c r="G1650">
        <v>11.44</v>
      </c>
      <c r="H1650">
        <v>45751023</v>
      </c>
      <c r="I1650">
        <v>919812657735</v>
      </c>
      <c r="J1650">
        <v>1935.4179999999999</v>
      </c>
    </row>
    <row r="1651" spans="1:10" x14ac:dyDescent="0.3">
      <c r="A1651" t="s">
        <v>449</v>
      </c>
      <c r="B1651" t="s">
        <v>450</v>
      </c>
      <c r="C1651">
        <v>1996</v>
      </c>
      <c r="D1651">
        <v>0.36699999999999999</v>
      </c>
      <c r="H1651">
        <v>5221925</v>
      </c>
    </row>
    <row r="1652" spans="1:10" x14ac:dyDescent="0.3">
      <c r="A1652" t="s">
        <v>451</v>
      </c>
      <c r="B1652" t="s">
        <v>452</v>
      </c>
      <c r="C1652">
        <v>1996</v>
      </c>
      <c r="D1652">
        <v>254.88300000000001</v>
      </c>
      <c r="E1652">
        <v>250.19</v>
      </c>
      <c r="F1652">
        <v>36.200000000000003</v>
      </c>
      <c r="G1652">
        <v>22.51</v>
      </c>
      <c r="H1652">
        <v>39908962</v>
      </c>
      <c r="I1652">
        <v>895966499129.37805</v>
      </c>
      <c r="J1652">
        <v>1257.777</v>
      </c>
    </row>
    <row r="1653" spans="1:10" x14ac:dyDescent="0.3">
      <c r="A1653" t="s">
        <v>453</v>
      </c>
      <c r="B1653" t="s">
        <v>454</v>
      </c>
      <c r="C1653">
        <v>1996</v>
      </c>
      <c r="D1653">
        <v>6.9710000000000001</v>
      </c>
      <c r="E1653">
        <v>31.18</v>
      </c>
      <c r="F1653">
        <v>16.73</v>
      </c>
      <c r="G1653">
        <v>2.41</v>
      </c>
      <c r="H1653">
        <v>18367290</v>
      </c>
      <c r="I1653">
        <v>95501513073.089996</v>
      </c>
      <c r="J1653">
        <v>36.262999999999998</v>
      </c>
    </row>
    <row r="1654" spans="1:10" x14ac:dyDescent="0.3">
      <c r="B1654" t="s">
        <v>455</v>
      </c>
      <c r="C1654">
        <v>1996</v>
      </c>
    </row>
    <row r="1655" spans="1:10" x14ac:dyDescent="0.3">
      <c r="A1655" t="s">
        <v>456</v>
      </c>
      <c r="B1655" t="s">
        <v>457</v>
      </c>
      <c r="C1655">
        <v>1996</v>
      </c>
      <c r="D1655">
        <v>4.0279999999999996</v>
      </c>
      <c r="E1655">
        <v>110.48</v>
      </c>
      <c r="F1655">
        <v>37.75</v>
      </c>
      <c r="G1655">
        <v>21.47</v>
      </c>
      <c r="H1655">
        <v>24782384</v>
      </c>
      <c r="I1655">
        <v>37930031942.797997</v>
      </c>
      <c r="J1655">
        <v>20.795000000000002</v>
      </c>
    </row>
    <row r="1656" spans="1:10" x14ac:dyDescent="0.3">
      <c r="A1656" t="s">
        <v>458</v>
      </c>
      <c r="B1656" t="s">
        <v>459</v>
      </c>
      <c r="C1656">
        <v>1996</v>
      </c>
      <c r="D1656">
        <v>2.0830000000000002</v>
      </c>
      <c r="E1656">
        <v>6.37</v>
      </c>
      <c r="F1656">
        <v>1.1599999999999999</v>
      </c>
      <c r="G1656">
        <v>0.24</v>
      </c>
      <c r="H1656">
        <v>448207</v>
      </c>
      <c r="J1656">
        <v>9.5950000000000006</v>
      </c>
    </row>
    <row r="1657" spans="1:10" x14ac:dyDescent="0.3">
      <c r="A1657" t="s">
        <v>460</v>
      </c>
      <c r="B1657" t="s">
        <v>461</v>
      </c>
      <c r="C1657">
        <v>1996</v>
      </c>
      <c r="D1657">
        <v>63.35</v>
      </c>
      <c r="E1657">
        <v>58.06</v>
      </c>
      <c r="F1657">
        <v>8.18</v>
      </c>
      <c r="G1657">
        <v>5.89</v>
      </c>
      <c r="H1657">
        <v>8859180</v>
      </c>
      <c r="I1657">
        <v>256500904915.80899</v>
      </c>
      <c r="J1657">
        <v>619.38</v>
      </c>
    </row>
    <row r="1658" spans="1:10" x14ac:dyDescent="0.3">
      <c r="A1658" t="s">
        <v>462</v>
      </c>
      <c r="B1658" t="s">
        <v>463</v>
      </c>
      <c r="C1658">
        <v>1996</v>
      </c>
      <c r="D1658">
        <v>44.098999999999997</v>
      </c>
      <c r="E1658">
        <v>51.11</v>
      </c>
      <c r="F1658">
        <v>5.96</v>
      </c>
      <c r="G1658">
        <v>2.59</v>
      </c>
      <c r="H1658">
        <v>7038027</v>
      </c>
      <c r="I1658">
        <v>264364876452.73999</v>
      </c>
      <c r="J1658">
        <v>325.392</v>
      </c>
    </row>
    <row r="1659" spans="1:10" x14ac:dyDescent="0.3">
      <c r="A1659" t="s">
        <v>464</v>
      </c>
      <c r="B1659" t="s">
        <v>465</v>
      </c>
      <c r="C1659">
        <v>1996</v>
      </c>
      <c r="D1659">
        <v>42.322000000000003</v>
      </c>
      <c r="E1659">
        <v>73.73</v>
      </c>
      <c r="F1659">
        <v>34.03</v>
      </c>
      <c r="G1659">
        <v>4.28</v>
      </c>
      <c r="H1659">
        <v>14754148</v>
      </c>
      <c r="I1659">
        <v>140306428265.12701</v>
      </c>
      <c r="J1659">
        <v>191.45</v>
      </c>
    </row>
    <row r="1660" spans="1:10" x14ac:dyDescent="0.3">
      <c r="A1660" t="s">
        <v>466</v>
      </c>
      <c r="B1660" t="s">
        <v>467</v>
      </c>
      <c r="C1660">
        <v>1996</v>
      </c>
      <c r="D1660">
        <v>176.779</v>
      </c>
      <c r="H1660">
        <v>21488994</v>
      </c>
      <c r="I1660">
        <v>476536053783.88702</v>
      </c>
      <c r="J1660">
        <v>819.25099999999998</v>
      </c>
    </row>
    <row r="1661" spans="1:10" x14ac:dyDescent="0.3">
      <c r="A1661" t="s">
        <v>468</v>
      </c>
      <c r="B1661" t="s">
        <v>469</v>
      </c>
      <c r="C1661">
        <v>1996</v>
      </c>
      <c r="D1661">
        <v>2.8239999999999998</v>
      </c>
      <c r="E1661">
        <v>7.45</v>
      </c>
      <c r="F1661">
        <v>3.17</v>
      </c>
      <c r="G1661">
        <v>1.1399999999999999</v>
      </c>
      <c r="H1661">
        <v>5851354</v>
      </c>
      <c r="I1661">
        <v>8989076957.6739998</v>
      </c>
      <c r="J1661">
        <v>64.44</v>
      </c>
    </row>
    <row r="1662" spans="1:10" x14ac:dyDescent="0.3">
      <c r="A1662" t="s">
        <v>470</v>
      </c>
      <c r="B1662" t="s">
        <v>471</v>
      </c>
      <c r="C1662">
        <v>1996</v>
      </c>
      <c r="D1662">
        <v>2.5270000000000001</v>
      </c>
      <c r="E1662">
        <v>296.55</v>
      </c>
      <c r="F1662">
        <v>43.84</v>
      </c>
      <c r="G1662">
        <v>19.54</v>
      </c>
      <c r="H1662">
        <v>30444523</v>
      </c>
      <c r="I1662">
        <v>29552889807.09</v>
      </c>
      <c r="J1662">
        <v>14.81</v>
      </c>
    </row>
    <row r="1663" spans="1:10" x14ac:dyDescent="0.3">
      <c r="A1663" t="s">
        <v>472</v>
      </c>
      <c r="B1663" t="s">
        <v>473</v>
      </c>
      <c r="C1663">
        <v>1996</v>
      </c>
      <c r="D1663">
        <v>173.72900000000001</v>
      </c>
      <c r="E1663">
        <v>267.81</v>
      </c>
      <c r="F1663">
        <v>64.97</v>
      </c>
      <c r="G1663">
        <v>16.18</v>
      </c>
      <c r="H1663">
        <v>60130190</v>
      </c>
      <c r="I1663">
        <v>622895952203.69495</v>
      </c>
      <c r="J1663">
        <v>695.76</v>
      </c>
    </row>
    <row r="1664" spans="1:10" x14ac:dyDescent="0.3">
      <c r="A1664" t="s">
        <v>476</v>
      </c>
      <c r="B1664" t="s">
        <v>477</v>
      </c>
      <c r="C1664">
        <v>1996</v>
      </c>
      <c r="D1664">
        <v>1.2649999999999999</v>
      </c>
      <c r="E1664">
        <v>11.08</v>
      </c>
      <c r="F1664">
        <v>2.02</v>
      </c>
      <c r="G1664">
        <v>1.05</v>
      </c>
      <c r="H1664">
        <v>4348808</v>
      </c>
      <c r="I1664">
        <v>5351687480</v>
      </c>
      <c r="J1664">
        <v>3.0470000000000002</v>
      </c>
    </row>
    <row r="1665" spans="1:10" x14ac:dyDescent="0.3">
      <c r="A1665" t="s">
        <v>478</v>
      </c>
      <c r="B1665" t="s">
        <v>479</v>
      </c>
      <c r="C1665">
        <v>1996</v>
      </c>
      <c r="D1665">
        <v>7.6999999999999999E-2</v>
      </c>
      <c r="E1665">
        <v>0.23</v>
      </c>
      <c r="F1665">
        <v>0.11</v>
      </c>
      <c r="G1665">
        <v>0.05</v>
      </c>
      <c r="H1665">
        <v>96267</v>
      </c>
      <c r="J1665">
        <v>0.52900000000000003</v>
      </c>
    </row>
    <row r="1666" spans="1:10" x14ac:dyDescent="0.3">
      <c r="A1666" t="s">
        <v>480</v>
      </c>
      <c r="B1666" t="s">
        <v>481</v>
      </c>
      <c r="C1666">
        <v>1996</v>
      </c>
      <c r="D1666">
        <v>20.768000000000001</v>
      </c>
      <c r="E1666">
        <v>14.85</v>
      </c>
      <c r="F1666">
        <v>0.81</v>
      </c>
      <c r="G1666">
        <v>0.25</v>
      </c>
      <c r="H1666">
        <v>1257547</v>
      </c>
      <c r="I1666">
        <v>18939401264.027</v>
      </c>
      <c r="J1666">
        <v>100.794</v>
      </c>
    </row>
    <row r="1667" spans="1:10" x14ac:dyDescent="0.3">
      <c r="A1667" t="s">
        <v>482</v>
      </c>
      <c r="B1667" t="s">
        <v>483</v>
      </c>
      <c r="C1667">
        <v>1996</v>
      </c>
      <c r="D1667">
        <v>16.581</v>
      </c>
      <c r="E1667">
        <v>24.74</v>
      </c>
      <c r="F1667">
        <v>5.0599999999999996</v>
      </c>
      <c r="G1667">
        <v>2.62</v>
      </c>
      <c r="H1667">
        <v>9267335</v>
      </c>
      <c r="I1667">
        <v>58083460547.210999</v>
      </c>
      <c r="J1667">
        <v>66.242999999999995</v>
      </c>
    </row>
    <row r="1668" spans="1:10" x14ac:dyDescent="0.3">
      <c r="A1668" t="s">
        <v>484</v>
      </c>
      <c r="B1668" t="s">
        <v>485</v>
      </c>
      <c r="C1668">
        <v>1996</v>
      </c>
      <c r="D1668">
        <v>199.52199999999999</v>
      </c>
      <c r="E1668">
        <v>228.75</v>
      </c>
      <c r="F1668">
        <v>36.950000000000003</v>
      </c>
      <c r="G1668">
        <v>26.68</v>
      </c>
      <c r="H1668">
        <v>59423278</v>
      </c>
      <c r="I1668">
        <v>675112420126.56396</v>
      </c>
      <c r="J1668">
        <v>767.77599999999995</v>
      </c>
    </row>
    <row r="1669" spans="1:10" x14ac:dyDescent="0.3">
      <c r="A1669" t="s">
        <v>486</v>
      </c>
      <c r="B1669" t="s">
        <v>487</v>
      </c>
      <c r="C1669">
        <v>1996</v>
      </c>
      <c r="D1669">
        <v>30.605</v>
      </c>
      <c r="E1669">
        <v>57.59</v>
      </c>
      <c r="F1669">
        <v>25.39</v>
      </c>
      <c r="G1669">
        <v>2.4500000000000002</v>
      </c>
      <c r="H1669">
        <v>4287337</v>
      </c>
      <c r="I1669">
        <v>13366638480.028999</v>
      </c>
      <c r="J1669">
        <v>156.40899999999999</v>
      </c>
    </row>
    <row r="1670" spans="1:10" x14ac:dyDescent="0.3">
      <c r="A1670" t="s">
        <v>488</v>
      </c>
      <c r="B1670" t="s">
        <v>489</v>
      </c>
      <c r="C1670">
        <v>1996</v>
      </c>
      <c r="D1670">
        <v>4.8000000000000001E-2</v>
      </c>
      <c r="H1670">
        <v>16930</v>
      </c>
      <c r="J1670">
        <v>5.6000000000000001E-2</v>
      </c>
    </row>
    <row r="1671" spans="1:10" x14ac:dyDescent="0.3">
      <c r="A1671" t="s">
        <v>490</v>
      </c>
      <c r="B1671" t="s">
        <v>491</v>
      </c>
      <c r="C1671">
        <v>1996</v>
      </c>
      <c r="D1671">
        <v>7.0000000000000001E-3</v>
      </c>
      <c r="E1671">
        <v>0.02</v>
      </c>
      <c r="F1671">
        <v>0.01</v>
      </c>
      <c r="G1671">
        <v>0</v>
      </c>
      <c r="H1671">
        <v>9317</v>
      </c>
    </row>
    <row r="1672" spans="1:10" x14ac:dyDescent="0.3">
      <c r="A1672" t="s">
        <v>492</v>
      </c>
      <c r="B1672" t="s">
        <v>493</v>
      </c>
      <c r="C1672">
        <v>1996</v>
      </c>
      <c r="D1672">
        <v>1.018</v>
      </c>
      <c r="E1672">
        <v>42.51</v>
      </c>
      <c r="F1672">
        <v>12.73</v>
      </c>
      <c r="G1672">
        <v>7.72</v>
      </c>
      <c r="H1672">
        <v>21032817</v>
      </c>
      <c r="I1672">
        <v>23216443987.188999</v>
      </c>
      <c r="J1672">
        <v>7.4139999999999997</v>
      </c>
    </row>
    <row r="1673" spans="1:10" x14ac:dyDescent="0.3">
      <c r="A1673" t="s">
        <v>494</v>
      </c>
      <c r="B1673" t="s">
        <v>495</v>
      </c>
      <c r="C1673">
        <v>1996</v>
      </c>
      <c r="D1673">
        <v>351.40899999999999</v>
      </c>
      <c r="E1673">
        <v>460.14</v>
      </c>
      <c r="F1673">
        <v>138.97999999999999</v>
      </c>
      <c r="G1673">
        <v>22.59</v>
      </c>
      <c r="H1673">
        <v>50580467</v>
      </c>
      <c r="I1673">
        <v>235602709739.41</v>
      </c>
      <c r="J1673">
        <v>1699.002</v>
      </c>
    </row>
    <row r="1674" spans="1:10" x14ac:dyDescent="0.3">
      <c r="A1674" t="s">
        <v>496</v>
      </c>
      <c r="B1674" t="s">
        <v>497</v>
      </c>
      <c r="C1674">
        <v>1996</v>
      </c>
      <c r="D1674">
        <v>72.775000000000006</v>
      </c>
      <c r="E1674">
        <v>94.89</v>
      </c>
      <c r="F1674">
        <v>16.55</v>
      </c>
      <c r="G1674">
        <v>2.62</v>
      </c>
      <c r="H1674">
        <v>2539121</v>
      </c>
      <c r="I1674">
        <v>86335655886.75</v>
      </c>
      <c r="J1674">
        <v>502.25599999999997</v>
      </c>
    </row>
    <row r="1675" spans="1:10" x14ac:dyDescent="0.3">
      <c r="A1675" t="s">
        <v>498</v>
      </c>
      <c r="B1675" t="s">
        <v>499</v>
      </c>
      <c r="C1675">
        <v>1996</v>
      </c>
      <c r="D1675">
        <v>588.18799999999999</v>
      </c>
      <c r="E1675">
        <v>732.89</v>
      </c>
      <c r="F1675">
        <v>129.61000000000001</v>
      </c>
      <c r="G1675">
        <v>48.99</v>
      </c>
      <c r="H1675">
        <v>58113554</v>
      </c>
      <c r="I1675">
        <v>1663252422499.1799</v>
      </c>
      <c r="J1675">
        <v>2669.1979999999999</v>
      </c>
    </row>
    <row r="1676" spans="1:10" x14ac:dyDescent="0.3">
      <c r="A1676" t="s">
        <v>500</v>
      </c>
      <c r="B1676" t="s">
        <v>501</v>
      </c>
      <c r="C1676">
        <v>1996</v>
      </c>
      <c r="D1676">
        <v>5610.5820000000003</v>
      </c>
      <c r="E1676">
        <v>6069.3</v>
      </c>
      <c r="F1676">
        <v>754.68</v>
      </c>
      <c r="G1676">
        <v>282.97000000000003</v>
      </c>
      <c r="H1676">
        <v>268335007</v>
      </c>
      <c r="I1676">
        <v>10909166962298.9</v>
      </c>
      <c r="J1676">
        <v>25035.434000000001</v>
      </c>
    </row>
    <row r="1677" spans="1:10" x14ac:dyDescent="0.3">
      <c r="A1677" t="s">
        <v>502</v>
      </c>
      <c r="B1677" t="s">
        <v>503</v>
      </c>
      <c r="C1677">
        <v>1996</v>
      </c>
      <c r="D1677">
        <v>5.4050000000000002</v>
      </c>
      <c r="E1677">
        <v>8.35</v>
      </c>
      <c r="F1677">
        <v>21.09</v>
      </c>
      <c r="G1677">
        <v>7.33</v>
      </c>
      <c r="H1677">
        <v>3247383</v>
      </c>
      <c r="I1677">
        <v>40381658058.000999</v>
      </c>
      <c r="J1677">
        <v>37.003</v>
      </c>
    </row>
    <row r="1678" spans="1:10" x14ac:dyDescent="0.3">
      <c r="A1678" t="s">
        <v>504</v>
      </c>
      <c r="B1678" t="s">
        <v>505</v>
      </c>
      <c r="C1678">
        <v>1996</v>
      </c>
      <c r="D1678">
        <v>105.54600000000001</v>
      </c>
      <c r="E1678">
        <v>191.82</v>
      </c>
      <c r="F1678">
        <v>89.5</v>
      </c>
      <c r="G1678">
        <v>7.35</v>
      </c>
      <c r="H1678">
        <v>23225303</v>
      </c>
      <c r="I1678">
        <v>104748222327.97501</v>
      </c>
      <c r="J1678">
        <v>523.29899999999998</v>
      </c>
    </row>
    <row r="1679" spans="1:10" x14ac:dyDescent="0.3">
      <c r="A1679" t="s">
        <v>506</v>
      </c>
      <c r="B1679" t="s">
        <v>507</v>
      </c>
      <c r="C1679">
        <v>1996</v>
      </c>
      <c r="D1679">
        <v>8.4000000000000005E-2</v>
      </c>
      <c r="E1679">
        <v>0.56000000000000005</v>
      </c>
      <c r="F1679">
        <v>0.38</v>
      </c>
      <c r="G1679">
        <v>0.13</v>
      </c>
      <c r="H1679">
        <v>171721</v>
      </c>
      <c r="J1679">
        <v>0.21199999999999999</v>
      </c>
    </row>
    <row r="1680" spans="1:10" x14ac:dyDescent="0.3">
      <c r="A1680" t="s">
        <v>508</v>
      </c>
      <c r="B1680" t="s">
        <v>509</v>
      </c>
      <c r="C1680">
        <v>1996</v>
      </c>
      <c r="D1680">
        <v>122.33799999999999</v>
      </c>
      <c r="E1680">
        <v>331</v>
      </c>
      <c r="F1680">
        <v>73.67</v>
      </c>
      <c r="G1680">
        <v>10.67</v>
      </c>
      <c r="H1680">
        <v>22385650</v>
      </c>
      <c r="I1680">
        <v>311745867223.672</v>
      </c>
      <c r="J1680">
        <v>699.21299999999997</v>
      </c>
    </row>
    <row r="1681" spans="1:10" x14ac:dyDescent="0.3">
      <c r="A1681" t="s">
        <v>510</v>
      </c>
      <c r="B1681" t="s">
        <v>511</v>
      </c>
      <c r="C1681">
        <v>1996</v>
      </c>
      <c r="D1681">
        <v>34.206000000000003</v>
      </c>
      <c r="E1681">
        <v>56.03</v>
      </c>
      <c r="F1681">
        <v>54.69</v>
      </c>
      <c r="G1681">
        <v>16.239999999999998</v>
      </c>
      <c r="H1681">
        <v>76068739</v>
      </c>
      <c r="I1681">
        <v>174167979253.242</v>
      </c>
      <c r="J1681">
        <v>142.77199999999999</v>
      </c>
    </row>
    <row r="1682" spans="1:10" x14ac:dyDescent="0.3">
      <c r="A1682" t="s">
        <v>513</v>
      </c>
      <c r="B1682" t="s">
        <v>514</v>
      </c>
      <c r="C1682">
        <v>1996</v>
      </c>
      <c r="D1682">
        <v>24154.960999999999</v>
      </c>
      <c r="E1682">
        <v>36025.050000000003</v>
      </c>
      <c r="F1682">
        <v>7152.83</v>
      </c>
      <c r="G1682">
        <v>2577.46</v>
      </c>
      <c r="H1682">
        <v>5824891927</v>
      </c>
      <c r="J1682">
        <v>103369.86</v>
      </c>
    </row>
    <row r="1683" spans="1:10" x14ac:dyDescent="0.3">
      <c r="A1683" t="s">
        <v>515</v>
      </c>
      <c r="B1683" t="s">
        <v>516</v>
      </c>
      <c r="C1683">
        <v>1996</v>
      </c>
      <c r="D1683">
        <v>10.526</v>
      </c>
      <c r="E1683">
        <v>16.510000000000002</v>
      </c>
      <c r="F1683">
        <v>4.16</v>
      </c>
      <c r="G1683">
        <v>2.2200000000000002</v>
      </c>
      <c r="H1683">
        <v>15469274</v>
      </c>
      <c r="I1683">
        <v>63239236258.059998</v>
      </c>
      <c r="J1683">
        <v>44.472999999999999</v>
      </c>
    </row>
    <row r="1684" spans="1:10" x14ac:dyDescent="0.3">
      <c r="A1684" t="s">
        <v>517</v>
      </c>
      <c r="B1684" t="s">
        <v>518</v>
      </c>
      <c r="C1684">
        <v>1996</v>
      </c>
      <c r="D1684">
        <v>1.8380000000000001</v>
      </c>
      <c r="E1684">
        <v>444.44</v>
      </c>
      <c r="F1684">
        <v>99.92</v>
      </c>
      <c r="G1684">
        <v>31.89</v>
      </c>
      <c r="H1684">
        <v>9339740</v>
      </c>
      <c r="I1684">
        <v>11793250907.653999</v>
      </c>
      <c r="J1684">
        <v>28.334</v>
      </c>
    </row>
    <row r="1685" spans="1:10" x14ac:dyDescent="0.3">
      <c r="A1685" t="s">
        <v>519</v>
      </c>
      <c r="B1685" t="s">
        <v>520</v>
      </c>
      <c r="C1685">
        <v>1996</v>
      </c>
      <c r="D1685">
        <v>14.909000000000001</v>
      </c>
      <c r="E1685">
        <v>69.66</v>
      </c>
      <c r="F1685">
        <v>10.67</v>
      </c>
      <c r="G1685">
        <v>6.26</v>
      </c>
      <c r="H1685">
        <v>11541215</v>
      </c>
      <c r="I1685">
        <v>26145746646.674999</v>
      </c>
      <c r="J1685">
        <v>53.784999999999997</v>
      </c>
    </row>
    <row r="1686" spans="1:10" x14ac:dyDescent="0.3">
      <c r="A1686" t="s">
        <v>58</v>
      </c>
      <c r="B1686" t="s">
        <v>59</v>
      </c>
      <c r="C1686">
        <v>1997</v>
      </c>
      <c r="D1686">
        <v>1.0840000000000001</v>
      </c>
      <c r="E1686">
        <v>15.3</v>
      </c>
      <c r="F1686">
        <v>10.6</v>
      </c>
      <c r="G1686">
        <v>3.59</v>
      </c>
      <c r="H1686">
        <v>19357126</v>
      </c>
      <c r="I1686">
        <v>11850751938.9</v>
      </c>
      <c r="J1686">
        <v>6.7990000000000004</v>
      </c>
    </row>
    <row r="1687" spans="1:10" x14ac:dyDescent="0.3">
      <c r="B1687" t="s">
        <v>60</v>
      </c>
      <c r="C1687">
        <v>1997</v>
      </c>
      <c r="D1687">
        <v>812.90300000000002</v>
      </c>
      <c r="H1687">
        <v>753737584</v>
      </c>
      <c r="J1687">
        <v>2980.7959999999998</v>
      </c>
    </row>
    <row r="1688" spans="1:10" x14ac:dyDescent="0.3">
      <c r="A1688" t="s">
        <v>61</v>
      </c>
      <c r="B1688" t="s">
        <v>62</v>
      </c>
      <c r="C1688">
        <v>1997</v>
      </c>
      <c r="D1688">
        <v>1.532</v>
      </c>
      <c r="E1688">
        <v>6.51</v>
      </c>
      <c r="F1688">
        <v>3.77</v>
      </c>
      <c r="G1688">
        <v>1.1399999999999999</v>
      </c>
      <c r="H1688">
        <v>3099747</v>
      </c>
      <c r="I1688">
        <v>11396508053.551001</v>
      </c>
      <c r="J1688">
        <v>22.247</v>
      </c>
    </row>
    <row r="1689" spans="1:10" x14ac:dyDescent="0.3">
      <c r="A1689" t="s">
        <v>63</v>
      </c>
      <c r="B1689" t="s">
        <v>64</v>
      </c>
      <c r="C1689">
        <v>1997</v>
      </c>
      <c r="D1689">
        <v>87.004999999999995</v>
      </c>
      <c r="E1689">
        <v>109.4</v>
      </c>
      <c r="F1689">
        <v>31.24</v>
      </c>
      <c r="G1689">
        <v>4.18</v>
      </c>
      <c r="H1689">
        <v>29742980</v>
      </c>
      <c r="I1689">
        <v>164644454643.526</v>
      </c>
      <c r="J1689">
        <v>297.84699999999998</v>
      </c>
    </row>
    <row r="1690" spans="1:10" x14ac:dyDescent="0.3">
      <c r="A1690" t="s">
        <v>65</v>
      </c>
      <c r="B1690" t="s">
        <v>66</v>
      </c>
      <c r="C1690">
        <v>1997</v>
      </c>
      <c r="D1690">
        <v>0.46500000000000002</v>
      </c>
      <c r="E1690">
        <v>0.49</v>
      </c>
      <c r="F1690">
        <v>0.03</v>
      </c>
      <c r="G1690">
        <v>0</v>
      </c>
      <c r="H1690">
        <v>64318</v>
      </c>
    </row>
    <row r="1691" spans="1:10" x14ac:dyDescent="0.3">
      <c r="A1691" t="s">
        <v>67</v>
      </c>
      <c r="B1691" t="s">
        <v>68</v>
      </c>
      <c r="C1691">
        <v>1997</v>
      </c>
      <c r="D1691">
        <v>7.3479999999999999</v>
      </c>
      <c r="E1691">
        <v>155.97999999999999</v>
      </c>
      <c r="F1691">
        <v>46</v>
      </c>
      <c r="G1691">
        <v>18.84</v>
      </c>
      <c r="H1691">
        <v>14871572</v>
      </c>
      <c r="I1691">
        <v>17972223855.298</v>
      </c>
      <c r="J1691">
        <v>27.428999999999998</v>
      </c>
    </row>
    <row r="1692" spans="1:10" x14ac:dyDescent="0.3">
      <c r="A1692" t="s">
        <v>69</v>
      </c>
      <c r="B1692" t="s">
        <v>70</v>
      </c>
      <c r="C1692">
        <v>1997</v>
      </c>
      <c r="D1692">
        <v>7.0000000000000007E-2</v>
      </c>
      <c r="H1692">
        <v>10388</v>
      </c>
    </row>
    <row r="1693" spans="1:10" x14ac:dyDescent="0.3">
      <c r="A1693" t="s">
        <v>71</v>
      </c>
      <c r="B1693" t="s">
        <v>72</v>
      </c>
      <c r="C1693">
        <v>1997</v>
      </c>
      <c r="D1693">
        <v>4.0000000000000001E-3</v>
      </c>
    </row>
    <row r="1694" spans="1:10" x14ac:dyDescent="0.3">
      <c r="A1694" t="s">
        <v>73</v>
      </c>
      <c r="B1694" t="s">
        <v>74</v>
      </c>
      <c r="C1694">
        <v>1997</v>
      </c>
      <c r="D1694">
        <v>0.25600000000000001</v>
      </c>
      <c r="E1694">
        <v>0.52</v>
      </c>
      <c r="F1694">
        <v>0.16</v>
      </c>
      <c r="G1694">
        <v>0.02</v>
      </c>
      <c r="H1694">
        <v>71707</v>
      </c>
      <c r="J1694">
        <v>2.052</v>
      </c>
    </row>
    <row r="1695" spans="1:10" x14ac:dyDescent="0.3">
      <c r="A1695" t="s">
        <v>75</v>
      </c>
      <c r="B1695" t="s">
        <v>76</v>
      </c>
      <c r="C1695">
        <v>1997</v>
      </c>
      <c r="D1695">
        <v>137.64099999999999</v>
      </c>
      <c r="E1695">
        <v>356.31</v>
      </c>
      <c r="F1695">
        <v>111.69</v>
      </c>
      <c r="G1695">
        <v>38.58</v>
      </c>
      <c r="H1695">
        <v>35657438</v>
      </c>
      <c r="I1695">
        <v>531526431445.96399</v>
      </c>
      <c r="J1695">
        <v>650.55100000000004</v>
      </c>
    </row>
    <row r="1696" spans="1:10" x14ac:dyDescent="0.3">
      <c r="A1696" t="s">
        <v>77</v>
      </c>
      <c r="B1696" t="s">
        <v>78</v>
      </c>
      <c r="C1696">
        <v>1997</v>
      </c>
      <c r="D1696">
        <v>3.2690000000000001</v>
      </c>
      <c r="E1696">
        <v>6.41</v>
      </c>
      <c r="F1696">
        <v>2.2999999999999998</v>
      </c>
      <c r="G1696">
        <v>0.56000000000000005</v>
      </c>
      <c r="H1696">
        <v>3133081</v>
      </c>
      <c r="I1696">
        <v>14402198321.556</v>
      </c>
      <c r="J1696">
        <v>40.912999999999997</v>
      </c>
    </row>
    <row r="1697" spans="1:10" x14ac:dyDescent="0.3">
      <c r="A1697" t="s">
        <v>79</v>
      </c>
      <c r="B1697" t="s">
        <v>80</v>
      </c>
      <c r="C1697">
        <v>1997</v>
      </c>
      <c r="D1697">
        <v>0.75800000000000001</v>
      </c>
      <c r="H1697">
        <v>85450</v>
      </c>
      <c r="J1697">
        <v>3.6970000000000001</v>
      </c>
    </row>
    <row r="1698" spans="1:10" x14ac:dyDescent="0.3">
      <c r="B1698" t="s">
        <v>81</v>
      </c>
      <c r="C1698">
        <v>1997</v>
      </c>
      <c r="D1698">
        <v>8691.0380000000005</v>
      </c>
      <c r="H1698">
        <v>3593141515</v>
      </c>
    </row>
    <row r="1699" spans="1:10" x14ac:dyDescent="0.3">
      <c r="B1699" t="s">
        <v>82</v>
      </c>
      <c r="C1699">
        <v>1997</v>
      </c>
      <c r="D1699">
        <v>4321.183</v>
      </c>
    </row>
    <row r="1700" spans="1:10" x14ac:dyDescent="0.3">
      <c r="A1700" t="s">
        <v>83</v>
      </c>
      <c r="B1700" t="s">
        <v>84</v>
      </c>
      <c r="C1700">
        <v>1997</v>
      </c>
      <c r="D1700">
        <v>327.11</v>
      </c>
      <c r="E1700">
        <v>528.16999999999996</v>
      </c>
      <c r="F1700">
        <v>150.62</v>
      </c>
      <c r="G1700">
        <v>71.89</v>
      </c>
      <c r="H1700">
        <v>18387205</v>
      </c>
      <c r="I1700">
        <v>600621085981.58801</v>
      </c>
      <c r="J1700">
        <v>1224.4870000000001</v>
      </c>
    </row>
    <row r="1701" spans="1:10" x14ac:dyDescent="0.3">
      <c r="A1701" t="s">
        <v>85</v>
      </c>
      <c r="B1701" t="s">
        <v>86</v>
      </c>
      <c r="C1701">
        <v>1997</v>
      </c>
      <c r="D1701">
        <v>67.251999999999995</v>
      </c>
      <c r="E1701">
        <v>67.91</v>
      </c>
      <c r="F1701">
        <v>9.59</v>
      </c>
      <c r="G1701">
        <v>4.6399999999999997</v>
      </c>
      <c r="H1701">
        <v>8032873</v>
      </c>
      <c r="I1701">
        <v>249847269867.92801</v>
      </c>
      <c r="J1701">
        <v>368.65300000000002</v>
      </c>
    </row>
    <row r="1702" spans="1:10" x14ac:dyDescent="0.3">
      <c r="A1702" t="s">
        <v>87</v>
      </c>
      <c r="B1702" t="s">
        <v>88</v>
      </c>
      <c r="C1702">
        <v>1997</v>
      </c>
      <c r="D1702">
        <v>29.802</v>
      </c>
      <c r="E1702">
        <v>55.91</v>
      </c>
      <c r="F1702">
        <v>15.21</v>
      </c>
      <c r="G1702">
        <v>2.27</v>
      </c>
      <c r="H1702">
        <v>7925668</v>
      </c>
      <c r="I1702">
        <v>26436928219.041</v>
      </c>
      <c r="J1702">
        <v>125.76</v>
      </c>
    </row>
    <row r="1703" spans="1:10" x14ac:dyDescent="0.3">
      <c r="A1703" t="s">
        <v>89</v>
      </c>
      <c r="B1703" t="s">
        <v>90</v>
      </c>
      <c r="C1703">
        <v>1997</v>
      </c>
      <c r="D1703">
        <v>1.6080000000000001</v>
      </c>
      <c r="E1703">
        <v>0.24</v>
      </c>
      <c r="F1703">
        <v>0.24</v>
      </c>
      <c r="G1703">
        <v>7.0000000000000007E-2</v>
      </c>
      <c r="H1703">
        <v>287363</v>
      </c>
      <c r="J1703">
        <v>13.898</v>
      </c>
    </row>
    <row r="1704" spans="1:10" x14ac:dyDescent="0.3">
      <c r="A1704" t="s">
        <v>91</v>
      </c>
      <c r="B1704" t="s">
        <v>92</v>
      </c>
      <c r="C1704">
        <v>1997</v>
      </c>
      <c r="D1704">
        <v>17.289000000000001</v>
      </c>
      <c r="E1704">
        <v>20.28</v>
      </c>
      <c r="F1704">
        <v>5.43</v>
      </c>
      <c r="G1704">
        <v>0.04</v>
      </c>
      <c r="H1704">
        <v>594927</v>
      </c>
      <c r="I1704">
        <v>7521835751.5139999</v>
      </c>
      <c r="J1704">
        <v>98.248000000000005</v>
      </c>
    </row>
    <row r="1705" spans="1:10" x14ac:dyDescent="0.3">
      <c r="A1705" t="s">
        <v>93</v>
      </c>
      <c r="B1705" t="s">
        <v>94</v>
      </c>
      <c r="C1705">
        <v>1997</v>
      </c>
      <c r="D1705">
        <v>23.126000000000001</v>
      </c>
      <c r="E1705">
        <v>129.32</v>
      </c>
      <c r="F1705">
        <v>67.010000000000005</v>
      </c>
      <c r="G1705">
        <v>19.86</v>
      </c>
      <c r="H1705">
        <v>120160571</v>
      </c>
      <c r="I1705">
        <v>165329631947.383</v>
      </c>
      <c r="J1705">
        <v>117.762</v>
      </c>
    </row>
    <row r="1706" spans="1:10" x14ac:dyDescent="0.3">
      <c r="A1706" t="s">
        <v>95</v>
      </c>
      <c r="B1706" t="s">
        <v>96</v>
      </c>
      <c r="C1706">
        <v>1997</v>
      </c>
      <c r="D1706">
        <v>0.88800000000000001</v>
      </c>
      <c r="E1706">
        <v>3.19</v>
      </c>
      <c r="F1706">
        <v>2.25</v>
      </c>
      <c r="G1706">
        <v>0.06</v>
      </c>
      <c r="H1706">
        <v>268183</v>
      </c>
      <c r="I1706">
        <v>3273617376</v>
      </c>
      <c r="J1706">
        <v>6.0979999999999999</v>
      </c>
    </row>
    <row r="1707" spans="1:10" x14ac:dyDescent="0.3">
      <c r="A1707" t="s">
        <v>97</v>
      </c>
      <c r="B1707" t="s">
        <v>98</v>
      </c>
      <c r="C1707">
        <v>1997</v>
      </c>
      <c r="D1707">
        <v>58.92</v>
      </c>
      <c r="E1707">
        <v>73.67</v>
      </c>
      <c r="F1707">
        <v>14.73</v>
      </c>
      <c r="G1707">
        <v>12.01</v>
      </c>
      <c r="H1707">
        <v>10009393</v>
      </c>
      <c r="I1707">
        <v>79868104720.242004</v>
      </c>
      <c r="J1707">
        <v>260.916</v>
      </c>
    </row>
    <row r="1708" spans="1:10" x14ac:dyDescent="0.3">
      <c r="A1708" t="s">
        <v>99</v>
      </c>
      <c r="B1708" t="s">
        <v>100</v>
      </c>
      <c r="C1708">
        <v>1997</v>
      </c>
      <c r="D1708">
        <v>123.983</v>
      </c>
      <c r="E1708">
        <v>135.57</v>
      </c>
      <c r="F1708">
        <v>12.78</v>
      </c>
      <c r="G1708">
        <v>9.1</v>
      </c>
      <c r="H1708">
        <v>10223785</v>
      </c>
      <c r="I1708">
        <v>314603214852.39301</v>
      </c>
      <c r="J1708">
        <v>726.99300000000005</v>
      </c>
    </row>
    <row r="1709" spans="1:10" x14ac:dyDescent="0.3">
      <c r="A1709" t="s">
        <v>101</v>
      </c>
      <c r="B1709" t="s">
        <v>102</v>
      </c>
      <c r="C1709">
        <v>1997</v>
      </c>
      <c r="D1709">
        <v>0.38800000000000001</v>
      </c>
      <c r="E1709">
        <v>8.5299999999999994</v>
      </c>
      <c r="F1709">
        <v>3.52</v>
      </c>
      <c r="G1709">
        <v>0.12</v>
      </c>
      <c r="H1709">
        <v>221575</v>
      </c>
      <c r="J1709">
        <v>2.194</v>
      </c>
    </row>
    <row r="1710" spans="1:10" x14ac:dyDescent="0.3">
      <c r="A1710" t="s">
        <v>103</v>
      </c>
      <c r="B1710" t="s">
        <v>104</v>
      </c>
      <c r="C1710">
        <v>1997</v>
      </c>
      <c r="D1710">
        <v>1.1950000000000001</v>
      </c>
      <c r="E1710">
        <v>22.25</v>
      </c>
      <c r="F1710">
        <v>3.75</v>
      </c>
      <c r="G1710">
        <v>2.36</v>
      </c>
      <c r="H1710">
        <v>6281644</v>
      </c>
      <c r="I1710">
        <v>11307899896.266001</v>
      </c>
      <c r="J1710">
        <v>4.6020000000000003</v>
      </c>
    </row>
    <row r="1711" spans="1:10" x14ac:dyDescent="0.3">
      <c r="A1711" t="s">
        <v>105</v>
      </c>
      <c r="B1711" t="s">
        <v>106</v>
      </c>
      <c r="C1711">
        <v>1997</v>
      </c>
      <c r="D1711">
        <v>0.52400000000000002</v>
      </c>
      <c r="H1711">
        <v>64092</v>
      </c>
      <c r="J1711">
        <v>2.2090000000000001</v>
      </c>
    </row>
    <row r="1712" spans="1:10" x14ac:dyDescent="0.3">
      <c r="A1712" t="s">
        <v>107</v>
      </c>
      <c r="B1712" t="s">
        <v>108</v>
      </c>
      <c r="C1712">
        <v>1997</v>
      </c>
      <c r="D1712">
        <v>0.375</v>
      </c>
      <c r="E1712">
        <v>-2.69</v>
      </c>
      <c r="F1712">
        <v>0.87</v>
      </c>
      <c r="G1712">
        <v>0.18</v>
      </c>
      <c r="H1712">
        <v>551713</v>
      </c>
      <c r="J1712">
        <v>6.0540000000000003</v>
      </c>
    </row>
    <row r="1713" spans="1:10" x14ac:dyDescent="0.3">
      <c r="A1713" t="s">
        <v>109</v>
      </c>
      <c r="B1713" t="s">
        <v>110</v>
      </c>
      <c r="C1713">
        <v>1997</v>
      </c>
      <c r="D1713">
        <v>11.256</v>
      </c>
      <c r="E1713">
        <v>113.36</v>
      </c>
      <c r="F1713">
        <v>20.61</v>
      </c>
      <c r="G1713">
        <v>7.51</v>
      </c>
      <c r="H1713">
        <v>7937453</v>
      </c>
      <c r="I1713">
        <v>31392651991.646999</v>
      </c>
      <c r="J1713">
        <v>39.656999999999996</v>
      </c>
    </row>
    <row r="1714" spans="1:10" x14ac:dyDescent="0.3">
      <c r="A1714" t="s">
        <v>111</v>
      </c>
      <c r="B1714" t="s">
        <v>112</v>
      </c>
      <c r="C1714">
        <v>1997</v>
      </c>
      <c r="D1714">
        <v>0.23300000000000001</v>
      </c>
      <c r="H1714">
        <v>15082</v>
      </c>
    </row>
    <row r="1715" spans="1:10" x14ac:dyDescent="0.3">
      <c r="A1715" t="s">
        <v>113</v>
      </c>
      <c r="B1715" t="s">
        <v>114</v>
      </c>
      <c r="C1715">
        <v>1997</v>
      </c>
      <c r="D1715">
        <v>8.3659999999999997</v>
      </c>
      <c r="E1715">
        <v>4.21</v>
      </c>
      <c r="F1715">
        <v>2.97</v>
      </c>
      <c r="G1715">
        <v>0.61</v>
      </c>
      <c r="H1715">
        <v>3736070</v>
      </c>
      <c r="I1715">
        <v>21766901660.186001</v>
      </c>
      <c r="J1715">
        <v>53.03</v>
      </c>
    </row>
    <row r="1716" spans="1:10" x14ac:dyDescent="0.3">
      <c r="A1716" t="s">
        <v>115</v>
      </c>
      <c r="B1716" t="s">
        <v>116</v>
      </c>
      <c r="C1716">
        <v>1997</v>
      </c>
      <c r="D1716">
        <v>2.7989999999999999</v>
      </c>
      <c r="E1716">
        <v>86.61</v>
      </c>
      <c r="F1716">
        <v>21.42</v>
      </c>
      <c r="G1716">
        <v>7.19</v>
      </c>
      <c r="H1716">
        <v>1540424</v>
      </c>
      <c r="I1716">
        <v>11122744808.063999</v>
      </c>
      <c r="J1716">
        <v>10.125999999999999</v>
      </c>
    </row>
    <row r="1717" spans="1:10" x14ac:dyDescent="0.3">
      <c r="A1717" t="s">
        <v>117</v>
      </c>
      <c r="B1717" t="s">
        <v>118</v>
      </c>
      <c r="C1717">
        <v>1997</v>
      </c>
      <c r="D1717">
        <v>306.94900000000001</v>
      </c>
      <c r="E1717">
        <v>1606.56</v>
      </c>
      <c r="F1717">
        <v>322.02999999999997</v>
      </c>
      <c r="G1717">
        <v>120.54</v>
      </c>
      <c r="H1717">
        <v>167209046</v>
      </c>
      <c r="I1717">
        <v>1588456531724.73</v>
      </c>
      <c r="J1717">
        <v>2082.2420000000002</v>
      </c>
    </row>
    <row r="1718" spans="1:10" x14ac:dyDescent="0.3">
      <c r="A1718" t="s">
        <v>119</v>
      </c>
      <c r="B1718" t="s">
        <v>120</v>
      </c>
      <c r="C1718">
        <v>1997</v>
      </c>
      <c r="D1718">
        <v>0.11700000000000001</v>
      </c>
      <c r="H1718">
        <v>19660</v>
      </c>
      <c r="J1718">
        <v>0.25</v>
      </c>
    </row>
    <row r="1719" spans="1:10" x14ac:dyDescent="0.3">
      <c r="A1719" t="s">
        <v>121</v>
      </c>
      <c r="B1719" t="s">
        <v>122</v>
      </c>
      <c r="C1719">
        <v>1997</v>
      </c>
      <c r="D1719">
        <v>4.9320000000000004</v>
      </c>
      <c r="E1719">
        <v>18.64</v>
      </c>
      <c r="F1719">
        <v>11.28</v>
      </c>
      <c r="G1719">
        <v>0.11</v>
      </c>
      <c r="H1719">
        <v>311962</v>
      </c>
      <c r="J1719">
        <v>18.088999999999999</v>
      </c>
    </row>
    <row r="1720" spans="1:10" x14ac:dyDescent="0.3">
      <c r="A1720" t="s">
        <v>123</v>
      </c>
      <c r="B1720" t="s">
        <v>124</v>
      </c>
      <c r="C1720">
        <v>1997</v>
      </c>
      <c r="D1720">
        <v>55.856000000000002</v>
      </c>
      <c r="E1720">
        <v>57.14</v>
      </c>
      <c r="F1720">
        <v>11.55</v>
      </c>
      <c r="G1720">
        <v>4.1900000000000004</v>
      </c>
      <c r="H1720">
        <v>8211804</v>
      </c>
      <c r="I1720">
        <v>67221579067.561996</v>
      </c>
      <c r="J1720">
        <v>255.02699999999999</v>
      </c>
    </row>
    <row r="1721" spans="1:10" x14ac:dyDescent="0.3">
      <c r="A1721" t="s">
        <v>125</v>
      </c>
      <c r="B1721" t="s">
        <v>126</v>
      </c>
      <c r="C1721">
        <v>1997</v>
      </c>
      <c r="D1721">
        <v>0.80400000000000005</v>
      </c>
      <c r="E1721">
        <v>26.72</v>
      </c>
      <c r="F1721">
        <v>9.14</v>
      </c>
      <c r="G1721">
        <v>6.06</v>
      </c>
      <c r="H1721">
        <v>10665552</v>
      </c>
      <c r="I1721">
        <v>13326248509.263</v>
      </c>
      <c r="J1721">
        <v>5.0570000000000004</v>
      </c>
    </row>
    <row r="1722" spans="1:10" x14ac:dyDescent="0.3">
      <c r="A1722" t="s">
        <v>127</v>
      </c>
      <c r="B1722" t="s">
        <v>128</v>
      </c>
      <c r="C1722">
        <v>1997</v>
      </c>
      <c r="D1722">
        <v>0.249</v>
      </c>
      <c r="E1722">
        <v>12.18</v>
      </c>
      <c r="F1722">
        <v>2.0099999999999998</v>
      </c>
      <c r="G1722">
        <v>1.28</v>
      </c>
      <c r="H1722">
        <v>6122130</v>
      </c>
      <c r="I1722">
        <v>4657583040</v>
      </c>
      <c r="J1722">
        <v>1.9079999999999999</v>
      </c>
    </row>
    <row r="1723" spans="1:10" x14ac:dyDescent="0.3">
      <c r="A1723" t="s">
        <v>129</v>
      </c>
      <c r="B1723" t="s">
        <v>130</v>
      </c>
      <c r="C1723">
        <v>1997</v>
      </c>
      <c r="D1723">
        <v>1.466</v>
      </c>
      <c r="E1723">
        <v>48.25</v>
      </c>
      <c r="F1723">
        <v>16.14</v>
      </c>
      <c r="G1723">
        <v>4.01</v>
      </c>
      <c r="H1723">
        <v>11298594</v>
      </c>
      <c r="I1723">
        <v>17146214576.066999</v>
      </c>
      <c r="J1723">
        <v>8.0350000000000001</v>
      </c>
    </row>
    <row r="1724" spans="1:10" x14ac:dyDescent="0.3">
      <c r="A1724" t="s">
        <v>131</v>
      </c>
      <c r="B1724" t="s">
        <v>132</v>
      </c>
      <c r="C1724">
        <v>1997</v>
      </c>
      <c r="D1724">
        <v>3.157</v>
      </c>
      <c r="E1724">
        <v>192.84</v>
      </c>
      <c r="F1724">
        <v>11.69</v>
      </c>
      <c r="G1724">
        <v>61.98</v>
      </c>
      <c r="H1724">
        <v>14344444</v>
      </c>
      <c r="I1724">
        <v>26071126671.987</v>
      </c>
      <c r="J1724">
        <v>22.952000000000002</v>
      </c>
    </row>
    <row r="1725" spans="1:10" x14ac:dyDescent="0.3">
      <c r="A1725" t="s">
        <v>133</v>
      </c>
      <c r="B1725" t="s">
        <v>134</v>
      </c>
      <c r="C1725">
        <v>1997</v>
      </c>
      <c r="D1725">
        <v>521.27800000000002</v>
      </c>
      <c r="E1725">
        <v>700.96</v>
      </c>
      <c r="F1725">
        <v>113.12</v>
      </c>
      <c r="G1725">
        <v>48.38</v>
      </c>
      <c r="H1725">
        <v>29742378</v>
      </c>
      <c r="I1725">
        <v>982580622632.74805</v>
      </c>
      <c r="J1725">
        <v>3397.19</v>
      </c>
    </row>
    <row r="1726" spans="1:10" x14ac:dyDescent="0.3">
      <c r="A1726" t="s">
        <v>135</v>
      </c>
      <c r="B1726" t="s">
        <v>136</v>
      </c>
      <c r="C1726">
        <v>1997</v>
      </c>
      <c r="D1726">
        <v>0.14699999999999999</v>
      </c>
      <c r="E1726">
        <v>-0.09</v>
      </c>
      <c r="F1726">
        <v>0.1</v>
      </c>
      <c r="G1726">
        <v>7.0000000000000007E-2</v>
      </c>
      <c r="H1726">
        <v>404248</v>
      </c>
      <c r="I1726">
        <v>1122095900.4000001</v>
      </c>
      <c r="J1726">
        <v>0.54</v>
      </c>
    </row>
    <row r="1727" spans="1:10" x14ac:dyDescent="0.3">
      <c r="A1727" t="s">
        <v>137</v>
      </c>
      <c r="B1727" t="s">
        <v>138</v>
      </c>
      <c r="C1727">
        <v>1997</v>
      </c>
      <c r="D1727">
        <v>0.216</v>
      </c>
      <c r="E1727">
        <v>62.47</v>
      </c>
      <c r="F1727">
        <v>21.77</v>
      </c>
      <c r="G1727">
        <v>26.47</v>
      </c>
      <c r="H1727">
        <v>3392432</v>
      </c>
      <c r="I1727">
        <v>3401098360</v>
      </c>
      <c r="J1727">
        <v>1.492</v>
      </c>
    </row>
    <row r="1728" spans="1:10" x14ac:dyDescent="0.3">
      <c r="A1728" t="s">
        <v>139</v>
      </c>
      <c r="B1728" t="s">
        <v>140</v>
      </c>
      <c r="C1728">
        <v>1997</v>
      </c>
      <c r="D1728">
        <v>0.45100000000000001</v>
      </c>
      <c r="E1728">
        <v>30.66</v>
      </c>
      <c r="F1728">
        <v>13.88</v>
      </c>
      <c r="G1728">
        <v>8.51</v>
      </c>
      <c r="H1728">
        <v>7503494</v>
      </c>
      <c r="I1728">
        <v>5091476628.4160004</v>
      </c>
      <c r="J1728">
        <v>0.79100000000000004</v>
      </c>
    </row>
    <row r="1729" spans="1:10" x14ac:dyDescent="0.3">
      <c r="A1729" t="s">
        <v>141</v>
      </c>
      <c r="B1729" t="s">
        <v>142</v>
      </c>
      <c r="C1729">
        <v>1997</v>
      </c>
      <c r="D1729">
        <v>55.433</v>
      </c>
      <c r="E1729">
        <v>58.93</v>
      </c>
      <c r="F1729">
        <v>14.18</v>
      </c>
      <c r="G1729">
        <v>6.28</v>
      </c>
      <c r="H1729">
        <v>14786227</v>
      </c>
      <c r="I1729">
        <v>222079385661.62201</v>
      </c>
      <c r="J1729">
        <v>276.94200000000001</v>
      </c>
    </row>
    <row r="1730" spans="1:10" x14ac:dyDescent="0.3">
      <c r="A1730" t="s">
        <v>143</v>
      </c>
      <c r="B1730" t="s">
        <v>144</v>
      </c>
      <c r="C1730">
        <v>1997</v>
      </c>
      <c r="D1730">
        <v>3510.1689999999999</v>
      </c>
      <c r="E1730">
        <v>3989.45</v>
      </c>
      <c r="F1730">
        <v>792.61</v>
      </c>
      <c r="G1730">
        <v>367.43</v>
      </c>
      <c r="H1730">
        <v>1261996017</v>
      </c>
      <c r="I1730">
        <v>5291338890182.2402</v>
      </c>
      <c r="J1730">
        <v>10995.762000000001</v>
      </c>
    </row>
    <row r="1731" spans="1:10" x14ac:dyDescent="0.3">
      <c r="A1731" t="s">
        <v>145</v>
      </c>
      <c r="B1731" t="s">
        <v>146</v>
      </c>
      <c r="C1731">
        <v>1997</v>
      </c>
    </row>
    <row r="1732" spans="1:10" x14ac:dyDescent="0.3">
      <c r="A1732" t="s">
        <v>147</v>
      </c>
      <c r="B1732" t="s">
        <v>148</v>
      </c>
      <c r="C1732">
        <v>1997</v>
      </c>
      <c r="D1732">
        <v>64.497</v>
      </c>
      <c r="E1732">
        <v>289.58999999999997</v>
      </c>
      <c r="F1732">
        <v>62.2</v>
      </c>
      <c r="G1732">
        <v>18.440000000000001</v>
      </c>
      <c r="H1732">
        <v>37723803</v>
      </c>
      <c r="I1732">
        <v>333737752170.73999</v>
      </c>
      <c r="J1732">
        <v>339.65899999999999</v>
      </c>
    </row>
    <row r="1733" spans="1:10" x14ac:dyDescent="0.3">
      <c r="A1733" t="s">
        <v>149</v>
      </c>
      <c r="B1733" t="s">
        <v>150</v>
      </c>
      <c r="C1733">
        <v>1997</v>
      </c>
      <c r="D1733">
        <v>8.4000000000000005E-2</v>
      </c>
      <c r="E1733">
        <v>0.37</v>
      </c>
      <c r="F1733">
        <v>0.19</v>
      </c>
      <c r="G1733">
        <v>0.05</v>
      </c>
      <c r="H1733">
        <v>501955</v>
      </c>
      <c r="I1733">
        <v>595856745</v>
      </c>
      <c r="J1733">
        <v>0.25700000000000001</v>
      </c>
    </row>
    <row r="1734" spans="1:10" x14ac:dyDescent="0.3">
      <c r="A1734" t="s">
        <v>151</v>
      </c>
      <c r="B1734" t="s">
        <v>152</v>
      </c>
      <c r="C1734">
        <v>1997</v>
      </c>
      <c r="D1734">
        <v>1.921</v>
      </c>
      <c r="E1734">
        <v>20.95</v>
      </c>
      <c r="F1734">
        <v>2.0299999999999998</v>
      </c>
      <c r="G1734">
        <v>1.07</v>
      </c>
      <c r="H1734">
        <v>2867283</v>
      </c>
      <c r="I1734">
        <v>10724889874.191999</v>
      </c>
      <c r="J1734">
        <v>4.2960000000000003</v>
      </c>
    </row>
    <row r="1735" spans="1:10" x14ac:dyDescent="0.3">
      <c r="A1735" t="s">
        <v>153</v>
      </c>
      <c r="B1735" t="s">
        <v>154</v>
      </c>
      <c r="C1735">
        <v>1997</v>
      </c>
      <c r="D1735">
        <v>4.8000000000000001E-2</v>
      </c>
      <c r="E1735">
        <v>0.02</v>
      </c>
      <c r="F1735">
        <v>0.02</v>
      </c>
      <c r="G1735">
        <v>0</v>
      </c>
      <c r="H1735">
        <v>18653</v>
      </c>
      <c r="J1735">
        <v>0.184</v>
      </c>
    </row>
    <row r="1736" spans="1:10" x14ac:dyDescent="0.3">
      <c r="A1736" t="s">
        <v>155</v>
      </c>
      <c r="B1736" t="s">
        <v>156</v>
      </c>
      <c r="C1736">
        <v>1997</v>
      </c>
      <c r="D1736">
        <v>4.9160000000000004</v>
      </c>
      <c r="E1736">
        <v>16.62</v>
      </c>
      <c r="F1736">
        <v>3.92</v>
      </c>
      <c r="G1736">
        <v>1.84</v>
      </c>
      <c r="H1736">
        <v>3718952</v>
      </c>
      <c r="I1736">
        <v>31522735095.728001</v>
      </c>
      <c r="J1736">
        <v>34.276000000000003</v>
      </c>
    </row>
    <row r="1737" spans="1:10" x14ac:dyDescent="0.3">
      <c r="A1737" t="s">
        <v>157</v>
      </c>
      <c r="B1737" t="s">
        <v>158</v>
      </c>
      <c r="C1737">
        <v>1997</v>
      </c>
      <c r="D1737">
        <v>7.0129999999999999</v>
      </c>
      <c r="E1737">
        <v>27.79</v>
      </c>
      <c r="F1737">
        <v>23.7</v>
      </c>
      <c r="G1737">
        <v>3.81</v>
      </c>
      <c r="H1737">
        <v>15130674</v>
      </c>
      <c r="I1737">
        <v>37316420611.665001</v>
      </c>
    </row>
    <row r="1738" spans="1:10" x14ac:dyDescent="0.3">
      <c r="A1738" t="s">
        <v>159</v>
      </c>
      <c r="B1738" t="s">
        <v>160</v>
      </c>
      <c r="C1738">
        <v>1997</v>
      </c>
      <c r="D1738">
        <v>18.556999999999999</v>
      </c>
      <c r="E1738">
        <v>14.73</v>
      </c>
      <c r="F1738">
        <v>3.38</v>
      </c>
      <c r="G1738">
        <v>2.7</v>
      </c>
      <c r="H1738">
        <v>4532405</v>
      </c>
      <c r="I1738">
        <v>51344324398.120003</v>
      </c>
      <c r="J1738">
        <v>92.311000000000007</v>
      </c>
    </row>
    <row r="1739" spans="1:10" x14ac:dyDescent="0.3">
      <c r="A1739" t="s">
        <v>161</v>
      </c>
      <c r="B1739" t="s">
        <v>162</v>
      </c>
      <c r="C1739">
        <v>1997</v>
      </c>
      <c r="D1739">
        <v>24.809000000000001</v>
      </c>
      <c r="E1739">
        <v>9.7799999999999994</v>
      </c>
      <c r="F1739">
        <v>12.93</v>
      </c>
      <c r="G1739">
        <v>4.16</v>
      </c>
      <c r="H1739">
        <v>10989730</v>
      </c>
      <c r="I1739">
        <v>37729137665.199997</v>
      </c>
      <c r="J1739">
        <v>137.994</v>
      </c>
    </row>
    <row r="1740" spans="1:10" x14ac:dyDescent="0.3">
      <c r="A1740" t="s">
        <v>163</v>
      </c>
      <c r="B1740" t="s">
        <v>164</v>
      </c>
      <c r="C1740">
        <v>1997</v>
      </c>
      <c r="D1740">
        <v>4.359</v>
      </c>
      <c r="H1740">
        <v>139534</v>
      </c>
    </row>
    <row r="1741" spans="1:10" x14ac:dyDescent="0.3">
      <c r="A1741" t="s">
        <v>165</v>
      </c>
      <c r="B1741" t="s">
        <v>166</v>
      </c>
      <c r="C1741">
        <v>1997</v>
      </c>
      <c r="D1741">
        <v>6.31</v>
      </c>
      <c r="E1741">
        <v>7.2</v>
      </c>
      <c r="F1741">
        <v>0.61</v>
      </c>
      <c r="G1741">
        <v>0.37</v>
      </c>
      <c r="H1741">
        <v>891190</v>
      </c>
      <c r="I1741">
        <v>15182804065.989</v>
      </c>
      <c r="J1741">
        <v>25.852</v>
      </c>
    </row>
    <row r="1742" spans="1:10" x14ac:dyDescent="0.3">
      <c r="A1742" t="s">
        <v>167</v>
      </c>
      <c r="B1742" t="s">
        <v>168</v>
      </c>
      <c r="C1742">
        <v>1997</v>
      </c>
      <c r="D1742">
        <v>130.72499999999999</v>
      </c>
      <c r="E1742">
        <v>135.63</v>
      </c>
      <c r="F1742">
        <v>17.559999999999999</v>
      </c>
      <c r="G1742">
        <v>5.62</v>
      </c>
      <c r="H1742">
        <v>10338346</v>
      </c>
      <c r="I1742">
        <v>159287123457.905</v>
      </c>
      <c r="J1742">
        <v>481.065</v>
      </c>
    </row>
    <row r="1743" spans="1:10" x14ac:dyDescent="0.3">
      <c r="A1743" t="s">
        <v>169</v>
      </c>
      <c r="B1743" t="s">
        <v>170</v>
      </c>
      <c r="C1743">
        <v>1997</v>
      </c>
      <c r="D1743">
        <v>1.875</v>
      </c>
      <c r="E1743">
        <v>216.15</v>
      </c>
      <c r="F1743">
        <v>48.35</v>
      </c>
      <c r="G1743">
        <v>19.440000000000001</v>
      </c>
      <c r="H1743">
        <v>43827191</v>
      </c>
      <c r="I1743">
        <v>23716348574.719002</v>
      </c>
      <c r="J1743">
        <v>26.861000000000001</v>
      </c>
    </row>
    <row r="1744" spans="1:10" x14ac:dyDescent="0.3">
      <c r="A1744" t="s">
        <v>171</v>
      </c>
      <c r="B1744" t="s">
        <v>172</v>
      </c>
      <c r="C1744">
        <v>1997</v>
      </c>
      <c r="D1744">
        <v>65.450999999999993</v>
      </c>
      <c r="E1744">
        <v>79.63</v>
      </c>
      <c r="F1744">
        <v>8.9600000000000009</v>
      </c>
      <c r="G1744">
        <v>6.48</v>
      </c>
      <c r="H1744">
        <v>5277713</v>
      </c>
      <c r="I1744">
        <v>187612759694.95499</v>
      </c>
      <c r="J1744">
        <v>262.24400000000003</v>
      </c>
    </row>
    <row r="1745" spans="1:10" x14ac:dyDescent="0.3">
      <c r="A1745" t="s">
        <v>173</v>
      </c>
      <c r="B1745" t="s">
        <v>174</v>
      </c>
      <c r="C1745">
        <v>1997</v>
      </c>
      <c r="D1745">
        <v>0.33</v>
      </c>
      <c r="E1745">
        <v>1.1499999999999999</v>
      </c>
      <c r="F1745">
        <v>0.57999999999999996</v>
      </c>
      <c r="G1745">
        <v>0.24</v>
      </c>
      <c r="H1745">
        <v>660858</v>
      </c>
      <c r="I1745">
        <v>1231663932.8</v>
      </c>
      <c r="J1745">
        <v>7.2080000000000002</v>
      </c>
    </row>
    <row r="1746" spans="1:10" x14ac:dyDescent="0.3">
      <c r="A1746" t="s">
        <v>175</v>
      </c>
      <c r="B1746" t="s">
        <v>176</v>
      </c>
      <c r="C1746">
        <v>1997</v>
      </c>
      <c r="D1746">
        <v>8.1000000000000003E-2</v>
      </c>
      <c r="E1746">
        <v>0.13</v>
      </c>
      <c r="F1746">
        <v>7.0000000000000007E-2</v>
      </c>
      <c r="G1746">
        <v>0.03</v>
      </c>
      <c r="H1746">
        <v>70592</v>
      </c>
      <c r="I1746">
        <v>361956560</v>
      </c>
      <c r="J1746">
        <v>0.41499999999999998</v>
      </c>
    </row>
    <row r="1747" spans="1:10" x14ac:dyDescent="0.3">
      <c r="A1747" t="s">
        <v>177</v>
      </c>
      <c r="B1747" t="s">
        <v>178</v>
      </c>
      <c r="C1747">
        <v>1997</v>
      </c>
      <c r="D1747">
        <v>17.265999999999998</v>
      </c>
      <c r="E1747">
        <v>14.21</v>
      </c>
      <c r="F1747">
        <v>7.33</v>
      </c>
      <c r="G1747">
        <v>2.2799999999999998</v>
      </c>
      <c r="H1747">
        <v>8084407</v>
      </c>
      <c r="I1747">
        <v>44531094764.848</v>
      </c>
      <c r="J1747">
        <v>53.131999999999998</v>
      </c>
    </row>
    <row r="1748" spans="1:10" x14ac:dyDescent="0.3">
      <c r="B1748" t="s">
        <v>179</v>
      </c>
      <c r="C1748">
        <v>1997</v>
      </c>
      <c r="D1748">
        <v>3654.8180000000002</v>
      </c>
      <c r="E1748">
        <v>4000.46</v>
      </c>
      <c r="F1748">
        <v>537.41</v>
      </c>
      <c r="G1748">
        <v>311.95999999999998</v>
      </c>
    </row>
    <row r="1749" spans="1:10" x14ac:dyDescent="0.3">
      <c r="B1749" t="s">
        <v>180</v>
      </c>
      <c r="C1749">
        <v>1997</v>
      </c>
      <c r="D1749">
        <v>4217.1509999999998</v>
      </c>
    </row>
    <row r="1750" spans="1:10" x14ac:dyDescent="0.3">
      <c r="A1750" t="s">
        <v>181</v>
      </c>
      <c r="B1750" t="s">
        <v>182</v>
      </c>
      <c r="C1750">
        <v>1997</v>
      </c>
      <c r="D1750">
        <v>18.206</v>
      </c>
      <c r="E1750">
        <v>89.14</v>
      </c>
      <c r="F1750">
        <v>18.420000000000002</v>
      </c>
      <c r="G1750">
        <v>4.82</v>
      </c>
      <c r="H1750">
        <v>11951457</v>
      </c>
      <c r="I1750">
        <v>84682931292.425003</v>
      </c>
      <c r="J1750">
        <v>119.044</v>
      </c>
    </row>
    <row r="1751" spans="1:10" x14ac:dyDescent="0.3">
      <c r="A1751" t="s">
        <v>183</v>
      </c>
      <c r="B1751" t="s">
        <v>184</v>
      </c>
      <c r="C1751">
        <v>1997</v>
      </c>
      <c r="D1751">
        <v>107.51300000000001</v>
      </c>
      <c r="E1751">
        <v>164.08</v>
      </c>
      <c r="F1751">
        <v>41.53</v>
      </c>
      <c r="G1751">
        <v>17.12</v>
      </c>
      <c r="H1751">
        <v>64892269</v>
      </c>
      <c r="I1751">
        <v>354474459206.14697</v>
      </c>
      <c r="J1751">
        <v>478.39100000000002</v>
      </c>
    </row>
    <row r="1752" spans="1:10" x14ac:dyDescent="0.3">
      <c r="A1752" t="s">
        <v>185</v>
      </c>
      <c r="B1752" t="s">
        <v>186</v>
      </c>
      <c r="C1752">
        <v>1997</v>
      </c>
      <c r="D1752">
        <v>5.4160000000000004</v>
      </c>
      <c r="E1752">
        <v>11.53</v>
      </c>
      <c r="F1752">
        <v>3.84</v>
      </c>
      <c r="G1752">
        <v>1.44</v>
      </c>
      <c r="H1752">
        <v>5746288</v>
      </c>
      <c r="I1752">
        <v>27444886242.373001</v>
      </c>
      <c r="J1752">
        <v>24.878</v>
      </c>
    </row>
    <row r="1753" spans="1:10" x14ac:dyDescent="0.3">
      <c r="A1753" t="s">
        <v>187</v>
      </c>
      <c r="B1753" t="s">
        <v>188</v>
      </c>
      <c r="C1753">
        <v>1997</v>
      </c>
      <c r="D1753">
        <v>0.30399999999999999</v>
      </c>
      <c r="E1753">
        <v>10.5</v>
      </c>
      <c r="F1753">
        <v>3.37</v>
      </c>
      <c r="G1753">
        <v>0.02</v>
      </c>
      <c r="H1753">
        <v>536459</v>
      </c>
      <c r="I1753">
        <v>3808985895</v>
      </c>
      <c r="J1753">
        <v>0.57399999999999995</v>
      </c>
    </row>
    <row r="1754" spans="1:10" x14ac:dyDescent="0.3">
      <c r="A1754" t="s">
        <v>189</v>
      </c>
      <c r="B1754" t="s">
        <v>190</v>
      </c>
      <c r="C1754">
        <v>1997</v>
      </c>
      <c r="D1754">
        <v>0.80800000000000005</v>
      </c>
      <c r="E1754">
        <v>8.8800000000000008</v>
      </c>
      <c r="F1754">
        <v>3.21</v>
      </c>
      <c r="G1754">
        <v>3.61</v>
      </c>
      <c r="H1754">
        <v>2195192</v>
      </c>
      <c r="J1754">
        <v>4.601</v>
      </c>
    </row>
    <row r="1755" spans="1:10" x14ac:dyDescent="0.3">
      <c r="A1755" t="s">
        <v>191</v>
      </c>
      <c r="B1755" t="s">
        <v>192</v>
      </c>
      <c r="C1755">
        <v>1997</v>
      </c>
      <c r="D1755">
        <v>18.645</v>
      </c>
      <c r="E1755">
        <v>15.74</v>
      </c>
      <c r="F1755">
        <v>1.6</v>
      </c>
      <c r="G1755">
        <v>1.23</v>
      </c>
      <c r="H1755">
        <v>1409678</v>
      </c>
      <c r="I1755">
        <v>21099665799.757999</v>
      </c>
      <c r="J1755">
        <v>61.390999999999998</v>
      </c>
    </row>
    <row r="1756" spans="1:10" x14ac:dyDescent="0.3">
      <c r="A1756" t="s">
        <v>193</v>
      </c>
      <c r="B1756" t="s">
        <v>194</v>
      </c>
      <c r="C1756">
        <v>1997</v>
      </c>
      <c r="D1756">
        <v>1.143</v>
      </c>
      <c r="E1756">
        <v>3.27</v>
      </c>
      <c r="F1756">
        <v>1.44</v>
      </c>
      <c r="G1756">
        <v>0.47</v>
      </c>
      <c r="H1756">
        <v>963416</v>
      </c>
      <c r="I1756">
        <v>4766768550.6160002</v>
      </c>
      <c r="J1756">
        <v>4.1219999999999999</v>
      </c>
    </row>
    <row r="1757" spans="1:10" x14ac:dyDescent="0.3">
      <c r="A1757" t="s">
        <v>195</v>
      </c>
      <c r="B1757" t="s">
        <v>196</v>
      </c>
      <c r="C1757">
        <v>1997</v>
      </c>
      <c r="D1757">
        <v>2.98</v>
      </c>
      <c r="E1757">
        <v>106.8</v>
      </c>
      <c r="F1757">
        <v>53.23</v>
      </c>
      <c r="G1757">
        <v>26.01</v>
      </c>
      <c r="H1757">
        <v>60697443</v>
      </c>
      <c r="I1757">
        <v>49275084314.584999</v>
      </c>
      <c r="J1757">
        <v>11.538</v>
      </c>
    </row>
    <row r="1758" spans="1:10" x14ac:dyDescent="0.3">
      <c r="B1758" t="s">
        <v>197</v>
      </c>
      <c r="C1758">
        <v>1997</v>
      </c>
      <c r="D1758">
        <v>6258.1279999999997</v>
      </c>
      <c r="H1758">
        <v>727560614</v>
      </c>
      <c r="J1758">
        <v>23890.718000000001</v>
      </c>
    </row>
    <row r="1759" spans="1:10" x14ac:dyDescent="0.3">
      <c r="B1759" t="s">
        <v>198</v>
      </c>
      <c r="C1759">
        <v>1997</v>
      </c>
      <c r="D1759">
        <v>2611.9899999999998</v>
      </c>
    </row>
    <row r="1760" spans="1:10" x14ac:dyDescent="0.3">
      <c r="B1760" t="s">
        <v>199</v>
      </c>
      <c r="C1760">
        <v>1997</v>
      </c>
      <c r="D1760">
        <v>2049.6570000000002</v>
      </c>
    </row>
    <row r="1761" spans="1:10" x14ac:dyDescent="0.3">
      <c r="A1761" t="s">
        <v>200</v>
      </c>
      <c r="B1761" t="s">
        <v>201</v>
      </c>
      <c r="C1761">
        <v>1997</v>
      </c>
      <c r="D1761">
        <v>0.59</v>
      </c>
      <c r="H1761">
        <v>45789</v>
      </c>
      <c r="J1761">
        <v>2.9049999999999998</v>
      </c>
    </row>
    <row r="1762" spans="1:10" x14ac:dyDescent="0.3">
      <c r="A1762" t="s">
        <v>202</v>
      </c>
      <c r="B1762" t="s">
        <v>203</v>
      </c>
      <c r="C1762">
        <v>1997</v>
      </c>
      <c r="D1762">
        <v>0.78300000000000003</v>
      </c>
      <c r="E1762">
        <v>0.4</v>
      </c>
      <c r="F1762">
        <v>0.9</v>
      </c>
      <c r="G1762">
        <v>0.41</v>
      </c>
      <c r="H1762">
        <v>792736</v>
      </c>
      <c r="J1762">
        <v>5.8109999999999999</v>
      </c>
    </row>
    <row r="1763" spans="1:10" x14ac:dyDescent="0.3">
      <c r="A1763" t="s">
        <v>204</v>
      </c>
      <c r="B1763" t="s">
        <v>205</v>
      </c>
      <c r="C1763">
        <v>1997</v>
      </c>
      <c r="D1763">
        <v>62.719000000000001</v>
      </c>
      <c r="E1763">
        <v>50.3</v>
      </c>
      <c r="F1763">
        <v>7.57</v>
      </c>
      <c r="G1763">
        <v>6.1</v>
      </c>
      <c r="H1763">
        <v>5151740</v>
      </c>
      <c r="I1763">
        <v>145148295774.306</v>
      </c>
      <c r="J1763">
        <v>348.15699999999998</v>
      </c>
    </row>
    <row r="1764" spans="1:10" x14ac:dyDescent="0.3">
      <c r="A1764" t="s">
        <v>206</v>
      </c>
      <c r="B1764" t="s">
        <v>207</v>
      </c>
      <c r="C1764">
        <v>1997</v>
      </c>
      <c r="D1764">
        <v>395.245</v>
      </c>
      <c r="E1764">
        <v>472.39</v>
      </c>
      <c r="F1764">
        <v>74.58</v>
      </c>
      <c r="G1764">
        <v>64.02</v>
      </c>
      <c r="H1764">
        <v>58220657</v>
      </c>
      <c r="I1764">
        <v>1817072961586.6599</v>
      </c>
      <c r="J1764">
        <v>2911.2840000000001</v>
      </c>
    </row>
    <row r="1765" spans="1:10" x14ac:dyDescent="0.3">
      <c r="B1765" t="s">
        <v>208</v>
      </c>
      <c r="C1765">
        <v>1997</v>
      </c>
    </row>
    <row r="1766" spans="1:10" x14ac:dyDescent="0.3">
      <c r="A1766" t="s">
        <v>209</v>
      </c>
      <c r="B1766" t="s">
        <v>210</v>
      </c>
      <c r="C1766">
        <v>1997</v>
      </c>
      <c r="D1766">
        <v>0.54600000000000004</v>
      </c>
      <c r="H1766">
        <v>146331</v>
      </c>
      <c r="J1766">
        <v>3.96</v>
      </c>
    </row>
    <row r="1767" spans="1:10" x14ac:dyDescent="0.3">
      <c r="A1767" t="s">
        <v>211</v>
      </c>
      <c r="B1767" t="s">
        <v>212</v>
      </c>
      <c r="C1767">
        <v>1997</v>
      </c>
      <c r="D1767">
        <v>0.45400000000000001</v>
      </c>
      <c r="H1767">
        <v>226854</v>
      </c>
      <c r="J1767">
        <v>3.302</v>
      </c>
    </row>
    <row r="1768" spans="1:10" x14ac:dyDescent="0.3">
      <c r="B1768" t="s">
        <v>213</v>
      </c>
      <c r="C1768">
        <v>1997</v>
      </c>
    </row>
    <row r="1769" spans="1:10" x14ac:dyDescent="0.3">
      <c r="A1769" t="s">
        <v>214</v>
      </c>
      <c r="B1769" t="s">
        <v>215</v>
      </c>
      <c r="C1769">
        <v>1997</v>
      </c>
      <c r="D1769">
        <v>4.7750000000000004</v>
      </c>
      <c r="E1769">
        <v>7.77</v>
      </c>
      <c r="F1769">
        <v>1.39</v>
      </c>
      <c r="G1769">
        <v>0.73</v>
      </c>
      <c r="H1769">
        <v>1141332</v>
      </c>
      <c r="I1769">
        <v>12163996235.75</v>
      </c>
      <c r="J1769">
        <v>13.211</v>
      </c>
    </row>
    <row r="1770" spans="1:10" x14ac:dyDescent="0.3">
      <c r="A1770" t="s">
        <v>216</v>
      </c>
      <c r="B1770" t="s">
        <v>217</v>
      </c>
      <c r="C1770">
        <v>1997</v>
      </c>
      <c r="D1770">
        <v>0.224</v>
      </c>
      <c r="E1770">
        <v>2.98</v>
      </c>
      <c r="F1770">
        <v>2.48</v>
      </c>
      <c r="G1770">
        <v>0.36</v>
      </c>
      <c r="H1770">
        <v>1200522</v>
      </c>
      <c r="I1770">
        <v>1625140481.4000001</v>
      </c>
      <c r="J1770">
        <v>0.90300000000000002</v>
      </c>
    </row>
    <row r="1771" spans="1:10" x14ac:dyDescent="0.3">
      <c r="A1771" t="s">
        <v>218</v>
      </c>
      <c r="B1771" t="s">
        <v>219</v>
      </c>
      <c r="C1771">
        <v>1997</v>
      </c>
      <c r="D1771">
        <v>4.4260000000000002</v>
      </c>
      <c r="E1771">
        <v>10.42</v>
      </c>
      <c r="F1771">
        <v>7.38</v>
      </c>
      <c r="G1771">
        <v>1.49</v>
      </c>
      <c r="H1771">
        <v>4709596</v>
      </c>
      <c r="I1771">
        <v>22010930391.313</v>
      </c>
      <c r="J1771">
        <v>46.88</v>
      </c>
    </row>
    <row r="1772" spans="1:10" x14ac:dyDescent="0.3">
      <c r="A1772" t="s">
        <v>220</v>
      </c>
      <c r="B1772" t="s">
        <v>221</v>
      </c>
      <c r="C1772">
        <v>1997</v>
      </c>
      <c r="D1772">
        <v>931.32399999999996</v>
      </c>
      <c r="E1772">
        <v>992.92</v>
      </c>
      <c r="F1772">
        <v>105.27</v>
      </c>
      <c r="G1772">
        <v>61.4</v>
      </c>
      <c r="H1772">
        <v>81399250</v>
      </c>
      <c r="I1772">
        <v>2474738123839.6201</v>
      </c>
      <c r="J1772">
        <v>4038.0859999999998</v>
      </c>
    </row>
    <row r="1773" spans="1:10" x14ac:dyDescent="0.3">
      <c r="A1773" t="s">
        <v>222</v>
      </c>
      <c r="B1773" t="s">
        <v>223</v>
      </c>
      <c r="C1773">
        <v>1997</v>
      </c>
      <c r="D1773">
        <v>6.2050000000000001</v>
      </c>
      <c r="E1773">
        <v>38.32</v>
      </c>
      <c r="F1773">
        <v>8.75</v>
      </c>
      <c r="G1773">
        <v>4.25</v>
      </c>
      <c r="H1773">
        <v>17908977</v>
      </c>
      <c r="I1773">
        <v>34919975742.597</v>
      </c>
      <c r="J1773">
        <v>35.006</v>
      </c>
    </row>
    <row r="1774" spans="1:10" x14ac:dyDescent="0.3">
      <c r="A1774" t="s">
        <v>224</v>
      </c>
      <c r="B1774" t="s">
        <v>225</v>
      </c>
      <c r="C1774">
        <v>1997</v>
      </c>
      <c r="D1774">
        <v>93.820999999999998</v>
      </c>
      <c r="E1774">
        <v>106.41</v>
      </c>
      <c r="F1774">
        <v>11.21</v>
      </c>
      <c r="G1774">
        <v>6.87</v>
      </c>
      <c r="H1774">
        <v>10906248</v>
      </c>
      <c r="I1774">
        <v>196868814972.83899</v>
      </c>
      <c r="J1774">
        <v>336.79300000000001</v>
      </c>
    </row>
    <row r="1775" spans="1:10" x14ac:dyDescent="0.3">
      <c r="A1775" t="s">
        <v>226</v>
      </c>
      <c r="B1775" t="s">
        <v>227</v>
      </c>
      <c r="C1775">
        <v>1997</v>
      </c>
      <c r="D1775">
        <v>0.61799999999999999</v>
      </c>
      <c r="H1775">
        <v>55873</v>
      </c>
      <c r="J1775">
        <v>2.2349999999999999</v>
      </c>
    </row>
    <row r="1776" spans="1:10" x14ac:dyDescent="0.3">
      <c r="A1776" t="s">
        <v>228</v>
      </c>
      <c r="B1776" t="s">
        <v>229</v>
      </c>
      <c r="C1776">
        <v>1997</v>
      </c>
      <c r="D1776">
        <v>0.16900000000000001</v>
      </c>
      <c r="E1776">
        <v>1.99</v>
      </c>
      <c r="F1776">
        <v>1.81</v>
      </c>
      <c r="G1776">
        <v>0.01</v>
      </c>
      <c r="H1776">
        <v>101567</v>
      </c>
      <c r="J1776">
        <v>0.92300000000000004</v>
      </c>
    </row>
    <row r="1777" spans="1:10" x14ac:dyDescent="0.3">
      <c r="A1777" t="s">
        <v>230</v>
      </c>
      <c r="B1777" t="s">
        <v>231</v>
      </c>
      <c r="C1777">
        <v>1997</v>
      </c>
      <c r="D1777">
        <v>1.8380000000000001</v>
      </c>
      <c r="H1777">
        <v>412739</v>
      </c>
      <c r="J1777">
        <v>7.3339999999999996</v>
      </c>
    </row>
    <row r="1778" spans="1:10" x14ac:dyDescent="0.3">
      <c r="A1778" t="s">
        <v>232</v>
      </c>
      <c r="B1778" t="s">
        <v>233</v>
      </c>
      <c r="C1778">
        <v>1997</v>
      </c>
      <c r="D1778">
        <v>7.5019999999999998</v>
      </c>
      <c r="E1778">
        <v>32.78</v>
      </c>
      <c r="F1778">
        <v>7.73</v>
      </c>
      <c r="G1778">
        <v>3.21</v>
      </c>
      <c r="H1778">
        <v>10887637</v>
      </c>
      <c r="I1778">
        <v>61052262588.160004</v>
      </c>
      <c r="J1778">
        <v>35.503</v>
      </c>
    </row>
    <row r="1779" spans="1:10" x14ac:dyDescent="0.3">
      <c r="A1779" t="s">
        <v>234</v>
      </c>
      <c r="B1779" t="s">
        <v>235</v>
      </c>
      <c r="C1779">
        <v>1997</v>
      </c>
      <c r="D1779">
        <v>1.29</v>
      </c>
      <c r="E1779">
        <v>26.05</v>
      </c>
      <c r="F1779">
        <v>7.73</v>
      </c>
      <c r="G1779">
        <v>3.02</v>
      </c>
      <c r="H1779">
        <v>7662071</v>
      </c>
      <c r="I1779">
        <v>7124296552.375</v>
      </c>
      <c r="J1779">
        <v>5.7690000000000001</v>
      </c>
    </row>
    <row r="1780" spans="1:10" x14ac:dyDescent="0.3">
      <c r="A1780" t="s">
        <v>236</v>
      </c>
      <c r="B1780" t="s">
        <v>237</v>
      </c>
      <c r="C1780">
        <v>1997</v>
      </c>
      <c r="D1780">
        <v>0.20200000000000001</v>
      </c>
      <c r="E1780">
        <v>3.17</v>
      </c>
      <c r="F1780">
        <v>0.96</v>
      </c>
      <c r="G1780">
        <v>0.53</v>
      </c>
      <c r="H1780">
        <v>1132505</v>
      </c>
      <c r="I1780">
        <v>1589254050.3599999</v>
      </c>
      <c r="J1780">
        <v>1.3180000000000001</v>
      </c>
    </row>
    <row r="1781" spans="1:10" x14ac:dyDescent="0.3">
      <c r="A1781" t="s">
        <v>238</v>
      </c>
      <c r="B1781" t="s">
        <v>239</v>
      </c>
      <c r="C1781">
        <v>1997</v>
      </c>
      <c r="D1781">
        <v>1.806</v>
      </c>
      <c r="E1781">
        <v>13.99</v>
      </c>
      <c r="F1781">
        <v>1.94</v>
      </c>
      <c r="G1781">
        <v>0.87</v>
      </c>
      <c r="H1781">
        <v>757975</v>
      </c>
      <c r="J1781">
        <v>4.47</v>
      </c>
    </row>
    <row r="1782" spans="1:10" x14ac:dyDescent="0.3">
      <c r="A1782" t="s">
        <v>240</v>
      </c>
      <c r="B1782" t="s">
        <v>241</v>
      </c>
      <c r="C1782">
        <v>1997</v>
      </c>
      <c r="D1782">
        <v>1.3480000000000001</v>
      </c>
      <c r="E1782">
        <v>6.52</v>
      </c>
      <c r="F1782">
        <v>3.76</v>
      </c>
      <c r="G1782">
        <v>1.31</v>
      </c>
      <c r="H1782">
        <v>8030721</v>
      </c>
      <c r="I1782">
        <v>11346974548.799999</v>
      </c>
      <c r="J1782">
        <v>6.39</v>
      </c>
    </row>
    <row r="1783" spans="1:10" x14ac:dyDescent="0.3">
      <c r="A1783" t="s">
        <v>242</v>
      </c>
      <c r="B1783" t="s">
        <v>243</v>
      </c>
      <c r="C1783">
        <v>1997</v>
      </c>
      <c r="D1783">
        <v>3.9449999999999998</v>
      </c>
      <c r="E1783">
        <v>54.25</v>
      </c>
      <c r="F1783">
        <v>7.36</v>
      </c>
      <c r="G1783">
        <v>2.41</v>
      </c>
      <c r="H1783">
        <v>6045704</v>
      </c>
      <c r="I1783">
        <v>19427979515.001999</v>
      </c>
      <c r="J1783">
        <v>21.666</v>
      </c>
    </row>
    <row r="1784" spans="1:10" x14ac:dyDescent="0.3">
      <c r="A1784" t="s">
        <v>244</v>
      </c>
      <c r="B1784" t="s">
        <v>245</v>
      </c>
      <c r="C1784">
        <v>1997</v>
      </c>
      <c r="D1784">
        <v>30.497</v>
      </c>
      <c r="H1784">
        <v>6299912</v>
      </c>
      <c r="I1784">
        <v>213630220877.90799</v>
      </c>
      <c r="J1784">
        <v>182.69300000000001</v>
      </c>
    </row>
    <row r="1785" spans="1:10" x14ac:dyDescent="0.3">
      <c r="A1785" t="s">
        <v>246</v>
      </c>
      <c r="B1785" t="s">
        <v>247</v>
      </c>
      <c r="C1785">
        <v>1997</v>
      </c>
      <c r="D1785">
        <v>61.624000000000002</v>
      </c>
      <c r="E1785">
        <v>74.819999999999993</v>
      </c>
      <c r="F1785">
        <v>8.94</v>
      </c>
      <c r="G1785">
        <v>7.02</v>
      </c>
      <c r="H1785">
        <v>10308479</v>
      </c>
      <c r="I1785">
        <v>112578943503.269</v>
      </c>
      <c r="J1785">
        <v>285.37700000000001</v>
      </c>
    </row>
    <row r="1786" spans="1:10" x14ac:dyDescent="0.3">
      <c r="A1786" t="s">
        <v>248</v>
      </c>
      <c r="B1786" t="s">
        <v>249</v>
      </c>
      <c r="C1786">
        <v>1997</v>
      </c>
      <c r="D1786">
        <v>2.6190000000000002</v>
      </c>
      <c r="E1786">
        <v>3.27</v>
      </c>
      <c r="F1786">
        <v>0.56000000000000005</v>
      </c>
      <c r="G1786">
        <v>0.41</v>
      </c>
      <c r="H1786">
        <v>272709</v>
      </c>
      <c r="I1786">
        <v>8113932442.4250002</v>
      </c>
      <c r="J1786">
        <v>25.449000000000002</v>
      </c>
    </row>
    <row r="1787" spans="1:10" x14ac:dyDescent="0.3">
      <c r="A1787" t="s">
        <v>250</v>
      </c>
      <c r="B1787" t="s">
        <v>251</v>
      </c>
      <c r="C1787">
        <v>1997</v>
      </c>
      <c r="D1787">
        <v>859.68600000000004</v>
      </c>
      <c r="E1787">
        <v>1515.75</v>
      </c>
      <c r="F1787">
        <v>568.54</v>
      </c>
      <c r="G1787">
        <v>174.12</v>
      </c>
      <c r="H1787">
        <v>1000900028</v>
      </c>
      <c r="I1787">
        <v>2403114128313.9102</v>
      </c>
      <c r="J1787">
        <v>3235.2089999999998</v>
      </c>
    </row>
    <row r="1788" spans="1:10" x14ac:dyDescent="0.3">
      <c r="A1788" t="s">
        <v>252</v>
      </c>
      <c r="B1788" t="s">
        <v>253</v>
      </c>
      <c r="C1788">
        <v>1997</v>
      </c>
      <c r="D1788">
        <v>280.73399999999998</v>
      </c>
      <c r="E1788">
        <v>2390.38</v>
      </c>
      <c r="F1788">
        <v>580.69000000000005</v>
      </c>
      <c r="G1788">
        <v>103.2</v>
      </c>
      <c r="H1788">
        <v>202826444</v>
      </c>
      <c r="I1788">
        <v>1221454504959.6101</v>
      </c>
      <c r="J1788">
        <v>1015.121</v>
      </c>
    </row>
    <row r="1789" spans="1:10" x14ac:dyDescent="0.3">
      <c r="B1789" t="s">
        <v>254</v>
      </c>
      <c r="C1789">
        <v>1997</v>
      </c>
      <c r="D1789">
        <v>709.38199999999995</v>
      </c>
    </row>
    <row r="1790" spans="1:10" x14ac:dyDescent="0.3">
      <c r="A1790" t="s">
        <v>255</v>
      </c>
      <c r="B1790" t="s">
        <v>256</v>
      </c>
      <c r="C1790">
        <v>1997</v>
      </c>
      <c r="D1790">
        <v>267.04599999999999</v>
      </c>
      <c r="E1790">
        <v>401.82</v>
      </c>
      <c r="F1790">
        <v>81.23</v>
      </c>
      <c r="G1790">
        <v>26.68</v>
      </c>
      <c r="H1790">
        <v>63136309</v>
      </c>
      <c r="I1790">
        <v>515019901871.349</v>
      </c>
      <c r="J1790">
        <v>1233.252</v>
      </c>
    </row>
    <row r="1791" spans="1:10" x14ac:dyDescent="0.3">
      <c r="A1791" t="s">
        <v>257</v>
      </c>
      <c r="B1791" t="s">
        <v>258</v>
      </c>
      <c r="C1791">
        <v>1997</v>
      </c>
      <c r="D1791">
        <v>68.078999999999994</v>
      </c>
      <c r="E1791">
        <v>129.46</v>
      </c>
      <c r="F1791">
        <v>9.99</v>
      </c>
      <c r="G1791">
        <v>4.2</v>
      </c>
      <c r="H1791">
        <v>21439579</v>
      </c>
      <c r="I1791">
        <v>52183759930.261002</v>
      </c>
      <c r="J1791">
        <v>447.61399999999998</v>
      </c>
    </row>
    <row r="1792" spans="1:10" x14ac:dyDescent="0.3">
      <c r="A1792" t="s">
        <v>259</v>
      </c>
      <c r="B1792" t="s">
        <v>260</v>
      </c>
      <c r="C1792">
        <v>1997</v>
      </c>
      <c r="D1792">
        <v>38.804000000000002</v>
      </c>
      <c r="E1792">
        <v>61.15</v>
      </c>
      <c r="F1792">
        <v>16.010000000000002</v>
      </c>
      <c r="G1792">
        <v>10.58</v>
      </c>
      <c r="H1792">
        <v>3651096</v>
      </c>
      <c r="I1792">
        <v>108048256685.80099</v>
      </c>
      <c r="J1792">
        <v>145.773</v>
      </c>
    </row>
    <row r="1793" spans="1:10" x14ac:dyDescent="0.3">
      <c r="A1793" t="s">
        <v>261</v>
      </c>
      <c r="B1793" t="s">
        <v>262</v>
      </c>
      <c r="C1793">
        <v>1997</v>
      </c>
      <c r="D1793">
        <v>54.866</v>
      </c>
      <c r="E1793">
        <v>65.239999999999995</v>
      </c>
      <c r="F1793">
        <v>10.130000000000001</v>
      </c>
      <c r="G1793">
        <v>1.92</v>
      </c>
      <c r="H1793">
        <v>5566551</v>
      </c>
      <c r="I1793">
        <v>137269044450.72</v>
      </c>
      <c r="J1793">
        <v>201.035</v>
      </c>
    </row>
    <row r="1794" spans="1:10" x14ac:dyDescent="0.3">
      <c r="A1794" t="s">
        <v>263</v>
      </c>
      <c r="B1794" t="s">
        <v>264</v>
      </c>
      <c r="C1794">
        <v>1997</v>
      </c>
      <c r="D1794">
        <v>449.75400000000002</v>
      </c>
      <c r="E1794">
        <v>450.45</v>
      </c>
      <c r="F1794">
        <v>53.78</v>
      </c>
      <c r="G1794">
        <v>27.91</v>
      </c>
      <c r="H1794">
        <v>56903633</v>
      </c>
      <c r="I1794">
        <v>1705185945405.73</v>
      </c>
      <c r="J1794">
        <v>1937.9090000000001</v>
      </c>
    </row>
    <row r="1795" spans="1:10" x14ac:dyDescent="0.3">
      <c r="A1795" t="s">
        <v>265</v>
      </c>
      <c r="B1795" t="s">
        <v>266</v>
      </c>
      <c r="C1795">
        <v>1997</v>
      </c>
      <c r="D1795">
        <v>10.068</v>
      </c>
      <c r="E1795">
        <v>11.3</v>
      </c>
      <c r="F1795">
        <v>1.1000000000000001</v>
      </c>
      <c r="G1795">
        <v>0.52</v>
      </c>
      <c r="H1795">
        <v>2583914</v>
      </c>
      <c r="I1795">
        <v>16826990477.257999</v>
      </c>
      <c r="J1795">
        <v>42.369</v>
      </c>
    </row>
    <row r="1796" spans="1:10" x14ac:dyDescent="0.3">
      <c r="A1796" t="s">
        <v>267</v>
      </c>
      <c r="B1796" t="s">
        <v>268</v>
      </c>
      <c r="C1796">
        <v>1997</v>
      </c>
      <c r="D1796">
        <v>1244.7809999999999</v>
      </c>
      <c r="E1796">
        <v>1180.48</v>
      </c>
      <c r="F1796">
        <v>32.76</v>
      </c>
      <c r="G1796">
        <v>31.35</v>
      </c>
      <c r="H1796">
        <v>126892745</v>
      </c>
      <c r="I1796">
        <v>4166540764548.1699</v>
      </c>
      <c r="J1796">
        <v>6090.2349999999997</v>
      </c>
    </row>
    <row r="1797" spans="1:10" x14ac:dyDescent="0.3">
      <c r="A1797" t="s">
        <v>269</v>
      </c>
      <c r="B1797" t="s">
        <v>270</v>
      </c>
      <c r="C1797">
        <v>1997</v>
      </c>
      <c r="D1797">
        <v>14.074</v>
      </c>
      <c r="E1797">
        <v>22.09</v>
      </c>
      <c r="F1797">
        <v>6.84</v>
      </c>
      <c r="G1797">
        <v>0.6</v>
      </c>
      <c r="H1797">
        <v>4848536</v>
      </c>
      <c r="I1797">
        <v>30792687896.278</v>
      </c>
      <c r="J1797">
        <v>57.902000000000001</v>
      </c>
    </row>
    <row r="1798" spans="1:10" x14ac:dyDescent="0.3">
      <c r="A1798" t="s">
        <v>271</v>
      </c>
      <c r="B1798" t="s">
        <v>272</v>
      </c>
      <c r="C1798">
        <v>1997</v>
      </c>
      <c r="D1798">
        <v>155.571</v>
      </c>
      <c r="E1798">
        <v>166.12</v>
      </c>
      <c r="F1798">
        <v>30.19</v>
      </c>
      <c r="G1798">
        <v>8.81</v>
      </c>
      <c r="H1798">
        <v>15406005</v>
      </c>
      <c r="I1798">
        <v>127005613187.118</v>
      </c>
      <c r="J1798">
        <v>458.39600000000002</v>
      </c>
    </row>
    <row r="1799" spans="1:10" x14ac:dyDescent="0.3">
      <c r="A1799" t="s">
        <v>273</v>
      </c>
      <c r="B1799" t="s">
        <v>274</v>
      </c>
      <c r="C1799">
        <v>1997</v>
      </c>
      <c r="D1799">
        <v>8.1199999999999992</v>
      </c>
      <c r="E1799">
        <v>96.01</v>
      </c>
      <c r="F1799">
        <v>20.81</v>
      </c>
      <c r="G1799">
        <v>9.84</v>
      </c>
      <c r="H1799">
        <v>29415660</v>
      </c>
      <c r="I1799">
        <v>52761223354.32</v>
      </c>
      <c r="J1799">
        <v>38.677</v>
      </c>
    </row>
    <row r="1800" spans="1:10" x14ac:dyDescent="0.3">
      <c r="A1800" t="s">
        <v>275</v>
      </c>
      <c r="B1800" t="s">
        <v>276</v>
      </c>
      <c r="C1800">
        <v>1997</v>
      </c>
      <c r="D1800">
        <v>2.9000000000000001E-2</v>
      </c>
      <c r="E1800">
        <v>0.04</v>
      </c>
      <c r="F1800">
        <v>0.02</v>
      </c>
      <c r="G1800">
        <v>0</v>
      </c>
      <c r="H1800">
        <v>80188</v>
      </c>
      <c r="J1800">
        <v>7.5999999999999998E-2</v>
      </c>
    </row>
    <row r="1801" spans="1:10" x14ac:dyDescent="0.3">
      <c r="A1801" t="s">
        <v>279</v>
      </c>
      <c r="B1801" t="s">
        <v>280</v>
      </c>
      <c r="C1801">
        <v>1997</v>
      </c>
      <c r="D1801">
        <v>54.670999999999999</v>
      </c>
      <c r="E1801">
        <v>39.54</v>
      </c>
      <c r="F1801">
        <v>3.73</v>
      </c>
      <c r="G1801">
        <v>0.31</v>
      </c>
      <c r="H1801">
        <v>1710257</v>
      </c>
      <c r="I1801">
        <v>55092478247.200996</v>
      </c>
      <c r="J1801">
        <v>175.602</v>
      </c>
    </row>
    <row r="1802" spans="1:10" x14ac:dyDescent="0.3">
      <c r="B1802" t="s">
        <v>281</v>
      </c>
      <c r="C1802">
        <v>1997</v>
      </c>
    </row>
    <row r="1803" spans="1:10" x14ac:dyDescent="0.3">
      <c r="A1803" t="s">
        <v>282</v>
      </c>
      <c r="B1803" t="s">
        <v>283</v>
      </c>
      <c r="C1803">
        <v>1997</v>
      </c>
      <c r="D1803">
        <v>5.5750000000000002</v>
      </c>
      <c r="E1803">
        <v>8.43</v>
      </c>
      <c r="F1803">
        <v>3.85</v>
      </c>
      <c r="G1803">
        <v>1.25</v>
      </c>
      <c r="H1803">
        <v>4705651</v>
      </c>
      <c r="I1803">
        <v>14463592473.351</v>
      </c>
      <c r="J1803">
        <v>64.093000000000004</v>
      </c>
    </row>
    <row r="1804" spans="1:10" x14ac:dyDescent="0.3">
      <c r="A1804" t="s">
        <v>284</v>
      </c>
      <c r="B1804" t="s">
        <v>285</v>
      </c>
      <c r="C1804">
        <v>1997</v>
      </c>
      <c r="D1804">
        <v>0.79200000000000004</v>
      </c>
      <c r="E1804">
        <v>18.47</v>
      </c>
      <c r="F1804">
        <v>7.12</v>
      </c>
      <c r="G1804">
        <v>2.2999999999999998</v>
      </c>
      <c r="H1804">
        <v>5050308</v>
      </c>
      <c r="I1804">
        <v>10121302980</v>
      </c>
      <c r="J1804">
        <v>5.1849999999999996</v>
      </c>
    </row>
    <row r="1805" spans="1:10" x14ac:dyDescent="0.3">
      <c r="A1805" t="s">
        <v>286</v>
      </c>
      <c r="B1805" t="s">
        <v>287</v>
      </c>
      <c r="C1805">
        <v>1997</v>
      </c>
      <c r="D1805">
        <v>8.68</v>
      </c>
      <c r="E1805">
        <v>-0.21</v>
      </c>
      <c r="F1805">
        <v>2.44</v>
      </c>
      <c r="G1805">
        <v>1.49</v>
      </c>
      <c r="H1805">
        <v>2453310</v>
      </c>
      <c r="I1805">
        <v>23781387146.733002</v>
      </c>
      <c r="J1805">
        <v>41.243000000000002</v>
      </c>
    </row>
    <row r="1806" spans="1:10" x14ac:dyDescent="0.3">
      <c r="A1806" t="s">
        <v>288</v>
      </c>
      <c r="B1806" t="s">
        <v>289</v>
      </c>
      <c r="C1806">
        <v>1997</v>
      </c>
      <c r="D1806">
        <v>15.099</v>
      </c>
      <c r="E1806">
        <v>18.53</v>
      </c>
      <c r="F1806">
        <v>1.78</v>
      </c>
      <c r="G1806">
        <v>0.5</v>
      </c>
      <c r="H1806">
        <v>3658425</v>
      </c>
      <c r="I1806">
        <v>27053603631.112</v>
      </c>
      <c r="J1806">
        <v>64.138000000000005</v>
      </c>
    </row>
    <row r="1807" spans="1:10" x14ac:dyDescent="0.3">
      <c r="B1807" t="s">
        <v>290</v>
      </c>
      <c r="C1807">
        <v>1997</v>
      </c>
    </row>
    <row r="1808" spans="1:10" x14ac:dyDescent="0.3">
      <c r="A1808" t="s">
        <v>291</v>
      </c>
      <c r="B1808" t="s">
        <v>292</v>
      </c>
      <c r="C1808">
        <v>1997</v>
      </c>
      <c r="D1808">
        <v>1.77</v>
      </c>
      <c r="E1808">
        <v>3.68</v>
      </c>
      <c r="F1808">
        <v>1.29</v>
      </c>
      <c r="G1808">
        <v>0.64</v>
      </c>
      <c r="H1808">
        <v>1968054</v>
      </c>
      <c r="I1808">
        <v>3655545170.4000001</v>
      </c>
      <c r="J1808">
        <v>0.76</v>
      </c>
    </row>
    <row r="1809" spans="1:10" x14ac:dyDescent="0.3">
      <c r="A1809" t="s">
        <v>293</v>
      </c>
      <c r="B1809" t="s">
        <v>294</v>
      </c>
      <c r="C1809">
        <v>1997</v>
      </c>
      <c r="D1809">
        <v>0.45400000000000001</v>
      </c>
      <c r="E1809">
        <v>17.95</v>
      </c>
      <c r="F1809">
        <v>2.09</v>
      </c>
      <c r="G1809">
        <v>0.49</v>
      </c>
      <c r="H1809">
        <v>2326210</v>
      </c>
      <c r="I1809">
        <v>1626036771.8</v>
      </c>
      <c r="J1809">
        <v>1.623</v>
      </c>
    </row>
    <row r="1810" spans="1:10" x14ac:dyDescent="0.3">
      <c r="A1810" t="s">
        <v>295</v>
      </c>
      <c r="B1810" t="s">
        <v>296</v>
      </c>
      <c r="C1810">
        <v>1997</v>
      </c>
      <c r="D1810">
        <v>45.506</v>
      </c>
      <c r="E1810">
        <v>109.55</v>
      </c>
      <c r="F1810">
        <v>68.95</v>
      </c>
      <c r="G1810">
        <v>1.3</v>
      </c>
      <c r="H1810">
        <v>5118008</v>
      </c>
      <c r="I1810">
        <v>39983252331.555</v>
      </c>
      <c r="J1810">
        <v>180.696</v>
      </c>
    </row>
    <row r="1811" spans="1:10" x14ac:dyDescent="0.3">
      <c r="A1811" t="s">
        <v>297</v>
      </c>
      <c r="B1811" t="s">
        <v>298</v>
      </c>
      <c r="C1811">
        <v>1997</v>
      </c>
      <c r="D1811">
        <v>0.218</v>
      </c>
      <c r="E1811">
        <v>0.02</v>
      </c>
      <c r="F1811">
        <v>0.02</v>
      </c>
      <c r="G1811">
        <v>0.01</v>
      </c>
      <c r="H1811">
        <v>31830</v>
      </c>
    </row>
    <row r="1812" spans="1:10" x14ac:dyDescent="0.3">
      <c r="A1812" t="s">
        <v>299</v>
      </c>
      <c r="B1812" t="s">
        <v>300</v>
      </c>
      <c r="C1812">
        <v>1997</v>
      </c>
      <c r="D1812">
        <v>15.196</v>
      </c>
      <c r="E1812">
        <v>23.86</v>
      </c>
      <c r="F1812">
        <v>4.99</v>
      </c>
      <c r="G1812">
        <v>4.2300000000000004</v>
      </c>
      <c r="H1812">
        <v>3579911</v>
      </c>
      <c r="I1812">
        <v>34267159556.785</v>
      </c>
      <c r="J1812">
        <v>98.173000000000002</v>
      </c>
    </row>
    <row r="1813" spans="1:10" x14ac:dyDescent="0.3">
      <c r="A1813" t="s">
        <v>301</v>
      </c>
      <c r="B1813" t="s">
        <v>302</v>
      </c>
      <c r="C1813">
        <v>1997</v>
      </c>
      <c r="D1813">
        <v>8.5540000000000003</v>
      </c>
      <c r="E1813">
        <v>8.99</v>
      </c>
      <c r="F1813">
        <v>0.57999999999999996</v>
      </c>
      <c r="G1813">
        <v>0.28999999999999998</v>
      </c>
      <c r="H1813">
        <v>419979</v>
      </c>
      <c r="I1813">
        <v>17799361886.313999</v>
      </c>
      <c r="J1813">
        <v>34.136000000000003</v>
      </c>
    </row>
    <row r="1814" spans="1:10" x14ac:dyDescent="0.3">
      <c r="B1814" t="s">
        <v>303</v>
      </c>
      <c r="C1814">
        <v>1997</v>
      </c>
      <c r="D1814">
        <v>1.488</v>
      </c>
      <c r="H1814">
        <v>401353</v>
      </c>
    </row>
    <row r="1815" spans="1:10" x14ac:dyDescent="0.3">
      <c r="A1815" t="s">
        <v>304</v>
      </c>
      <c r="B1815" t="s">
        <v>305</v>
      </c>
      <c r="C1815">
        <v>1997</v>
      </c>
      <c r="D1815">
        <v>1.623</v>
      </c>
      <c r="E1815">
        <v>69.72</v>
      </c>
      <c r="F1815">
        <v>18.88</v>
      </c>
      <c r="G1815">
        <v>8.5299999999999994</v>
      </c>
      <c r="H1815">
        <v>14347860</v>
      </c>
      <c r="I1815">
        <v>16564064670.205</v>
      </c>
      <c r="J1815">
        <v>6.5880000000000001</v>
      </c>
    </row>
    <row r="1816" spans="1:10" x14ac:dyDescent="0.3">
      <c r="A1816" t="s">
        <v>306</v>
      </c>
      <c r="B1816" t="s">
        <v>307</v>
      </c>
      <c r="C1816">
        <v>1997</v>
      </c>
      <c r="D1816">
        <v>0.94699999999999995</v>
      </c>
      <c r="E1816">
        <v>15.55</v>
      </c>
      <c r="F1816">
        <v>5.81</v>
      </c>
      <c r="G1816">
        <v>1.77</v>
      </c>
      <c r="H1816">
        <v>10264906</v>
      </c>
      <c r="I1816">
        <v>10535373190.927999</v>
      </c>
      <c r="J1816">
        <v>5.9729999999999999</v>
      </c>
    </row>
    <row r="1817" spans="1:10" x14ac:dyDescent="0.3">
      <c r="A1817" t="s">
        <v>308</v>
      </c>
      <c r="B1817" t="s">
        <v>309</v>
      </c>
      <c r="C1817">
        <v>1997</v>
      </c>
      <c r="D1817">
        <v>122.08499999999999</v>
      </c>
      <c r="E1817">
        <v>262.27999999999997</v>
      </c>
      <c r="F1817">
        <v>35.049999999999997</v>
      </c>
      <c r="G1817">
        <v>8.26</v>
      </c>
      <c r="H1817">
        <v>21562790</v>
      </c>
      <c r="I1817">
        <v>279679756343.38202</v>
      </c>
      <c r="J1817">
        <v>519.29700000000003</v>
      </c>
    </row>
    <row r="1818" spans="1:10" x14ac:dyDescent="0.3">
      <c r="A1818" t="s">
        <v>310</v>
      </c>
      <c r="B1818" t="s">
        <v>311</v>
      </c>
      <c r="C1818">
        <v>1997</v>
      </c>
      <c r="D1818">
        <v>0.33</v>
      </c>
      <c r="E1818">
        <v>0.41</v>
      </c>
      <c r="F1818">
        <v>0.06</v>
      </c>
      <c r="G1818">
        <v>0.01</v>
      </c>
      <c r="H1818">
        <v>263836</v>
      </c>
      <c r="J1818">
        <v>1.232</v>
      </c>
    </row>
    <row r="1819" spans="1:10" x14ac:dyDescent="0.3">
      <c r="A1819" t="s">
        <v>312</v>
      </c>
      <c r="B1819" t="s">
        <v>313</v>
      </c>
      <c r="C1819">
        <v>1997</v>
      </c>
      <c r="D1819">
        <v>0.72699999999999998</v>
      </c>
      <c r="E1819">
        <v>26.72</v>
      </c>
      <c r="F1819">
        <v>12.07</v>
      </c>
      <c r="G1819">
        <v>7.51</v>
      </c>
      <c r="H1819">
        <v>10094363</v>
      </c>
      <c r="I1819">
        <v>11793163874.482</v>
      </c>
      <c r="J1819">
        <v>2.8210000000000002</v>
      </c>
    </row>
    <row r="1820" spans="1:10" x14ac:dyDescent="0.3">
      <c r="A1820" t="s">
        <v>314</v>
      </c>
      <c r="B1820" t="s">
        <v>315</v>
      </c>
      <c r="C1820">
        <v>1997</v>
      </c>
      <c r="D1820">
        <v>2.5859999999999999</v>
      </c>
      <c r="E1820">
        <v>2.76</v>
      </c>
      <c r="F1820">
        <v>0.2</v>
      </c>
      <c r="G1820">
        <v>0.06</v>
      </c>
      <c r="H1820">
        <v>383756</v>
      </c>
      <c r="I1820">
        <v>6810149830.9720001</v>
      </c>
      <c r="J1820">
        <v>10.9</v>
      </c>
    </row>
    <row r="1821" spans="1:10" x14ac:dyDescent="0.3">
      <c r="A1821" t="s">
        <v>316</v>
      </c>
      <c r="B1821" t="s">
        <v>317</v>
      </c>
      <c r="C1821">
        <v>1997</v>
      </c>
      <c r="D1821">
        <v>8.7999999999999995E-2</v>
      </c>
      <c r="E1821">
        <v>0.1</v>
      </c>
      <c r="F1821">
        <v>0.03</v>
      </c>
      <c r="G1821">
        <v>0</v>
      </c>
      <c r="H1821">
        <v>50453</v>
      </c>
    </row>
    <row r="1822" spans="1:10" x14ac:dyDescent="0.3">
      <c r="A1822" t="s">
        <v>318</v>
      </c>
      <c r="B1822" t="s">
        <v>319</v>
      </c>
      <c r="C1822">
        <v>1997</v>
      </c>
      <c r="D1822">
        <v>1.9730000000000001</v>
      </c>
      <c r="H1822">
        <v>375640</v>
      </c>
      <c r="J1822">
        <v>8.1579999999999995</v>
      </c>
    </row>
    <row r="1823" spans="1:10" x14ac:dyDescent="0.3">
      <c r="A1823" t="s">
        <v>320</v>
      </c>
      <c r="B1823" t="s">
        <v>321</v>
      </c>
      <c r="C1823">
        <v>1997</v>
      </c>
      <c r="D1823">
        <v>1.077</v>
      </c>
      <c r="E1823">
        <v>9.02</v>
      </c>
      <c r="F1823">
        <v>4.6900000000000004</v>
      </c>
      <c r="G1823">
        <v>2.15</v>
      </c>
      <c r="H1823">
        <v>2433567</v>
      </c>
      <c r="I1823">
        <v>4166595338</v>
      </c>
      <c r="J1823">
        <v>14.170999999999999</v>
      </c>
    </row>
    <row r="1824" spans="1:10" x14ac:dyDescent="0.3">
      <c r="A1824" t="s">
        <v>322</v>
      </c>
      <c r="B1824" t="s">
        <v>323</v>
      </c>
      <c r="C1824">
        <v>1997</v>
      </c>
      <c r="D1824">
        <v>1.9970000000000001</v>
      </c>
      <c r="E1824">
        <v>3</v>
      </c>
      <c r="F1824">
        <v>1.1299999999999999</v>
      </c>
      <c r="G1824">
        <v>0.26</v>
      </c>
      <c r="H1824">
        <v>1154141</v>
      </c>
      <c r="I1824">
        <v>15156261948.415001</v>
      </c>
      <c r="J1824">
        <v>10.467000000000001</v>
      </c>
    </row>
    <row r="1825" spans="1:10" x14ac:dyDescent="0.3">
      <c r="A1825" t="s">
        <v>324</v>
      </c>
      <c r="B1825" t="s">
        <v>325</v>
      </c>
      <c r="C1825">
        <v>1997</v>
      </c>
      <c r="D1825">
        <v>0.122</v>
      </c>
      <c r="H1825">
        <v>134206</v>
      </c>
    </row>
    <row r="1826" spans="1:10" x14ac:dyDescent="0.3">
      <c r="A1826" t="s">
        <v>326</v>
      </c>
      <c r="B1826" t="s">
        <v>327</v>
      </c>
      <c r="C1826">
        <v>1997</v>
      </c>
      <c r="D1826">
        <v>368.64499999999998</v>
      </c>
      <c r="E1826">
        <v>515.25</v>
      </c>
      <c r="F1826">
        <v>106.34</v>
      </c>
      <c r="G1826">
        <v>36.549999999999997</v>
      </c>
      <c r="H1826">
        <v>94611008</v>
      </c>
      <c r="I1826">
        <v>1045710683978.91</v>
      </c>
      <c r="J1826">
        <v>1470.7</v>
      </c>
    </row>
    <row r="1827" spans="1:10" x14ac:dyDescent="0.3">
      <c r="B1827" t="s">
        <v>328</v>
      </c>
      <c r="C1827">
        <v>1997</v>
      </c>
      <c r="E1827">
        <v>0.15</v>
      </c>
      <c r="F1827">
        <v>0.05</v>
      </c>
      <c r="G1827">
        <v>0.02</v>
      </c>
    </row>
    <row r="1828" spans="1:10" x14ac:dyDescent="0.3">
      <c r="B1828" t="s">
        <v>329</v>
      </c>
      <c r="C1828">
        <v>1997</v>
      </c>
      <c r="D1828">
        <v>0.121</v>
      </c>
      <c r="H1828">
        <v>108473</v>
      </c>
    </row>
    <row r="1829" spans="1:10" x14ac:dyDescent="0.3">
      <c r="A1829" t="s">
        <v>330</v>
      </c>
      <c r="B1829" t="s">
        <v>331</v>
      </c>
      <c r="C1829">
        <v>1997</v>
      </c>
      <c r="D1829">
        <v>7.3010000000000002</v>
      </c>
      <c r="E1829">
        <v>13.83</v>
      </c>
      <c r="F1829">
        <v>4.4400000000000004</v>
      </c>
      <c r="G1829">
        <v>1.06</v>
      </c>
      <c r="H1829">
        <v>4286477</v>
      </c>
      <c r="I1829">
        <v>14366543996.280001</v>
      </c>
      <c r="J1829">
        <v>42.905000000000001</v>
      </c>
    </row>
    <row r="1830" spans="1:10" x14ac:dyDescent="0.3">
      <c r="A1830" t="s">
        <v>332</v>
      </c>
      <c r="B1830" t="s">
        <v>333</v>
      </c>
      <c r="C1830">
        <v>1997</v>
      </c>
      <c r="D1830">
        <v>7.6879999999999997</v>
      </c>
      <c r="E1830">
        <v>56.55</v>
      </c>
      <c r="F1830">
        <v>13.14</v>
      </c>
      <c r="G1830">
        <v>10.02</v>
      </c>
      <c r="H1830">
        <v>2335744</v>
      </c>
      <c r="I1830">
        <v>5799570124.3999996</v>
      </c>
      <c r="J1830">
        <v>31.274000000000001</v>
      </c>
    </row>
    <row r="1831" spans="1:10" x14ac:dyDescent="0.3">
      <c r="A1831" t="s">
        <v>334</v>
      </c>
      <c r="B1831" t="s">
        <v>335</v>
      </c>
      <c r="C1831">
        <v>1997</v>
      </c>
      <c r="D1831">
        <v>1.67</v>
      </c>
      <c r="E1831">
        <v>1.36</v>
      </c>
      <c r="F1831">
        <v>0.84</v>
      </c>
      <c r="G1831">
        <v>0.16</v>
      </c>
      <c r="H1831">
        <v>618216</v>
      </c>
      <c r="I1831">
        <v>3194862346.9650002</v>
      </c>
    </row>
    <row r="1832" spans="1:10" x14ac:dyDescent="0.3">
      <c r="A1832" t="s">
        <v>336</v>
      </c>
      <c r="B1832" t="s">
        <v>337</v>
      </c>
      <c r="C1832">
        <v>1997</v>
      </c>
      <c r="D1832">
        <v>3.3000000000000002E-2</v>
      </c>
      <c r="H1832">
        <v>7927</v>
      </c>
      <c r="J1832">
        <v>0.19400000000000001</v>
      </c>
    </row>
    <row r="1833" spans="1:10" x14ac:dyDescent="0.3">
      <c r="A1833" t="s">
        <v>338</v>
      </c>
      <c r="B1833" t="s">
        <v>339</v>
      </c>
      <c r="C1833">
        <v>1997</v>
      </c>
      <c r="D1833">
        <v>29.978000000000002</v>
      </c>
      <c r="E1833">
        <v>39.49</v>
      </c>
      <c r="F1833">
        <v>11.3</v>
      </c>
      <c r="G1833">
        <v>6.57</v>
      </c>
      <c r="H1833">
        <v>27754573</v>
      </c>
      <c r="I1833">
        <v>123716864655.162</v>
      </c>
      <c r="J1833">
        <v>110.98099999999999</v>
      </c>
    </row>
    <row r="1834" spans="1:10" x14ac:dyDescent="0.3">
      <c r="A1834" t="s">
        <v>340</v>
      </c>
      <c r="B1834" t="s">
        <v>341</v>
      </c>
      <c r="C1834">
        <v>1997</v>
      </c>
      <c r="D1834">
        <v>1.17</v>
      </c>
      <c r="E1834">
        <v>56.18</v>
      </c>
      <c r="F1834">
        <v>11.39</v>
      </c>
      <c r="G1834">
        <v>8.2100000000000009</v>
      </c>
      <c r="H1834">
        <v>16397175</v>
      </c>
      <c r="I1834">
        <v>20995043021.719002</v>
      </c>
      <c r="J1834">
        <v>7.2370000000000001</v>
      </c>
    </row>
    <row r="1835" spans="1:10" x14ac:dyDescent="0.3">
      <c r="A1835" t="s">
        <v>342</v>
      </c>
      <c r="B1835" t="s">
        <v>343</v>
      </c>
      <c r="C1835">
        <v>1997</v>
      </c>
      <c r="D1835">
        <v>7.4450000000000003</v>
      </c>
      <c r="E1835">
        <v>174.34</v>
      </c>
      <c r="F1835">
        <v>51.24</v>
      </c>
      <c r="G1835">
        <v>14.71</v>
      </c>
      <c r="H1835">
        <v>45027223</v>
      </c>
      <c r="I1835">
        <v>65935165093.947998</v>
      </c>
    </row>
    <row r="1836" spans="1:10" x14ac:dyDescent="0.3">
      <c r="A1836" t="s">
        <v>344</v>
      </c>
      <c r="B1836" t="s">
        <v>345</v>
      </c>
      <c r="C1836">
        <v>1997</v>
      </c>
      <c r="D1836">
        <v>1.77</v>
      </c>
      <c r="E1836">
        <v>18.059999999999999</v>
      </c>
      <c r="F1836">
        <v>4.46</v>
      </c>
      <c r="G1836">
        <v>3.12</v>
      </c>
      <c r="H1836">
        <v>1698029</v>
      </c>
      <c r="I1836">
        <v>10188013655.885</v>
      </c>
      <c r="J1836">
        <v>7.5350000000000001</v>
      </c>
    </row>
    <row r="1837" spans="1:10" x14ac:dyDescent="0.3">
      <c r="A1837" t="s">
        <v>346</v>
      </c>
      <c r="B1837" t="s">
        <v>347</v>
      </c>
      <c r="C1837">
        <v>1997</v>
      </c>
      <c r="D1837">
        <v>0.10299999999999999</v>
      </c>
      <c r="E1837">
        <v>0.11</v>
      </c>
      <c r="F1837">
        <v>0</v>
      </c>
      <c r="G1837">
        <v>0</v>
      </c>
      <c r="H1837">
        <v>10643</v>
      </c>
      <c r="J1837">
        <v>0.626</v>
      </c>
    </row>
    <row r="1838" spans="1:10" x14ac:dyDescent="0.3">
      <c r="A1838" t="s">
        <v>348</v>
      </c>
      <c r="B1838" t="s">
        <v>349</v>
      </c>
      <c r="C1838">
        <v>1997</v>
      </c>
      <c r="D1838">
        <v>2.641</v>
      </c>
      <c r="E1838">
        <v>60.65</v>
      </c>
      <c r="F1838">
        <v>20.079999999999998</v>
      </c>
      <c r="G1838">
        <v>5.1100000000000003</v>
      </c>
      <c r="H1838">
        <v>22584772</v>
      </c>
      <c r="I1838">
        <v>34660347710.800003</v>
      </c>
      <c r="J1838">
        <v>10.177</v>
      </c>
    </row>
    <row r="1839" spans="1:10" x14ac:dyDescent="0.3">
      <c r="A1839" t="s">
        <v>350</v>
      </c>
      <c r="B1839" t="s">
        <v>351</v>
      </c>
      <c r="C1839">
        <v>1997</v>
      </c>
      <c r="D1839">
        <v>174.494</v>
      </c>
      <c r="E1839">
        <v>222.23</v>
      </c>
      <c r="F1839">
        <v>27.53</v>
      </c>
      <c r="G1839">
        <v>15.07</v>
      </c>
      <c r="H1839">
        <v>15655482</v>
      </c>
      <c r="I1839">
        <v>518267843750.11798</v>
      </c>
      <c r="J1839">
        <v>997.99900000000002</v>
      </c>
    </row>
    <row r="1840" spans="1:10" x14ac:dyDescent="0.3">
      <c r="A1840" t="s">
        <v>352</v>
      </c>
      <c r="B1840" t="s">
        <v>353</v>
      </c>
      <c r="C1840">
        <v>1997</v>
      </c>
      <c r="D1840">
        <v>1.8169999999999999</v>
      </c>
      <c r="H1840">
        <v>203185</v>
      </c>
      <c r="J1840">
        <v>7.4180000000000001</v>
      </c>
    </row>
    <row r="1841" spans="1:10" x14ac:dyDescent="0.3">
      <c r="A1841" t="s">
        <v>354</v>
      </c>
      <c r="B1841" t="s">
        <v>355</v>
      </c>
      <c r="C1841">
        <v>1997</v>
      </c>
      <c r="D1841">
        <v>31.326000000000001</v>
      </c>
      <c r="E1841">
        <v>52.94</v>
      </c>
      <c r="F1841">
        <v>33.340000000000003</v>
      </c>
      <c r="G1841">
        <v>14.76</v>
      </c>
      <c r="H1841">
        <v>3752355</v>
      </c>
      <c r="I1841">
        <v>92710360818.600006</v>
      </c>
      <c r="J1841">
        <v>213.55500000000001</v>
      </c>
    </row>
    <row r="1842" spans="1:10" x14ac:dyDescent="0.3">
      <c r="A1842" t="s">
        <v>356</v>
      </c>
      <c r="B1842" t="s">
        <v>357</v>
      </c>
      <c r="C1842">
        <v>1997</v>
      </c>
      <c r="D1842">
        <v>3.1139999999999999</v>
      </c>
      <c r="E1842">
        <v>39.78</v>
      </c>
      <c r="F1842">
        <v>5.83</v>
      </c>
      <c r="G1842">
        <v>1.97</v>
      </c>
      <c r="H1842">
        <v>4827658</v>
      </c>
      <c r="I1842">
        <v>11415412298.4</v>
      </c>
      <c r="J1842">
        <v>13.936999999999999</v>
      </c>
    </row>
    <row r="1843" spans="1:10" x14ac:dyDescent="0.3">
      <c r="A1843" t="s">
        <v>358</v>
      </c>
      <c r="B1843" t="s">
        <v>359</v>
      </c>
      <c r="C1843">
        <v>1997</v>
      </c>
      <c r="D1843">
        <v>0.64600000000000002</v>
      </c>
      <c r="E1843">
        <v>25.09</v>
      </c>
      <c r="F1843">
        <v>12.16</v>
      </c>
      <c r="G1843">
        <v>5.01</v>
      </c>
      <c r="H1843">
        <v>10178196</v>
      </c>
      <c r="I1843">
        <v>6759184474.3699999</v>
      </c>
      <c r="J1843">
        <v>3.8879999999999999</v>
      </c>
    </row>
    <row r="1844" spans="1:10" x14ac:dyDescent="0.3">
      <c r="A1844" t="s">
        <v>360</v>
      </c>
      <c r="B1844" t="s">
        <v>361</v>
      </c>
      <c r="C1844">
        <v>1997</v>
      </c>
      <c r="D1844">
        <v>41.009</v>
      </c>
      <c r="E1844">
        <v>404.55</v>
      </c>
      <c r="F1844">
        <v>109.63</v>
      </c>
      <c r="G1844">
        <v>26.41</v>
      </c>
      <c r="H1844">
        <v>113457661</v>
      </c>
      <c r="I1844">
        <v>227883172036.099</v>
      </c>
      <c r="J1844">
        <v>247.946</v>
      </c>
    </row>
    <row r="1845" spans="1:10" x14ac:dyDescent="0.3">
      <c r="A1845" t="s">
        <v>362</v>
      </c>
      <c r="B1845" t="s">
        <v>363</v>
      </c>
      <c r="C1845">
        <v>1997</v>
      </c>
      <c r="D1845">
        <v>7.0000000000000001E-3</v>
      </c>
      <c r="E1845">
        <v>0.03</v>
      </c>
      <c r="F1845">
        <v>0</v>
      </c>
      <c r="G1845">
        <v>0</v>
      </c>
      <c r="H1845">
        <v>2069</v>
      </c>
      <c r="J1845">
        <v>1.2999999999999999E-2</v>
      </c>
    </row>
    <row r="1846" spans="1:10" x14ac:dyDescent="0.3">
      <c r="B1846" t="s">
        <v>364</v>
      </c>
      <c r="C1846">
        <v>1997</v>
      </c>
      <c r="D1846">
        <v>6695.0649999999996</v>
      </c>
      <c r="H1846">
        <v>467453761</v>
      </c>
      <c r="J1846">
        <v>30093.53</v>
      </c>
    </row>
    <row r="1847" spans="1:10" x14ac:dyDescent="0.3">
      <c r="B1847" t="s">
        <v>365</v>
      </c>
      <c r="C1847">
        <v>1997</v>
      </c>
      <c r="D1847">
        <v>1008.6</v>
      </c>
    </row>
    <row r="1848" spans="1:10" x14ac:dyDescent="0.3">
      <c r="A1848" t="s">
        <v>366</v>
      </c>
      <c r="B1848" t="s">
        <v>367</v>
      </c>
      <c r="C1848">
        <v>1997</v>
      </c>
      <c r="D1848">
        <v>65.158000000000001</v>
      </c>
      <c r="E1848">
        <v>104.17</v>
      </c>
      <c r="F1848">
        <v>19.88</v>
      </c>
      <c r="G1848">
        <v>4.42</v>
      </c>
      <c r="H1848">
        <v>22335263</v>
      </c>
      <c r="I1848">
        <v>36018759478.5</v>
      </c>
      <c r="J1848">
        <v>260.41699999999997</v>
      </c>
    </row>
    <row r="1849" spans="1:10" x14ac:dyDescent="0.3">
      <c r="A1849" t="s">
        <v>368</v>
      </c>
      <c r="B1849" t="s">
        <v>369</v>
      </c>
      <c r="C1849">
        <v>1997</v>
      </c>
      <c r="D1849">
        <v>10.577999999999999</v>
      </c>
      <c r="E1849">
        <v>11.55</v>
      </c>
      <c r="F1849">
        <v>2.36</v>
      </c>
      <c r="G1849">
        <v>0.84</v>
      </c>
      <c r="H1849">
        <v>1999588</v>
      </c>
      <c r="I1849">
        <v>14249369122.358</v>
      </c>
      <c r="J1849">
        <v>29.852</v>
      </c>
    </row>
    <row r="1850" spans="1:10" x14ac:dyDescent="0.3">
      <c r="A1850" t="s">
        <v>370</v>
      </c>
      <c r="B1850" t="s">
        <v>371</v>
      </c>
      <c r="C1850">
        <v>1997</v>
      </c>
      <c r="D1850">
        <v>41.756</v>
      </c>
      <c r="E1850">
        <v>33.76</v>
      </c>
      <c r="F1850">
        <v>6.17</v>
      </c>
      <c r="G1850">
        <v>4.59</v>
      </c>
      <c r="H1850">
        <v>4420266</v>
      </c>
      <c r="I1850">
        <v>205114349188.629</v>
      </c>
      <c r="J1850">
        <v>470.87900000000002</v>
      </c>
    </row>
    <row r="1851" spans="1:10" x14ac:dyDescent="0.3">
      <c r="B1851" t="s">
        <v>372</v>
      </c>
      <c r="C1851">
        <v>1997</v>
      </c>
      <c r="D1851">
        <v>365.05900000000003</v>
      </c>
      <c r="H1851">
        <v>30201872</v>
      </c>
    </row>
    <row r="1852" spans="1:10" x14ac:dyDescent="0.3">
      <c r="A1852" t="s">
        <v>373</v>
      </c>
      <c r="B1852" t="s">
        <v>374</v>
      </c>
      <c r="C1852">
        <v>1997</v>
      </c>
      <c r="D1852">
        <v>15.247999999999999</v>
      </c>
      <c r="E1852">
        <v>21.29</v>
      </c>
      <c r="F1852">
        <v>3.49</v>
      </c>
      <c r="G1852">
        <v>0.37</v>
      </c>
      <c r="H1852">
        <v>2249759</v>
      </c>
      <c r="I1852">
        <v>40761251779.941002</v>
      </c>
      <c r="J1852">
        <v>69.712999999999994</v>
      </c>
    </row>
    <row r="1853" spans="1:10" x14ac:dyDescent="0.3">
      <c r="A1853" t="s">
        <v>375</v>
      </c>
      <c r="B1853" t="s">
        <v>376</v>
      </c>
      <c r="C1853">
        <v>1997</v>
      </c>
      <c r="D1853">
        <v>93.787999999999997</v>
      </c>
      <c r="E1853">
        <v>231.17</v>
      </c>
      <c r="F1853">
        <v>83.56</v>
      </c>
      <c r="G1853">
        <v>36.01</v>
      </c>
      <c r="H1853">
        <v>131057432</v>
      </c>
      <c r="I1853">
        <v>402359555077.16101</v>
      </c>
      <c r="J1853">
        <v>419.55200000000002</v>
      </c>
    </row>
    <row r="1854" spans="1:10" x14ac:dyDescent="0.3">
      <c r="A1854" t="s">
        <v>377</v>
      </c>
      <c r="B1854" t="s">
        <v>378</v>
      </c>
      <c r="C1854">
        <v>1997</v>
      </c>
      <c r="D1854">
        <v>0.19800000000000001</v>
      </c>
      <c r="E1854">
        <v>0.11</v>
      </c>
      <c r="F1854">
        <v>0.01</v>
      </c>
      <c r="G1854">
        <v>0</v>
      </c>
      <c r="H1854">
        <v>18016</v>
      </c>
    </row>
    <row r="1855" spans="1:10" x14ac:dyDescent="0.3">
      <c r="A1855" t="s">
        <v>379</v>
      </c>
      <c r="B1855" t="s">
        <v>380</v>
      </c>
      <c r="C1855">
        <v>1997</v>
      </c>
      <c r="D1855">
        <v>0.86499999999999999</v>
      </c>
      <c r="H1855">
        <v>2872006</v>
      </c>
      <c r="I1855">
        <v>15853595188.799999</v>
      </c>
      <c r="J1855">
        <v>1.6919999999999999</v>
      </c>
    </row>
    <row r="1856" spans="1:10" x14ac:dyDescent="0.3">
      <c r="A1856" t="s">
        <v>381</v>
      </c>
      <c r="B1856" t="s">
        <v>382</v>
      </c>
      <c r="C1856">
        <v>1997</v>
      </c>
      <c r="D1856">
        <v>4.63</v>
      </c>
      <c r="E1856">
        <v>18.47</v>
      </c>
      <c r="F1856">
        <v>4.09</v>
      </c>
      <c r="G1856">
        <v>1.1299999999999999</v>
      </c>
      <c r="H1856">
        <v>2853907</v>
      </c>
      <c r="I1856">
        <v>24846157168</v>
      </c>
      <c r="J1856">
        <v>57.587000000000003</v>
      </c>
    </row>
    <row r="1857" spans="1:10" x14ac:dyDescent="0.3">
      <c r="B1857" t="s">
        <v>383</v>
      </c>
      <c r="C1857">
        <v>1997</v>
      </c>
    </row>
    <row r="1858" spans="1:10" x14ac:dyDescent="0.3">
      <c r="A1858" t="s">
        <v>384</v>
      </c>
      <c r="B1858" t="s">
        <v>385</v>
      </c>
      <c r="C1858">
        <v>1997</v>
      </c>
      <c r="D1858">
        <v>2.5760000000000001</v>
      </c>
      <c r="E1858">
        <v>171.22</v>
      </c>
      <c r="F1858">
        <v>43.96</v>
      </c>
      <c r="G1858">
        <v>10.38</v>
      </c>
      <c r="H1858">
        <v>5446633</v>
      </c>
      <c r="J1858">
        <v>12.949</v>
      </c>
    </row>
    <row r="1859" spans="1:10" x14ac:dyDescent="0.3">
      <c r="A1859" t="s">
        <v>386</v>
      </c>
      <c r="B1859" t="s">
        <v>387</v>
      </c>
      <c r="C1859">
        <v>1997</v>
      </c>
      <c r="D1859">
        <v>4.1280000000000001</v>
      </c>
      <c r="E1859">
        <v>103.52</v>
      </c>
      <c r="F1859">
        <v>21.98</v>
      </c>
      <c r="G1859">
        <v>6.65</v>
      </c>
      <c r="H1859">
        <v>4998096</v>
      </c>
      <c r="I1859">
        <v>27719501947.108002</v>
      </c>
      <c r="J1859">
        <v>156.12899999999999</v>
      </c>
    </row>
    <row r="1860" spans="1:10" x14ac:dyDescent="0.3">
      <c r="A1860" t="s">
        <v>388</v>
      </c>
      <c r="B1860" t="s">
        <v>389</v>
      </c>
      <c r="C1860">
        <v>1997</v>
      </c>
      <c r="D1860">
        <v>27.285</v>
      </c>
      <c r="E1860">
        <v>101.22</v>
      </c>
      <c r="F1860">
        <v>21.9</v>
      </c>
      <c r="G1860">
        <v>7.32</v>
      </c>
      <c r="H1860">
        <v>25210957</v>
      </c>
      <c r="I1860">
        <v>149081317189.91599</v>
      </c>
      <c r="J1860">
        <v>137.17099999999999</v>
      </c>
    </row>
    <row r="1861" spans="1:10" x14ac:dyDescent="0.3">
      <c r="A1861" t="s">
        <v>390</v>
      </c>
      <c r="B1861" t="s">
        <v>391</v>
      </c>
      <c r="C1861">
        <v>1997</v>
      </c>
      <c r="D1861">
        <v>70.061999999999998</v>
      </c>
      <c r="E1861">
        <v>138.35</v>
      </c>
      <c r="F1861">
        <v>54</v>
      </c>
      <c r="G1861">
        <v>11.22</v>
      </c>
      <c r="H1861">
        <v>73030879</v>
      </c>
      <c r="I1861">
        <v>298146715514.12903</v>
      </c>
      <c r="J1861">
        <v>290.10599999999999</v>
      </c>
    </row>
    <row r="1862" spans="1:10" x14ac:dyDescent="0.3">
      <c r="A1862" t="s">
        <v>392</v>
      </c>
      <c r="B1862" t="s">
        <v>393</v>
      </c>
      <c r="C1862">
        <v>1997</v>
      </c>
      <c r="D1862">
        <v>367.50799999999998</v>
      </c>
      <c r="E1862">
        <v>410.46</v>
      </c>
      <c r="F1862">
        <v>55.75</v>
      </c>
      <c r="G1862">
        <v>25.08</v>
      </c>
      <c r="H1862">
        <v>38544838</v>
      </c>
      <c r="I1862">
        <v>417946654212.88501</v>
      </c>
      <c r="J1862">
        <v>1152.1199999999999</v>
      </c>
    </row>
    <row r="1863" spans="1:10" x14ac:dyDescent="0.3">
      <c r="A1863" t="s">
        <v>394</v>
      </c>
      <c r="B1863" t="s">
        <v>395</v>
      </c>
      <c r="C1863">
        <v>1997</v>
      </c>
      <c r="D1863">
        <v>54.710999999999999</v>
      </c>
      <c r="E1863">
        <v>68.91</v>
      </c>
      <c r="F1863">
        <v>12.28</v>
      </c>
      <c r="G1863">
        <v>4.03</v>
      </c>
      <c r="H1863">
        <v>10174564</v>
      </c>
      <c r="I1863">
        <v>209094129979.73199</v>
      </c>
      <c r="J1863">
        <v>251.614</v>
      </c>
    </row>
    <row r="1864" spans="1:10" x14ac:dyDescent="0.3">
      <c r="A1864" t="s">
        <v>396</v>
      </c>
      <c r="B1864" t="s">
        <v>397</v>
      </c>
      <c r="C1864">
        <v>1997</v>
      </c>
      <c r="H1864">
        <v>3621900</v>
      </c>
      <c r="I1864">
        <v>86716473620.699997</v>
      </c>
      <c r="J1864">
        <v>66.632000000000005</v>
      </c>
    </row>
    <row r="1865" spans="1:10" x14ac:dyDescent="0.3">
      <c r="A1865" t="s">
        <v>398</v>
      </c>
      <c r="B1865" t="s">
        <v>399</v>
      </c>
      <c r="C1865">
        <v>1997</v>
      </c>
      <c r="D1865">
        <v>36.789000000000001</v>
      </c>
      <c r="E1865">
        <v>21.71</v>
      </c>
      <c r="F1865">
        <v>2</v>
      </c>
      <c r="G1865">
        <v>0.2</v>
      </c>
      <c r="H1865">
        <v>535320</v>
      </c>
      <c r="I1865">
        <v>15539098551.117001</v>
      </c>
      <c r="J1865">
        <v>128.07499999999999</v>
      </c>
    </row>
    <row r="1866" spans="1:10" x14ac:dyDescent="0.3">
      <c r="B1866" t="s">
        <v>400</v>
      </c>
      <c r="C1866">
        <v>1997</v>
      </c>
      <c r="D1866">
        <v>2.5649999999999999</v>
      </c>
      <c r="H1866">
        <v>699307</v>
      </c>
      <c r="J1866">
        <v>9.8260000000000005</v>
      </c>
    </row>
    <row r="1867" spans="1:10" x14ac:dyDescent="0.3">
      <c r="A1867" t="s">
        <v>401</v>
      </c>
      <c r="B1867" t="s">
        <v>402</v>
      </c>
      <c r="C1867">
        <v>1997</v>
      </c>
      <c r="D1867">
        <v>116.667</v>
      </c>
      <c r="E1867">
        <v>163.57</v>
      </c>
      <c r="F1867">
        <v>35.56</v>
      </c>
      <c r="G1867">
        <v>11.35</v>
      </c>
      <c r="H1867">
        <v>22637600</v>
      </c>
      <c r="I1867">
        <v>143287538466.46301</v>
      </c>
      <c r="J1867">
        <v>519.86099999999999</v>
      </c>
    </row>
    <row r="1868" spans="1:10" x14ac:dyDescent="0.3">
      <c r="A1868" t="s">
        <v>403</v>
      </c>
      <c r="B1868" t="s">
        <v>404</v>
      </c>
      <c r="C1868">
        <v>1997</v>
      </c>
      <c r="D1868">
        <v>1475.36</v>
      </c>
      <c r="E1868">
        <v>2317.88</v>
      </c>
      <c r="F1868">
        <v>622.24</v>
      </c>
      <c r="G1868">
        <v>59.82</v>
      </c>
      <c r="H1868">
        <v>147730020</v>
      </c>
      <c r="I1868">
        <v>1299740896015.79</v>
      </c>
      <c r="J1868">
        <v>6976.3019999999997</v>
      </c>
    </row>
    <row r="1869" spans="1:10" x14ac:dyDescent="0.3">
      <c r="A1869" t="s">
        <v>405</v>
      </c>
      <c r="B1869" t="s">
        <v>406</v>
      </c>
      <c r="C1869">
        <v>1997</v>
      </c>
      <c r="D1869">
        <v>0.48299999999999998</v>
      </c>
      <c r="E1869">
        <v>12.63</v>
      </c>
      <c r="F1869">
        <v>2.2599999999999998</v>
      </c>
      <c r="G1869">
        <v>0.87</v>
      </c>
      <c r="H1869">
        <v>6419898</v>
      </c>
      <c r="I1869">
        <v>6891740635.9799995</v>
      </c>
      <c r="J1869">
        <v>3.4049999999999998</v>
      </c>
    </row>
    <row r="1870" spans="1:10" x14ac:dyDescent="0.3">
      <c r="B1870" t="s">
        <v>407</v>
      </c>
      <c r="C1870">
        <v>1997</v>
      </c>
    </row>
    <row r="1871" spans="1:10" x14ac:dyDescent="0.3">
      <c r="A1871" t="s">
        <v>408</v>
      </c>
      <c r="B1871" t="s">
        <v>409</v>
      </c>
      <c r="C1871">
        <v>1997</v>
      </c>
      <c r="D1871">
        <v>1.0999999999999999E-2</v>
      </c>
      <c r="H1871">
        <v>6185</v>
      </c>
      <c r="J1871">
        <v>1.2999999999999999E-2</v>
      </c>
    </row>
    <row r="1872" spans="1:10" x14ac:dyDescent="0.3">
      <c r="A1872" t="s">
        <v>410</v>
      </c>
      <c r="B1872" t="s">
        <v>411</v>
      </c>
      <c r="C1872">
        <v>1997</v>
      </c>
      <c r="D1872">
        <v>0.14299999999999999</v>
      </c>
      <c r="E1872">
        <v>0.2</v>
      </c>
      <c r="F1872">
        <v>7.0000000000000007E-2</v>
      </c>
      <c r="G1872">
        <v>0.02</v>
      </c>
      <c r="H1872">
        <v>42857</v>
      </c>
      <c r="J1872">
        <v>0.42299999999999999</v>
      </c>
    </row>
    <row r="1873" spans="1:10" x14ac:dyDescent="0.3">
      <c r="A1873" t="s">
        <v>412</v>
      </c>
      <c r="B1873" t="s">
        <v>413</v>
      </c>
      <c r="C1873">
        <v>1997</v>
      </c>
      <c r="D1873">
        <v>0.29299999999999998</v>
      </c>
      <c r="E1873">
        <v>0.83</v>
      </c>
      <c r="F1873">
        <v>0.48</v>
      </c>
      <c r="G1873">
        <v>0.08</v>
      </c>
      <c r="H1873">
        <v>150920</v>
      </c>
      <c r="I1873">
        <v>951717690</v>
      </c>
      <c r="J1873">
        <v>0.86499999999999999</v>
      </c>
    </row>
    <row r="1874" spans="1:10" x14ac:dyDescent="0.3">
      <c r="A1874" t="s">
        <v>414</v>
      </c>
      <c r="B1874" t="s">
        <v>415</v>
      </c>
      <c r="C1874">
        <v>1997</v>
      </c>
      <c r="D1874">
        <v>4.8000000000000001E-2</v>
      </c>
      <c r="H1874">
        <v>6366</v>
      </c>
      <c r="J1874">
        <v>0.187</v>
      </c>
    </row>
    <row r="1875" spans="1:10" x14ac:dyDescent="0.3">
      <c r="A1875" t="s">
        <v>416</v>
      </c>
      <c r="B1875" t="s">
        <v>417</v>
      </c>
      <c r="C1875">
        <v>1997</v>
      </c>
      <c r="D1875">
        <v>0.13200000000000001</v>
      </c>
      <c r="E1875">
        <v>0.11</v>
      </c>
      <c r="F1875">
        <v>7.0000000000000007E-2</v>
      </c>
      <c r="G1875">
        <v>0.02</v>
      </c>
      <c r="H1875">
        <v>107895</v>
      </c>
      <c r="J1875">
        <v>0.66400000000000003</v>
      </c>
    </row>
    <row r="1876" spans="1:10" x14ac:dyDescent="0.3">
      <c r="A1876" t="s">
        <v>418</v>
      </c>
      <c r="B1876" t="s">
        <v>419</v>
      </c>
      <c r="C1876">
        <v>1997</v>
      </c>
      <c r="D1876">
        <v>0.125</v>
      </c>
      <c r="E1876">
        <v>-1.64</v>
      </c>
      <c r="F1876">
        <v>0.25</v>
      </c>
      <c r="G1876">
        <v>0.04</v>
      </c>
      <c r="H1876">
        <v>172065</v>
      </c>
      <c r="J1876">
        <v>0.629</v>
      </c>
    </row>
    <row r="1877" spans="1:10" x14ac:dyDescent="0.3">
      <c r="A1877" t="s">
        <v>420</v>
      </c>
      <c r="B1877" t="s">
        <v>421</v>
      </c>
      <c r="C1877">
        <v>1997</v>
      </c>
      <c r="D1877">
        <v>4.8000000000000001E-2</v>
      </c>
      <c r="E1877">
        <v>0.1</v>
      </c>
      <c r="F1877">
        <v>0.04</v>
      </c>
      <c r="G1877">
        <v>0.01</v>
      </c>
      <c r="H1877">
        <v>135831</v>
      </c>
      <c r="I1877">
        <v>291643202.39999998</v>
      </c>
      <c r="J1877">
        <v>0.35699999999999998</v>
      </c>
    </row>
    <row r="1878" spans="1:10" x14ac:dyDescent="0.3">
      <c r="A1878" t="s">
        <v>422</v>
      </c>
      <c r="B1878" t="s">
        <v>423</v>
      </c>
      <c r="C1878">
        <v>1997</v>
      </c>
      <c r="D1878">
        <v>215.80699999999999</v>
      </c>
      <c r="E1878">
        <v>253.56</v>
      </c>
      <c r="F1878">
        <v>29.05</v>
      </c>
      <c r="G1878">
        <v>4.3</v>
      </c>
      <c r="H1878">
        <v>19407138</v>
      </c>
      <c r="I1878">
        <v>404884837836.54498</v>
      </c>
      <c r="J1878">
        <v>1190.3009999999999</v>
      </c>
    </row>
    <row r="1879" spans="1:10" x14ac:dyDescent="0.3">
      <c r="A1879" t="s">
        <v>424</v>
      </c>
      <c r="B1879" t="s">
        <v>425</v>
      </c>
      <c r="C1879">
        <v>1997</v>
      </c>
      <c r="D1879">
        <v>3.1819999999999999</v>
      </c>
      <c r="E1879">
        <v>25.23</v>
      </c>
      <c r="F1879">
        <v>8.93</v>
      </c>
      <c r="G1879">
        <v>5.96</v>
      </c>
      <c r="H1879">
        <v>9130876</v>
      </c>
      <c r="I1879">
        <v>17903980805.792</v>
      </c>
      <c r="J1879">
        <v>14.923999999999999</v>
      </c>
    </row>
    <row r="1880" spans="1:10" x14ac:dyDescent="0.3">
      <c r="A1880" t="s">
        <v>426</v>
      </c>
      <c r="B1880" t="s">
        <v>427</v>
      </c>
      <c r="C1880">
        <v>1997</v>
      </c>
      <c r="D1880">
        <v>48.323</v>
      </c>
      <c r="E1880">
        <v>71.22</v>
      </c>
      <c r="F1880">
        <v>13.84</v>
      </c>
      <c r="G1880">
        <v>4.68</v>
      </c>
      <c r="H1880">
        <v>9784689</v>
      </c>
      <c r="I1880">
        <v>48378787244.531998</v>
      </c>
      <c r="J1880">
        <v>219.6</v>
      </c>
    </row>
    <row r="1881" spans="1:10" x14ac:dyDescent="0.3">
      <c r="A1881" t="s">
        <v>428</v>
      </c>
      <c r="B1881" t="s">
        <v>429</v>
      </c>
      <c r="C1881">
        <v>1997</v>
      </c>
      <c r="D1881">
        <v>0.27500000000000002</v>
      </c>
      <c r="E1881">
        <v>0.42</v>
      </c>
      <c r="F1881">
        <v>7.0000000000000007E-2</v>
      </c>
      <c r="G1881">
        <v>0.01</v>
      </c>
      <c r="H1881">
        <v>78357</v>
      </c>
      <c r="I1881">
        <v>929711777.20000005</v>
      </c>
      <c r="J1881">
        <v>2.2959999999999998</v>
      </c>
    </row>
    <row r="1882" spans="1:10" x14ac:dyDescent="0.3">
      <c r="A1882" t="s">
        <v>430</v>
      </c>
      <c r="B1882" t="s">
        <v>431</v>
      </c>
      <c r="C1882">
        <v>1997</v>
      </c>
      <c r="D1882">
        <v>0.224</v>
      </c>
      <c r="E1882">
        <v>9.0299999999999994</v>
      </c>
      <c r="F1882">
        <v>2.35</v>
      </c>
      <c r="G1882">
        <v>0.61</v>
      </c>
      <c r="H1882">
        <v>4335295</v>
      </c>
      <c r="I1882">
        <v>3333148476</v>
      </c>
      <c r="J1882">
        <v>3.7010000000000001</v>
      </c>
    </row>
    <row r="1883" spans="1:10" x14ac:dyDescent="0.3">
      <c r="A1883" t="s">
        <v>432</v>
      </c>
      <c r="B1883" t="s">
        <v>433</v>
      </c>
      <c r="C1883">
        <v>1997</v>
      </c>
      <c r="D1883">
        <v>56.737000000000002</v>
      </c>
      <c r="E1883">
        <v>50.76</v>
      </c>
      <c r="F1883">
        <v>1.59</v>
      </c>
      <c r="G1883">
        <v>8.8000000000000007</v>
      </c>
      <c r="H1883">
        <v>3752131</v>
      </c>
      <c r="I1883">
        <v>131444240484.16</v>
      </c>
      <c r="J1883">
        <v>412.69900000000001</v>
      </c>
    </row>
    <row r="1884" spans="1:10" x14ac:dyDescent="0.3">
      <c r="A1884" t="s">
        <v>434</v>
      </c>
      <c r="B1884" t="s">
        <v>435</v>
      </c>
      <c r="C1884">
        <v>1997</v>
      </c>
      <c r="D1884">
        <v>0.52</v>
      </c>
      <c r="H1884">
        <v>31731</v>
      </c>
    </row>
    <row r="1885" spans="1:10" x14ac:dyDescent="0.3">
      <c r="A1885" t="s">
        <v>436</v>
      </c>
      <c r="B1885" t="s">
        <v>437</v>
      </c>
      <c r="C1885">
        <v>1997</v>
      </c>
      <c r="D1885">
        <v>44.171999999999997</v>
      </c>
      <c r="E1885">
        <v>41.57</v>
      </c>
      <c r="F1885">
        <v>6.04</v>
      </c>
      <c r="G1885">
        <v>3.03</v>
      </c>
      <c r="H1885">
        <v>5391202</v>
      </c>
      <c r="I1885">
        <v>71293225137.360992</v>
      </c>
      <c r="J1885">
        <v>205.93199999999999</v>
      </c>
    </row>
    <row r="1886" spans="1:10" x14ac:dyDescent="0.3">
      <c r="A1886" t="s">
        <v>438</v>
      </c>
      <c r="B1886" t="s">
        <v>439</v>
      </c>
      <c r="C1886">
        <v>1997</v>
      </c>
      <c r="D1886">
        <v>16.507000000000001</v>
      </c>
      <c r="E1886">
        <v>12.69</v>
      </c>
      <c r="F1886">
        <v>2.52</v>
      </c>
      <c r="G1886">
        <v>1</v>
      </c>
      <c r="H1886">
        <v>1987457</v>
      </c>
      <c r="I1886">
        <v>38114367927.153999</v>
      </c>
      <c r="J1886">
        <v>79.078999999999994</v>
      </c>
    </row>
    <row r="1887" spans="1:10" x14ac:dyDescent="0.3">
      <c r="A1887" t="s">
        <v>440</v>
      </c>
      <c r="B1887" t="s">
        <v>441</v>
      </c>
      <c r="C1887">
        <v>1997</v>
      </c>
      <c r="D1887">
        <v>0.20499999999999999</v>
      </c>
      <c r="E1887">
        <v>2.12</v>
      </c>
      <c r="F1887">
        <v>0.26</v>
      </c>
      <c r="G1887">
        <v>0.02</v>
      </c>
      <c r="H1887">
        <v>379998</v>
      </c>
      <c r="J1887">
        <v>0.70499999999999996</v>
      </c>
    </row>
    <row r="1888" spans="1:10" x14ac:dyDescent="0.3">
      <c r="A1888" t="s">
        <v>442</v>
      </c>
      <c r="B1888" t="s">
        <v>443</v>
      </c>
      <c r="C1888">
        <v>1997</v>
      </c>
      <c r="D1888">
        <v>0.53900000000000003</v>
      </c>
      <c r="E1888">
        <v>41.66</v>
      </c>
      <c r="F1888">
        <v>18.14</v>
      </c>
      <c r="G1888">
        <v>7</v>
      </c>
      <c r="H1888">
        <v>7936122</v>
      </c>
      <c r="J1888">
        <v>2.3730000000000002</v>
      </c>
    </row>
    <row r="1889" spans="1:10" x14ac:dyDescent="0.3">
      <c r="A1889" t="s">
        <v>444</v>
      </c>
      <c r="B1889" t="s">
        <v>445</v>
      </c>
      <c r="C1889">
        <v>1997</v>
      </c>
      <c r="D1889">
        <v>385.46</v>
      </c>
      <c r="E1889">
        <v>355.6</v>
      </c>
      <c r="F1889">
        <v>42.34</v>
      </c>
      <c r="G1889">
        <v>20.21</v>
      </c>
      <c r="H1889">
        <v>42987456</v>
      </c>
      <c r="I1889">
        <v>300044514547.66998</v>
      </c>
      <c r="J1889">
        <v>1164.3530000000001</v>
      </c>
    </row>
    <row r="1890" spans="1:10" x14ac:dyDescent="0.3">
      <c r="B1890" t="s">
        <v>446</v>
      </c>
      <c r="C1890">
        <v>1997</v>
      </c>
      <c r="D1890">
        <v>768.84900000000005</v>
      </c>
      <c r="H1890">
        <v>332943537</v>
      </c>
    </row>
    <row r="1891" spans="1:10" x14ac:dyDescent="0.3">
      <c r="A1891" t="s">
        <v>447</v>
      </c>
      <c r="B1891" t="s">
        <v>448</v>
      </c>
      <c r="C1891">
        <v>1997</v>
      </c>
      <c r="D1891">
        <v>445.18799999999999</v>
      </c>
      <c r="E1891">
        <v>446.72</v>
      </c>
      <c r="F1891">
        <v>28.32</v>
      </c>
      <c r="G1891">
        <v>12.52</v>
      </c>
      <c r="H1891">
        <v>46196056</v>
      </c>
      <c r="I1891">
        <v>967604951674.80005</v>
      </c>
      <c r="J1891">
        <v>2125.982</v>
      </c>
    </row>
    <row r="1892" spans="1:10" x14ac:dyDescent="0.3">
      <c r="A1892" t="s">
        <v>449</v>
      </c>
      <c r="B1892" t="s">
        <v>450</v>
      </c>
      <c r="C1892">
        <v>1997</v>
      </c>
      <c r="D1892">
        <v>0.45</v>
      </c>
      <c r="H1892">
        <v>5411653</v>
      </c>
    </row>
    <row r="1893" spans="1:10" x14ac:dyDescent="0.3">
      <c r="A1893" t="s">
        <v>451</v>
      </c>
      <c r="B1893" t="s">
        <v>452</v>
      </c>
      <c r="C1893">
        <v>1997</v>
      </c>
      <c r="D1893">
        <v>267.42</v>
      </c>
      <c r="E1893">
        <v>271.8</v>
      </c>
      <c r="F1893">
        <v>38.03</v>
      </c>
      <c r="G1893">
        <v>22.27</v>
      </c>
      <c r="H1893">
        <v>40035286</v>
      </c>
      <c r="I1893">
        <v>937387430905.09399</v>
      </c>
      <c r="J1893">
        <v>1328.134</v>
      </c>
    </row>
    <row r="1894" spans="1:10" x14ac:dyDescent="0.3">
      <c r="A1894" t="s">
        <v>453</v>
      </c>
      <c r="B1894" t="s">
        <v>454</v>
      </c>
      <c r="C1894">
        <v>1997</v>
      </c>
      <c r="D1894">
        <v>7.52</v>
      </c>
      <c r="E1894">
        <v>29.08</v>
      </c>
      <c r="F1894">
        <v>14.6</v>
      </c>
      <c r="G1894">
        <v>2.41</v>
      </c>
      <c r="H1894">
        <v>18470897</v>
      </c>
      <c r="I1894">
        <v>104208871517.675</v>
      </c>
      <c r="J1894">
        <v>39.103000000000002</v>
      </c>
    </row>
    <row r="1895" spans="1:10" x14ac:dyDescent="0.3">
      <c r="B1895" t="s">
        <v>455</v>
      </c>
      <c r="C1895">
        <v>1997</v>
      </c>
    </row>
    <row r="1896" spans="1:10" x14ac:dyDescent="0.3">
      <c r="A1896" t="s">
        <v>456</v>
      </c>
      <c r="B1896" t="s">
        <v>457</v>
      </c>
      <c r="C1896">
        <v>1997</v>
      </c>
      <c r="D1896">
        <v>4.9400000000000004</v>
      </c>
      <c r="E1896">
        <v>115.63</v>
      </c>
      <c r="F1896">
        <v>38.92</v>
      </c>
      <c r="G1896">
        <v>22.09</v>
      </c>
      <c r="H1896">
        <v>25413912</v>
      </c>
      <c r="I1896">
        <v>42866636479.709999</v>
      </c>
      <c r="J1896">
        <v>21.231000000000002</v>
      </c>
    </row>
    <row r="1897" spans="1:10" x14ac:dyDescent="0.3">
      <c r="A1897" t="s">
        <v>458</v>
      </c>
      <c r="B1897" t="s">
        <v>459</v>
      </c>
      <c r="C1897">
        <v>1997</v>
      </c>
      <c r="D1897">
        <v>2.1040000000000001</v>
      </c>
      <c r="E1897">
        <v>6.51</v>
      </c>
      <c r="F1897">
        <v>1.17</v>
      </c>
      <c r="G1897">
        <v>0.25</v>
      </c>
      <c r="H1897">
        <v>454165</v>
      </c>
      <c r="J1897">
        <v>9.8610000000000007</v>
      </c>
    </row>
    <row r="1898" spans="1:10" x14ac:dyDescent="0.3">
      <c r="A1898" t="s">
        <v>460</v>
      </c>
      <c r="B1898" t="s">
        <v>461</v>
      </c>
      <c r="C1898">
        <v>1997</v>
      </c>
      <c r="D1898">
        <v>58.250999999999998</v>
      </c>
      <c r="E1898">
        <v>51.84</v>
      </c>
      <c r="F1898">
        <v>8.1</v>
      </c>
      <c r="G1898">
        <v>5.83</v>
      </c>
      <c r="H1898">
        <v>8868857</v>
      </c>
      <c r="I1898">
        <v>264172109242.125</v>
      </c>
      <c r="J1898">
        <v>638.62</v>
      </c>
    </row>
    <row r="1899" spans="1:10" x14ac:dyDescent="0.3">
      <c r="A1899" t="s">
        <v>462</v>
      </c>
      <c r="B1899" t="s">
        <v>463</v>
      </c>
      <c r="C1899">
        <v>1997</v>
      </c>
      <c r="D1899">
        <v>43.036999999999999</v>
      </c>
      <c r="E1899">
        <v>49.63</v>
      </c>
      <c r="F1899">
        <v>5.76</v>
      </c>
      <c r="G1899">
        <v>2.5099999999999998</v>
      </c>
      <c r="H1899">
        <v>7068503</v>
      </c>
      <c r="I1899">
        <v>275430560753.57001</v>
      </c>
      <c r="J1899">
        <v>347.43299999999999</v>
      </c>
    </row>
    <row r="1900" spans="1:10" x14ac:dyDescent="0.3">
      <c r="A1900" t="s">
        <v>464</v>
      </c>
      <c r="B1900" t="s">
        <v>465</v>
      </c>
      <c r="C1900">
        <v>1997</v>
      </c>
      <c r="D1900">
        <v>45.378</v>
      </c>
      <c r="E1900">
        <v>74.2</v>
      </c>
      <c r="F1900">
        <v>34.07</v>
      </c>
      <c r="G1900">
        <v>4.34</v>
      </c>
      <c r="H1900">
        <v>15175308</v>
      </c>
      <c r="I1900">
        <v>133840109103.517</v>
      </c>
      <c r="J1900">
        <v>203.58099999999999</v>
      </c>
    </row>
    <row r="1901" spans="1:10" x14ac:dyDescent="0.3">
      <c r="A1901" t="s">
        <v>466</v>
      </c>
      <c r="B1901" t="s">
        <v>467</v>
      </c>
      <c r="C1901">
        <v>1997</v>
      </c>
      <c r="D1901">
        <v>190.542</v>
      </c>
      <c r="H1901">
        <v>21608309</v>
      </c>
      <c r="I1901">
        <v>503887072961.97101</v>
      </c>
      <c r="J1901">
        <v>871.85400000000004</v>
      </c>
    </row>
    <row r="1902" spans="1:10" x14ac:dyDescent="0.3">
      <c r="A1902" t="s">
        <v>468</v>
      </c>
      <c r="B1902" t="s">
        <v>469</v>
      </c>
      <c r="C1902">
        <v>1997</v>
      </c>
      <c r="D1902">
        <v>2.15</v>
      </c>
      <c r="E1902">
        <v>7.72</v>
      </c>
      <c r="F1902">
        <v>3.13</v>
      </c>
      <c r="G1902">
        <v>1.18</v>
      </c>
      <c r="H1902">
        <v>5938404</v>
      </c>
      <c r="I1902">
        <v>9105127936.8339996</v>
      </c>
      <c r="J1902">
        <v>61.262999999999998</v>
      </c>
    </row>
    <row r="1903" spans="1:10" x14ac:dyDescent="0.3">
      <c r="A1903" t="s">
        <v>470</v>
      </c>
      <c r="B1903" t="s">
        <v>471</v>
      </c>
      <c r="C1903">
        <v>1997</v>
      </c>
      <c r="D1903">
        <v>2.8239999999999998</v>
      </c>
      <c r="E1903">
        <v>281.67</v>
      </c>
      <c r="F1903">
        <v>40.4</v>
      </c>
      <c r="G1903">
        <v>19.14</v>
      </c>
      <c r="H1903">
        <v>31192853</v>
      </c>
      <c r="I1903">
        <v>31408192706.488998</v>
      </c>
      <c r="J1903">
        <v>13.833</v>
      </c>
    </row>
    <row r="1904" spans="1:10" x14ac:dyDescent="0.3">
      <c r="A1904" t="s">
        <v>472</v>
      </c>
      <c r="B1904" t="s">
        <v>473</v>
      </c>
      <c r="C1904">
        <v>1997</v>
      </c>
      <c r="D1904">
        <v>178.59399999999999</v>
      </c>
      <c r="E1904">
        <v>275.08</v>
      </c>
      <c r="F1904">
        <v>68.709999999999994</v>
      </c>
      <c r="G1904">
        <v>15.73</v>
      </c>
      <c r="H1904">
        <v>60846588</v>
      </c>
      <c r="I1904">
        <v>601920911574.45801</v>
      </c>
      <c r="J1904">
        <v>733.33500000000004</v>
      </c>
    </row>
    <row r="1905" spans="1:10" x14ac:dyDescent="0.3">
      <c r="A1905" t="s">
        <v>476</v>
      </c>
      <c r="B1905" t="s">
        <v>477</v>
      </c>
      <c r="C1905">
        <v>1997</v>
      </c>
      <c r="D1905">
        <v>0.879</v>
      </c>
      <c r="E1905">
        <v>10.95</v>
      </c>
      <c r="F1905">
        <v>2.25</v>
      </c>
      <c r="G1905">
        <v>1.18</v>
      </c>
      <c r="H1905">
        <v>4485945</v>
      </c>
      <c r="I1905">
        <v>5606767044</v>
      </c>
      <c r="J1905">
        <v>2.8820000000000001</v>
      </c>
    </row>
    <row r="1906" spans="1:10" x14ac:dyDescent="0.3">
      <c r="A1906" t="s">
        <v>478</v>
      </c>
      <c r="B1906" t="s">
        <v>479</v>
      </c>
      <c r="C1906">
        <v>1997</v>
      </c>
      <c r="D1906">
        <v>9.9000000000000005E-2</v>
      </c>
      <c r="E1906">
        <v>0.25</v>
      </c>
      <c r="F1906">
        <v>0.1</v>
      </c>
      <c r="G1906">
        <v>0.05</v>
      </c>
      <c r="H1906">
        <v>96621</v>
      </c>
      <c r="J1906">
        <v>0.55400000000000005</v>
      </c>
    </row>
    <row r="1907" spans="1:10" x14ac:dyDescent="0.3">
      <c r="A1907" t="s">
        <v>480</v>
      </c>
      <c r="B1907" t="s">
        <v>481</v>
      </c>
      <c r="C1907">
        <v>1997</v>
      </c>
      <c r="D1907">
        <v>20.56</v>
      </c>
      <c r="E1907">
        <v>15.38</v>
      </c>
      <c r="F1907">
        <v>0.81</v>
      </c>
      <c r="G1907">
        <v>0.25</v>
      </c>
      <c r="H1907">
        <v>1259838</v>
      </c>
      <c r="I1907">
        <v>20073272853.853001</v>
      </c>
      <c r="J1907">
        <v>100.768</v>
      </c>
    </row>
    <row r="1908" spans="1:10" x14ac:dyDescent="0.3">
      <c r="A1908" t="s">
        <v>482</v>
      </c>
      <c r="B1908" t="s">
        <v>483</v>
      </c>
      <c r="C1908">
        <v>1997</v>
      </c>
      <c r="D1908">
        <v>16.747</v>
      </c>
      <c r="E1908">
        <v>25.38</v>
      </c>
      <c r="F1908">
        <v>5.25</v>
      </c>
      <c r="G1908">
        <v>2.5299999999999998</v>
      </c>
      <c r="H1908">
        <v>9395119</v>
      </c>
      <c r="I1908">
        <v>61515622908.725998</v>
      </c>
      <c r="J1908">
        <v>77.287000000000006</v>
      </c>
    </row>
    <row r="1909" spans="1:10" x14ac:dyDescent="0.3">
      <c r="A1909" t="s">
        <v>484</v>
      </c>
      <c r="B1909" t="s">
        <v>485</v>
      </c>
      <c r="C1909">
        <v>1997</v>
      </c>
      <c r="D1909">
        <v>212.006</v>
      </c>
      <c r="E1909">
        <v>237.83</v>
      </c>
      <c r="F1909">
        <v>37.72</v>
      </c>
      <c r="G1909">
        <v>26.83</v>
      </c>
      <c r="H1909">
        <v>60372571</v>
      </c>
      <c r="I1909">
        <v>738354688060.14502</v>
      </c>
      <c r="J1909">
        <v>803.52200000000005</v>
      </c>
    </row>
    <row r="1910" spans="1:10" x14ac:dyDescent="0.3">
      <c r="A1910" t="s">
        <v>486</v>
      </c>
      <c r="B1910" t="s">
        <v>487</v>
      </c>
      <c r="C1910">
        <v>1997</v>
      </c>
      <c r="D1910">
        <v>30.556000000000001</v>
      </c>
      <c r="E1910">
        <v>58.72</v>
      </c>
      <c r="F1910">
        <v>26.07</v>
      </c>
      <c r="G1910">
        <v>2.58</v>
      </c>
      <c r="H1910">
        <v>4355125</v>
      </c>
      <c r="I1910">
        <v>11996056998.931999</v>
      </c>
      <c r="J1910">
        <v>119.76900000000001</v>
      </c>
    </row>
    <row r="1911" spans="1:10" x14ac:dyDescent="0.3">
      <c r="A1911" t="s">
        <v>488</v>
      </c>
      <c r="B1911" t="s">
        <v>489</v>
      </c>
      <c r="C1911">
        <v>1997</v>
      </c>
      <c r="D1911">
        <v>5.5E-2</v>
      </c>
      <c r="H1911">
        <v>17566</v>
      </c>
      <c r="J1911">
        <v>5.5E-2</v>
      </c>
    </row>
    <row r="1912" spans="1:10" x14ac:dyDescent="0.3">
      <c r="A1912" t="s">
        <v>490</v>
      </c>
      <c r="B1912" t="s">
        <v>491</v>
      </c>
      <c r="C1912">
        <v>1997</v>
      </c>
      <c r="D1912">
        <v>7.0000000000000001E-3</v>
      </c>
      <c r="E1912">
        <v>0.02</v>
      </c>
      <c r="F1912">
        <v>0.01</v>
      </c>
      <c r="G1912">
        <v>0</v>
      </c>
      <c r="H1912">
        <v>9328</v>
      </c>
    </row>
    <row r="1913" spans="1:10" x14ac:dyDescent="0.3">
      <c r="A1913" t="s">
        <v>492</v>
      </c>
      <c r="B1913" t="s">
        <v>493</v>
      </c>
      <c r="C1913">
        <v>1997</v>
      </c>
      <c r="D1913">
        <v>1.0620000000000001</v>
      </c>
      <c r="E1913">
        <v>43.49</v>
      </c>
      <c r="F1913">
        <v>13.76</v>
      </c>
      <c r="G1913">
        <v>8</v>
      </c>
      <c r="H1913">
        <v>21655392</v>
      </c>
      <c r="I1913">
        <v>24283124283.723</v>
      </c>
      <c r="J1913">
        <v>7.9059999999999997</v>
      </c>
    </row>
    <row r="1914" spans="1:10" x14ac:dyDescent="0.3">
      <c r="A1914" t="s">
        <v>494</v>
      </c>
      <c r="B1914" t="s">
        <v>495</v>
      </c>
      <c r="C1914">
        <v>1997</v>
      </c>
      <c r="D1914">
        <v>340.24299999999999</v>
      </c>
      <c r="E1914">
        <v>435.58</v>
      </c>
      <c r="F1914">
        <v>132.91</v>
      </c>
      <c r="G1914">
        <v>22.14</v>
      </c>
      <c r="H1914">
        <v>50187280</v>
      </c>
      <c r="I1914">
        <v>232333275369.49701</v>
      </c>
      <c r="J1914">
        <v>1603.4760000000001</v>
      </c>
    </row>
    <row r="1915" spans="1:10" x14ac:dyDescent="0.3">
      <c r="A1915" t="s">
        <v>496</v>
      </c>
      <c r="B1915" t="s">
        <v>497</v>
      </c>
      <c r="C1915">
        <v>1997</v>
      </c>
      <c r="D1915">
        <v>73.100999999999999</v>
      </c>
      <c r="E1915">
        <v>102.78</v>
      </c>
      <c r="F1915">
        <v>18.3</v>
      </c>
      <c r="G1915">
        <v>2.92</v>
      </c>
      <c r="H1915">
        <v>2671361</v>
      </c>
      <c r="I1915">
        <v>101840112911.95</v>
      </c>
      <c r="J1915">
        <v>524.36</v>
      </c>
    </row>
    <row r="1916" spans="1:10" x14ac:dyDescent="0.3">
      <c r="A1916" t="s">
        <v>498</v>
      </c>
      <c r="B1916" t="s">
        <v>499</v>
      </c>
      <c r="C1916">
        <v>1997</v>
      </c>
      <c r="D1916">
        <v>562.33299999999997</v>
      </c>
      <c r="E1916">
        <v>710.09</v>
      </c>
      <c r="F1916">
        <v>126.94</v>
      </c>
      <c r="G1916">
        <v>48.38</v>
      </c>
      <c r="H1916">
        <v>58307320</v>
      </c>
      <c r="I1916">
        <v>1713664355234.49</v>
      </c>
      <c r="J1916">
        <v>2622.3560000000002</v>
      </c>
    </row>
    <row r="1917" spans="1:10" x14ac:dyDescent="0.3">
      <c r="A1917" t="s">
        <v>500</v>
      </c>
      <c r="B1917" t="s">
        <v>501</v>
      </c>
      <c r="C1917">
        <v>1997</v>
      </c>
      <c r="D1917">
        <v>5686.4650000000001</v>
      </c>
      <c r="E1917">
        <v>6302.58</v>
      </c>
      <c r="F1917">
        <v>734.6</v>
      </c>
      <c r="G1917">
        <v>275.64</v>
      </c>
      <c r="H1917">
        <v>271713634</v>
      </c>
      <c r="I1917">
        <v>11398757037580.9</v>
      </c>
      <c r="J1917">
        <v>25225.64</v>
      </c>
    </row>
    <row r="1918" spans="1:10" x14ac:dyDescent="0.3">
      <c r="A1918" t="s">
        <v>502</v>
      </c>
      <c r="B1918" t="s">
        <v>503</v>
      </c>
      <c r="C1918">
        <v>1997</v>
      </c>
      <c r="D1918">
        <v>5.5140000000000002</v>
      </c>
      <c r="E1918">
        <v>8.06</v>
      </c>
      <c r="F1918">
        <v>20.8</v>
      </c>
      <c r="G1918">
        <v>7.16</v>
      </c>
      <c r="H1918">
        <v>3270158</v>
      </c>
      <c r="I1918">
        <v>42411769791.558998</v>
      </c>
      <c r="J1918">
        <v>40.680999999999997</v>
      </c>
    </row>
    <row r="1919" spans="1:10" x14ac:dyDescent="0.3">
      <c r="A1919" t="s">
        <v>504</v>
      </c>
      <c r="B1919" t="s">
        <v>505</v>
      </c>
      <c r="C1919">
        <v>1997</v>
      </c>
      <c r="D1919">
        <v>106.63</v>
      </c>
      <c r="E1919">
        <v>186.31</v>
      </c>
      <c r="F1919">
        <v>80.05</v>
      </c>
      <c r="G1919">
        <v>9.9</v>
      </c>
      <c r="H1919">
        <v>23640487</v>
      </c>
      <c r="I1919">
        <v>108486839486.186</v>
      </c>
      <c r="J1919">
        <v>517.952</v>
      </c>
    </row>
    <row r="1920" spans="1:10" x14ac:dyDescent="0.3">
      <c r="A1920" t="s">
        <v>506</v>
      </c>
      <c r="B1920" t="s">
        <v>507</v>
      </c>
      <c r="C1920">
        <v>1997</v>
      </c>
      <c r="D1920">
        <v>8.4000000000000005E-2</v>
      </c>
      <c r="E1920">
        <v>0.56999999999999995</v>
      </c>
      <c r="F1920">
        <v>0.38</v>
      </c>
      <c r="G1920">
        <v>0.13</v>
      </c>
      <c r="H1920">
        <v>174917</v>
      </c>
      <c r="J1920">
        <v>0.21199999999999999</v>
      </c>
    </row>
    <row r="1921" spans="1:10" x14ac:dyDescent="0.3">
      <c r="A1921" t="s">
        <v>508</v>
      </c>
      <c r="B1921" t="s">
        <v>509</v>
      </c>
      <c r="C1921">
        <v>1997</v>
      </c>
      <c r="D1921">
        <v>133.483</v>
      </c>
      <c r="E1921">
        <v>337.57</v>
      </c>
      <c r="F1921">
        <v>75.41</v>
      </c>
      <c r="G1921">
        <v>10.79</v>
      </c>
      <c r="H1921">
        <v>22837743</v>
      </c>
      <c r="I1921">
        <v>333064591735.90302</v>
      </c>
      <c r="J1921">
        <v>739.09299999999996</v>
      </c>
    </row>
    <row r="1922" spans="1:10" x14ac:dyDescent="0.3">
      <c r="A1922" t="s">
        <v>510</v>
      </c>
      <c r="B1922" t="s">
        <v>511</v>
      </c>
      <c r="C1922">
        <v>1997</v>
      </c>
      <c r="D1922">
        <v>44.517000000000003</v>
      </c>
      <c r="E1922">
        <v>63.8</v>
      </c>
      <c r="F1922">
        <v>56.85</v>
      </c>
      <c r="G1922">
        <v>15.87</v>
      </c>
      <c r="H1922">
        <v>77133212</v>
      </c>
      <c r="I1922">
        <v>187681378349.04501</v>
      </c>
      <c r="J1922">
        <v>165.042</v>
      </c>
    </row>
    <row r="1923" spans="1:10" x14ac:dyDescent="0.3">
      <c r="A1923" t="s">
        <v>513</v>
      </c>
      <c r="B1923" t="s">
        <v>514</v>
      </c>
      <c r="C1923">
        <v>1997</v>
      </c>
      <c r="D1923">
        <v>24300.55</v>
      </c>
      <c r="E1923">
        <v>37342.5</v>
      </c>
      <c r="F1923">
        <v>7369.05</v>
      </c>
      <c r="G1923">
        <v>2587.71</v>
      </c>
      <c r="H1923">
        <v>5905045647</v>
      </c>
      <c r="J1923">
        <v>104352.04399999999</v>
      </c>
    </row>
    <row r="1924" spans="1:10" x14ac:dyDescent="0.3">
      <c r="A1924" t="s">
        <v>515</v>
      </c>
      <c r="B1924" t="s">
        <v>516</v>
      </c>
      <c r="C1924">
        <v>1997</v>
      </c>
      <c r="D1924">
        <v>11.316000000000001</v>
      </c>
      <c r="E1924">
        <v>17.86</v>
      </c>
      <c r="F1924">
        <v>4.6100000000000003</v>
      </c>
      <c r="G1924">
        <v>2.33</v>
      </c>
      <c r="H1924">
        <v>15975676</v>
      </c>
      <c r="I1924">
        <v>66530842628.525002</v>
      </c>
      <c r="J1924">
        <v>45.884999999999998</v>
      </c>
    </row>
    <row r="1925" spans="1:10" x14ac:dyDescent="0.3">
      <c r="A1925" t="s">
        <v>517</v>
      </c>
      <c r="B1925" t="s">
        <v>518</v>
      </c>
      <c r="C1925">
        <v>1997</v>
      </c>
      <c r="D1925">
        <v>2.3540000000000001</v>
      </c>
      <c r="E1925">
        <v>405.51</v>
      </c>
      <c r="F1925">
        <v>91.39</v>
      </c>
      <c r="G1925">
        <v>28.68</v>
      </c>
      <c r="H1925">
        <v>9597610</v>
      </c>
      <c r="I1925">
        <v>12616106889.433001</v>
      </c>
      <c r="J1925">
        <v>30.707000000000001</v>
      </c>
    </row>
    <row r="1926" spans="1:10" x14ac:dyDescent="0.3">
      <c r="A1926" t="s">
        <v>519</v>
      </c>
      <c r="B1926" t="s">
        <v>520</v>
      </c>
      <c r="C1926">
        <v>1997</v>
      </c>
      <c r="D1926">
        <v>13.912000000000001</v>
      </c>
      <c r="E1926">
        <v>68.81</v>
      </c>
      <c r="F1926">
        <v>10.83</v>
      </c>
      <c r="G1926">
        <v>6.29</v>
      </c>
      <c r="H1926">
        <v>11653254</v>
      </c>
      <c r="I1926">
        <v>27012548427.57</v>
      </c>
      <c r="J1926">
        <v>52.484000000000002</v>
      </c>
    </row>
    <row r="1927" spans="1:10" x14ac:dyDescent="0.3">
      <c r="A1927" t="s">
        <v>58</v>
      </c>
      <c r="B1927" t="s">
        <v>59</v>
      </c>
      <c r="C1927">
        <v>1998</v>
      </c>
      <c r="D1927">
        <v>1.0289999999999999</v>
      </c>
      <c r="E1927">
        <v>16.05</v>
      </c>
      <c r="F1927">
        <v>11.1</v>
      </c>
      <c r="G1927">
        <v>3.88</v>
      </c>
      <c r="H1927">
        <v>19737770</v>
      </c>
      <c r="I1927">
        <v>11692172337.6</v>
      </c>
      <c r="J1927">
        <v>6.6180000000000003</v>
      </c>
    </row>
    <row r="1928" spans="1:10" x14ac:dyDescent="0.3">
      <c r="B1928" t="s">
        <v>60</v>
      </c>
      <c r="C1928">
        <v>1998</v>
      </c>
      <c r="D1928">
        <v>838.02200000000005</v>
      </c>
      <c r="H1928">
        <v>772437161</v>
      </c>
      <c r="J1928">
        <v>3027.181</v>
      </c>
    </row>
    <row r="1929" spans="1:10" x14ac:dyDescent="0.3">
      <c r="A1929" t="s">
        <v>61</v>
      </c>
      <c r="B1929" t="s">
        <v>62</v>
      </c>
      <c r="C1929">
        <v>1998</v>
      </c>
      <c r="D1929">
        <v>1.744</v>
      </c>
      <c r="E1929">
        <v>6.81</v>
      </c>
      <c r="F1929">
        <v>3.63</v>
      </c>
      <c r="G1929">
        <v>1.18</v>
      </c>
      <c r="H1929">
        <v>3110699</v>
      </c>
      <c r="I1929">
        <v>12466707298.451</v>
      </c>
      <c r="J1929">
        <v>23.725000000000001</v>
      </c>
    </row>
    <row r="1930" spans="1:10" x14ac:dyDescent="0.3">
      <c r="A1930" t="s">
        <v>63</v>
      </c>
      <c r="B1930" t="s">
        <v>64</v>
      </c>
      <c r="C1930">
        <v>1998</v>
      </c>
      <c r="D1930">
        <v>106.621</v>
      </c>
      <c r="E1930">
        <v>114.7</v>
      </c>
      <c r="F1930">
        <v>34.229999999999997</v>
      </c>
      <c r="G1930">
        <v>4.75</v>
      </c>
      <c r="H1930">
        <v>30192750</v>
      </c>
      <c r="I1930">
        <v>179962871355.67899</v>
      </c>
      <c r="J1930">
        <v>308.31099999999998</v>
      </c>
    </row>
    <row r="1931" spans="1:10" x14ac:dyDescent="0.3">
      <c r="A1931" t="s">
        <v>65</v>
      </c>
      <c r="B1931" t="s">
        <v>66</v>
      </c>
      <c r="C1931">
        <v>1998</v>
      </c>
      <c r="D1931">
        <v>0.49099999999999999</v>
      </c>
      <c r="E1931">
        <v>0.52</v>
      </c>
      <c r="F1931">
        <v>0.03</v>
      </c>
      <c r="G1931">
        <v>0</v>
      </c>
      <c r="H1931">
        <v>64140</v>
      </c>
    </row>
    <row r="1932" spans="1:10" x14ac:dyDescent="0.3">
      <c r="A1932" t="s">
        <v>67</v>
      </c>
      <c r="B1932" t="s">
        <v>68</v>
      </c>
      <c r="C1932">
        <v>1998</v>
      </c>
      <c r="D1932">
        <v>7.2679999999999998</v>
      </c>
      <c r="E1932">
        <v>170.05</v>
      </c>
      <c r="F1932">
        <v>52.89</v>
      </c>
      <c r="G1932">
        <v>21.76</v>
      </c>
      <c r="H1932">
        <v>15359600</v>
      </c>
      <c r="I1932">
        <v>19904957168.026001</v>
      </c>
      <c r="J1932">
        <v>24.654</v>
      </c>
    </row>
    <row r="1933" spans="1:10" x14ac:dyDescent="0.3">
      <c r="A1933" t="s">
        <v>69</v>
      </c>
      <c r="B1933" t="s">
        <v>70</v>
      </c>
      <c r="C1933">
        <v>1998</v>
      </c>
      <c r="D1933">
        <v>7.6999999999999999E-2</v>
      </c>
      <c r="H1933">
        <v>10684</v>
      </c>
    </row>
    <row r="1934" spans="1:10" x14ac:dyDescent="0.3">
      <c r="A1934" t="s">
        <v>71</v>
      </c>
      <c r="B1934" t="s">
        <v>72</v>
      </c>
      <c r="C1934">
        <v>1998</v>
      </c>
      <c r="D1934">
        <v>4.0000000000000001E-3</v>
      </c>
    </row>
    <row r="1935" spans="1:10" x14ac:dyDescent="0.3">
      <c r="A1935" t="s">
        <v>73</v>
      </c>
      <c r="B1935" t="s">
        <v>74</v>
      </c>
      <c r="C1935">
        <v>1998</v>
      </c>
      <c r="D1935">
        <v>0.27100000000000002</v>
      </c>
      <c r="E1935">
        <v>0.54</v>
      </c>
      <c r="F1935">
        <v>0.17</v>
      </c>
      <c r="G1935">
        <v>0.02</v>
      </c>
      <c r="H1935">
        <v>73219</v>
      </c>
      <c r="J1935">
        <v>2.052</v>
      </c>
    </row>
    <row r="1936" spans="1:10" x14ac:dyDescent="0.3">
      <c r="A1936" t="s">
        <v>75</v>
      </c>
      <c r="B1936" t="s">
        <v>76</v>
      </c>
      <c r="C1936">
        <v>1998</v>
      </c>
      <c r="D1936">
        <v>139.452</v>
      </c>
      <c r="E1936">
        <v>359.59</v>
      </c>
      <c r="F1936">
        <v>110.1</v>
      </c>
      <c r="G1936">
        <v>38.18</v>
      </c>
      <c r="H1936">
        <v>36063451</v>
      </c>
      <c r="I1936">
        <v>554567027781.05103</v>
      </c>
      <c r="J1936">
        <v>674.38199999999995</v>
      </c>
    </row>
    <row r="1937" spans="1:10" x14ac:dyDescent="0.3">
      <c r="A1937" t="s">
        <v>77</v>
      </c>
      <c r="B1937" t="s">
        <v>78</v>
      </c>
      <c r="C1937">
        <v>1998</v>
      </c>
      <c r="D1937">
        <v>3.3969999999999998</v>
      </c>
      <c r="E1937">
        <v>6.34</v>
      </c>
      <c r="F1937">
        <v>2.1</v>
      </c>
      <c r="G1937">
        <v>0.54</v>
      </c>
      <c r="H1937">
        <v>3108691</v>
      </c>
      <c r="I1937">
        <v>14841953998.409</v>
      </c>
      <c r="J1937">
        <v>43.808999999999997</v>
      </c>
    </row>
    <row r="1938" spans="1:10" x14ac:dyDescent="0.3">
      <c r="A1938" t="s">
        <v>79</v>
      </c>
      <c r="B1938" t="s">
        <v>80</v>
      </c>
      <c r="C1938">
        <v>1998</v>
      </c>
      <c r="D1938">
        <v>0.80600000000000005</v>
      </c>
      <c r="H1938">
        <v>87280</v>
      </c>
      <c r="J1938">
        <v>3.6970000000000001</v>
      </c>
    </row>
    <row r="1939" spans="1:10" x14ac:dyDescent="0.3">
      <c r="B1939" t="s">
        <v>81</v>
      </c>
      <c r="C1939">
        <v>1998</v>
      </c>
      <c r="D1939">
        <v>8421.4330000000009</v>
      </c>
      <c r="H1939">
        <v>3642754205</v>
      </c>
    </row>
    <row r="1940" spans="1:10" x14ac:dyDescent="0.3">
      <c r="B1940" t="s">
        <v>82</v>
      </c>
      <c r="C1940">
        <v>1998</v>
      </c>
      <c r="D1940">
        <v>4183.28</v>
      </c>
    </row>
    <row r="1941" spans="1:10" x14ac:dyDescent="0.3">
      <c r="A1941" t="s">
        <v>83</v>
      </c>
      <c r="B1941" t="s">
        <v>84</v>
      </c>
      <c r="C1941">
        <v>1998</v>
      </c>
      <c r="D1941">
        <v>338.697</v>
      </c>
      <c r="E1941">
        <v>554.16</v>
      </c>
      <c r="F1941">
        <v>151.21</v>
      </c>
      <c r="G1941">
        <v>75.760000000000005</v>
      </c>
      <c r="H1941">
        <v>18587027</v>
      </c>
      <c r="I1941">
        <v>634305028497.78406</v>
      </c>
      <c r="J1941">
        <v>1253.046</v>
      </c>
    </row>
    <row r="1942" spans="1:10" x14ac:dyDescent="0.3">
      <c r="A1942" t="s">
        <v>85</v>
      </c>
      <c r="B1942" t="s">
        <v>86</v>
      </c>
      <c r="C1942">
        <v>1998</v>
      </c>
      <c r="D1942">
        <v>66.887</v>
      </c>
      <c r="E1942">
        <v>67.88</v>
      </c>
      <c r="F1942">
        <v>9.31</v>
      </c>
      <c r="G1942">
        <v>4.6399999999999997</v>
      </c>
      <c r="H1942">
        <v>8041054</v>
      </c>
      <c r="I1942">
        <v>259776258295.22601</v>
      </c>
      <c r="J1942">
        <v>374.41</v>
      </c>
    </row>
    <row r="1943" spans="1:10" x14ac:dyDescent="0.3">
      <c r="A1943" t="s">
        <v>87</v>
      </c>
      <c r="B1943" t="s">
        <v>88</v>
      </c>
      <c r="C1943">
        <v>1998</v>
      </c>
      <c r="D1943">
        <v>31.666</v>
      </c>
      <c r="E1943">
        <v>56.76</v>
      </c>
      <c r="F1943">
        <v>16.09</v>
      </c>
      <c r="G1943">
        <v>2.2999999999999998</v>
      </c>
      <c r="H1943">
        <v>7989903</v>
      </c>
      <c r="I1943">
        <v>28328464015.164001</v>
      </c>
      <c r="J1943">
        <v>126.21299999999999</v>
      </c>
    </row>
    <row r="1944" spans="1:10" x14ac:dyDescent="0.3">
      <c r="A1944" t="s">
        <v>89</v>
      </c>
      <c r="B1944" t="s">
        <v>90</v>
      </c>
      <c r="C1944">
        <v>1998</v>
      </c>
      <c r="D1944">
        <v>1.99</v>
      </c>
      <c r="E1944">
        <v>0.57999999999999996</v>
      </c>
      <c r="F1944">
        <v>0.26</v>
      </c>
      <c r="G1944">
        <v>0.08</v>
      </c>
      <c r="H1944">
        <v>290600</v>
      </c>
      <c r="J1944">
        <v>15.782</v>
      </c>
    </row>
    <row r="1945" spans="1:10" x14ac:dyDescent="0.3">
      <c r="A1945" t="s">
        <v>91</v>
      </c>
      <c r="B1945" t="s">
        <v>92</v>
      </c>
      <c r="C1945">
        <v>1998</v>
      </c>
      <c r="D1945">
        <v>18.366</v>
      </c>
      <c r="E1945">
        <v>22.15</v>
      </c>
      <c r="F1945">
        <v>6.08</v>
      </c>
      <c r="G1945">
        <v>0.04</v>
      </c>
      <c r="H1945">
        <v>613697</v>
      </c>
      <c r="I1945">
        <v>8531816746.7849998</v>
      </c>
      <c r="J1945">
        <v>103.13200000000001</v>
      </c>
    </row>
    <row r="1946" spans="1:10" x14ac:dyDescent="0.3">
      <c r="A1946" t="s">
        <v>93</v>
      </c>
      <c r="B1946" t="s">
        <v>94</v>
      </c>
      <c r="C1946">
        <v>1998</v>
      </c>
      <c r="D1946">
        <v>23.198</v>
      </c>
      <c r="E1946">
        <v>129.47</v>
      </c>
      <c r="F1946">
        <v>66.58</v>
      </c>
      <c r="G1946">
        <v>19.920000000000002</v>
      </c>
      <c r="H1946">
        <v>122682818</v>
      </c>
      <c r="I1946">
        <v>175900628130.90799</v>
      </c>
      <c r="J1946">
        <v>125.404</v>
      </c>
    </row>
    <row r="1947" spans="1:10" x14ac:dyDescent="0.3">
      <c r="A1947" t="s">
        <v>95</v>
      </c>
      <c r="B1947" t="s">
        <v>96</v>
      </c>
      <c r="C1947">
        <v>1998</v>
      </c>
      <c r="D1947">
        <v>1.099</v>
      </c>
      <c r="E1947">
        <v>3.44</v>
      </c>
      <c r="F1947">
        <v>2.2599999999999998</v>
      </c>
      <c r="G1947">
        <v>0.06</v>
      </c>
      <c r="H1947">
        <v>269334</v>
      </c>
      <c r="I1947">
        <v>3356270420.6999998</v>
      </c>
      <c r="J1947">
        <v>6.194</v>
      </c>
    </row>
    <row r="1948" spans="1:10" x14ac:dyDescent="0.3">
      <c r="A1948" t="s">
        <v>97</v>
      </c>
      <c r="B1948" t="s">
        <v>98</v>
      </c>
      <c r="C1948">
        <v>1998</v>
      </c>
      <c r="D1948">
        <v>57.396000000000001</v>
      </c>
      <c r="E1948">
        <v>71.73</v>
      </c>
      <c r="F1948">
        <v>14.67</v>
      </c>
      <c r="G1948">
        <v>11.92</v>
      </c>
      <c r="H1948">
        <v>9969986</v>
      </c>
      <c r="I1948">
        <v>85602471319.561005</v>
      </c>
      <c r="J1948">
        <v>255.32599999999999</v>
      </c>
    </row>
    <row r="1949" spans="1:10" x14ac:dyDescent="0.3">
      <c r="A1949" t="s">
        <v>99</v>
      </c>
      <c r="B1949" t="s">
        <v>100</v>
      </c>
      <c r="C1949">
        <v>1998</v>
      </c>
      <c r="D1949">
        <v>130.209</v>
      </c>
      <c r="E1949">
        <v>138.18</v>
      </c>
      <c r="F1949">
        <v>12.53</v>
      </c>
      <c r="G1949">
        <v>9.19</v>
      </c>
      <c r="H1949">
        <v>10237298</v>
      </c>
      <c r="I1949">
        <v>321260519222.76801</v>
      </c>
      <c r="J1949">
        <v>741.60699999999997</v>
      </c>
    </row>
    <row r="1950" spans="1:10" x14ac:dyDescent="0.3">
      <c r="A1950" t="s">
        <v>101</v>
      </c>
      <c r="B1950" t="s">
        <v>102</v>
      </c>
      <c r="C1950">
        <v>1998</v>
      </c>
      <c r="D1950">
        <v>0.37</v>
      </c>
      <c r="E1950">
        <v>7.79</v>
      </c>
      <c r="F1950">
        <v>2.58</v>
      </c>
      <c r="G1950">
        <v>0.15</v>
      </c>
      <c r="H1950">
        <v>230248</v>
      </c>
      <c r="J1950">
        <v>2.1579999999999999</v>
      </c>
    </row>
    <row r="1951" spans="1:10" x14ac:dyDescent="0.3">
      <c r="A1951" t="s">
        <v>103</v>
      </c>
      <c r="B1951" t="s">
        <v>104</v>
      </c>
      <c r="C1951">
        <v>1998</v>
      </c>
      <c r="D1951">
        <v>1.1140000000000001</v>
      </c>
      <c r="E1951">
        <v>23.32</v>
      </c>
      <c r="F1951">
        <v>4.49</v>
      </c>
      <c r="G1951">
        <v>2.67</v>
      </c>
      <c r="H1951">
        <v>6470275</v>
      </c>
      <c r="I1951">
        <v>11647427664.426001</v>
      </c>
      <c r="J1951">
        <v>4.9980000000000002</v>
      </c>
    </row>
    <row r="1952" spans="1:10" x14ac:dyDescent="0.3">
      <c r="A1952" t="s">
        <v>105</v>
      </c>
      <c r="B1952" t="s">
        <v>106</v>
      </c>
      <c r="C1952">
        <v>1998</v>
      </c>
      <c r="D1952">
        <v>0.52</v>
      </c>
      <c r="H1952">
        <v>64390</v>
      </c>
      <c r="J1952">
        <v>2.2090000000000001</v>
      </c>
    </row>
    <row r="1953" spans="1:10" x14ac:dyDescent="0.3">
      <c r="A1953" t="s">
        <v>107</v>
      </c>
      <c r="B1953" t="s">
        <v>108</v>
      </c>
      <c r="C1953">
        <v>1998</v>
      </c>
      <c r="D1953">
        <v>0.36799999999999999</v>
      </c>
      <c r="E1953">
        <v>-2.68</v>
      </c>
      <c r="F1953">
        <v>0.88</v>
      </c>
      <c r="G1953">
        <v>0.18</v>
      </c>
      <c r="H1953">
        <v>564378</v>
      </c>
      <c r="J1953">
        <v>5.98</v>
      </c>
    </row>
    <row r="1954" spans="1:10" x14ac:dyDescent="0.3">
      <c r="A1954" t="s">
        <v>109</v>
      </c>
      <c r="B1954" t="s">
        <v>110</v>
      </c>
      <c r="C1954">
        <v>1998</v>
      </c>
      <c r="D1954">
        <v>11.246</v>
      </c>
      <c r="E1954">
        <v>114.5</v>
      </c>
      <c r="F1954">
        <v>20.95</v>
      </c>
      <c r="G1954">
        <v>7.84</v>
      </c>
      <c r="H1954">
        <v>8096761</v>
      </c>
      <c r="I1954">
        <v>33052112539.714001</v>
      </c>
      <c r="J1954">
        <v>36.783999999999999</v>
      </c>
    </row>
    <row r="1955" spans="1:10" x14ac:dyDescent="0.3">
      <c r="A1955" t="s">
        <v>111</v>
      </c>
      <c r="B1955" t="s">
        <v>112</v>
      </c>
      <c r="C1955">
        <v>1998</v>
      </c>
      <c r="D1955">
        <v>1.2999999999999999E-2</v>
      </c>
      <c r="H1955">
        <v>14889</v>
      </c>
    </row>
    <row r="1956" spans="1:10" x14ac:dyDescent="0.3">
      <c r="A1956" t="s">
        <v>113</v>
      </c>
      <c r="B1956" t="s">
        <v>114</v>
      </c>
      <c r="C1956">
        <v>1998</v>
      </c>
      <c r="D1956">
        <v>10.551</v>
      </c>
      <c r="E1956">
        <v>7.05</v>
      </c>
      <c r="F1956">
        <v>3.31</v>
      </c>
      <c r="G1956">
        <v>0.8</v>
      </c>
      <c r="H1956">
        <v>3734338</v>
      </c>
      <c r="I1956">
        <v>24470433627.737</v>
      </c>
      <c r="J1956">
        <v>62.622999999999998</v>
      </c>
    </row>
    <row r="1957" spans="1:10" x14ac:dyDescent="0.3">
      <c r="A1957" t="s">
        <v>115</v>
      </c>
      <c r="B1957" t="s">
        <v>116</v>
      </c>
      <c r="C1957">
        <v>1998</v>
      </c>
      <c r="D1957">
        <v>3.3420000000000001</v>
      </c>
      <c r="E1957">
        <v>95.98</v>
      </c>
      <c r="F1957">
        <v>23.26</v>
      </c>
      <c r="G1957">
        <v>6.97</v>
      </c>
      <c r="H1957">
        <v>1575827</v>
      </c>
      <c r="I1957">
        <v>11452638592.778</v>
      </c>
      <c r="J1957">
        <v>10.971</v>
      </c>
    </row>
    <row r="1958" spans="1:10" x14ac:dyDescent="0.3">
      <c r="A1958" t="s">
        <v>117</v>
      </c>
      <c r="B1958" t="s">
        <v>118</v>
      </c>
      <c r="C1958">
        <v>1998</v>
      </c>
      <c r="D1958">
        <v>317.35899999999998</v>
      </c>
      <c r="E1958">
        <v>1641.47</v>
      </c>
      <c r="F1958">
        <v>337.66</v>
      </c>
      <c r="G1958">
        <v>130.69999999999999</v>
      </c>
      <c r="H1958">
        <v>169785253</v>
      </c>
      <c r="I1958">
        <v>1613655516885.1001</v>
      </c>
      <c r="J1958">
        <v>2158.2579999999998</v>
      </c>
    </row>
    <row r="1959" spans="1:10" x14ac:dyDescent="0.3">
      <c r="A1959" t="s">
        <v>119</v>
      </c>
      <c r="B1959" t="s">
        <v>120</v>
      </c>
      <c r="C1959">
        <v>1998</v>
      </c>
      <c r="D1959">
        <v>0.121</v>
      </c>
      <c r="H1959">
        <v>19820</v>
      </c>
      <c r="J1959">
        <v>0.25</v>
      </c>
    </row>
    <row r="1960" spans="1:10" x14ac:dyDescent="0.3">
      <c r="A1960" t="s">
        <v>121</v>
      </c>
      <c r="B1960" t="s">
        <v>122</v>
      </c>
      <c r="C1960">
        <v>1998</v>
      </c>
      <c r="D1960">
        <v>5.1589999999999998</v>
      </c>
      <c r="E1960">
        <v>22.38</v>
      </c>
      <c r="F1960">
        <v>12.7</v>
      </c>
      <c r="G1960">
        <v>0.28999999999999998</v>
      </c>
      <c r="H1960">
        <v>319135</v>
      </c>
      <c r="J1960">
        <v>16.36</v>
      </c>
    </row>
    <row r="1961" spans="1:10" x14ac:dyDescent="0.3">
      <c r="A1961" t="s">
        <v>123</v>
      </c>
      <c r="B1961" t="s">
        <v>124</v>
      </c>
      <c r="C1961">
        <v>1998</v>
      </c>
      <c r="D1961">
        <v>53.174999999999997</v>
      </c>
      <c r="E1961">
        <v>53.35</v>
      </c>
      <c r="F1961">
        <v>11.07</v>
      </c>
      <c r="G1961">
        <v>3.61</v>
      </c>
      <c r="H1961">
        <v>8137669</v>
      </c>
      <c r="I1961">
        <v>70098746035.705994</v>
      </c>
      <c r="J1961">
        <v>245.042</v>
      </c>
    </row>
    <row r="1962" spans="1:10" x14ac:dyDescent="0.3">
      <c r="A1962" t="s">
        <v>125</v>
      </c>
      <c r="B1962" t="s">
        <v>126</v>
      </c>
      <c r="C1962">
        <v>1998</v>
      </c>
      <c r="D1962">
        <v>0.85899999999999999</v>
      </c>
      <c r="E1962">
        <v>27.51</v>
      </c>
      <c r="F1962">
        <v>9.6199999999999992</v>
      </c>
      <c r="G1962">
        <v>6.28</v>
      </c>
      <c r="H1962">
        <v>10968722</v>
      </c>
      <c r="I1962">
        <v>13917968847.579</v>
      </c>
      <c r="J1962">
        <v>4.5460000000000003</v>
      </c>
    </row>
    <row r="1963" spans="1:10" x14ac:dyDescent="0.3">
      <c r="A1963" t="s">
        <v>127</v>
      </c>
      <c r="B1963" t="s">
        <v>128</v>
      </c>
      <c r="C1963">
        <v>1998</v>
      </c>
      <c r="D1963">
        <v>0.249</v>
      </c>
      <c r="E1963">
        <v>12.42</v>
      </c>
      <c r="F1963">
        <v>1.97</v>
      </c>
      <c r="G1963">
        <v>1.35</v>
      </c>
      <c r="H1963">
        <v>6185564</v>
      </c>
      <c r="I1963">
        <v>4813570015.5</v>
      </c>
      <c r="J1963">
        <v>1.9390000000000001</v>
      </c>
    </row>
    <row r="1964" spans="1:10" x14ac:dyDescent="0.3">
      <c r="A1964" t="s">
        <v>129</v>
      </c>
      <c r="B1964" t="s">
        <v>130</v>
      </c>
      <c r="C1964">
        <v>1998</v>
      </c>
      <c r="D1964">
        <v>1.8759999999999999</v>
      </c>
      <c r="E1964">
        <v>51.81</v>
      </c>
      <c r="F1964">
        <v>18.61</v>
      </c>
      <c r="G1964">
        <v>4.79</v>
      </c>
      <c r="H1964">
        <v>11600510</v>
      </c>
      <c r="I1964">
        <v>17590364446.511002</v>
      </c>
      <c r="J1964">
        <v>9.3949999999999996</v>
      </c>
    </row>
    <row r="1965" spans="1:10" x14ac:dyDescent="0.3">
      <c r="A1965" t="s">
        <v>131</v>
      </c>
      <c r="B1965" t="s">
        <v>132</v>
      </c>
      <c r="C1965">
        <v>1998</v>
      </c>
      <c r="D1965">
        <v>3.1360000000000001</v>
      </c>
      <c r="E1965">
        <v>196.64</v>
      </c>
      <c r="F1965">
        <v>14.16</v>
      </c>
      <c r="G1965">
        <v>63.13</v>
      </c>
      <c r="H1965">
        <v>14723772</v>
      </c>
      <c r="I1965">
        <v>27818774215.032001</v>
      </c>
      <c r="J1965">
        <v>22.963999999999999</v>
      </c>
    </row>
    <row r="1966" spans="1:10" x14ac:dyDescent="0.3">
      <c r="A1966" t="s">
        <v>133</v>
      </c>
      <c r="B1966" t="s">
        <v>134</v>
      </c>
      <c r="C1966">
        <v>1998</v>
      </c>
      <c r="D1966">
        <v>528.98699999999997</v>
      </c>
      <c r="E1966">
        <v>809.41</v>
      </c>
      <c r="F1966">
        <v>141.1</v>
      </c>
      <c r="G1966">
        <v>50.86</v>
      </c>
      <c r="H1966">
        <v>30022078</v>
      </c>
      <c r="I1966">
        <v>1023603491610.15</v>
      </c>
      <c r="J1966">
        <v>3350.3270000000002</v>
      </c>
    </row>
    <row r="1967" spans="1:10" x14ac:dyDescent="0.3">
      <c r="A1967" t="s">
        <v>135</v>
      </c>
      <c r="B1967" t="s">
        <v>136</v>
      </c>
      <c r="C1967">
        <v>1998</v>
      </c>
      <c r="D1967">
        <v>0.158</v>
      </c>
      <c r="E1967">
        <v>-0.06</v>
      </c>
      <c r="F1967">
        <v>0.1</v>
      </c>
      <c r="G1967">
        <v>0.08</v>
      </c>
      <c r="H1967">
        <v>412513</v>
      </c>
      <c r="I1967">
        <v>1238844918.5</v>
      </c>
      <c r="J1967">
        <v>0.54300000000000004</v>
      </c>
    </row>
    <row r="1968" spans="1:10" x14ac:dyDescent="0.3">
      <c r="A1968" t="s">
        <v>137</v>
      </c>
      <c r="B1968" t="s">
        <v>138</v>
      </c>
      <c r="C1968">
        <v>1998</v>
      </c>
      <c r="D1968">
        <v>0.22</v>
      </c>
      <c r="E1968">
        <v>68</v>
      </c>
      <c r="F1968">
        <v>25.13</v>
      </c>
      <c r="G1968">
        <v>28.63</v>
      </c>
      <c r="H1968">
        <v>3475485</v>
      </c>
      <c r="I1968">
        <v>3555833063.4000001</v>
      </c>
      <c r="J1968">
        <v>1.4870000000000001</v>
      </c>
    </row>
    <row r="1969" spans="1:10" x14ac:dyDescent="0.3">
      <c r="A1969" t="s">
        <v>139</v>
      </c>
      <c r="B1969" t="s">
        <v>140</v>
      </c>
      <c r="C1969">
        <v>1998</v>
      </c>
      <c r="D1969">
        <v>0.46200000000000002</v>
      </c>
      <c r="E1969">
        <v>34.44</v>
      </c>
      <c r="F1969">
        <v>16.7</v>
      </c>
      <c r="G1969">
        <v>9.4499999999999993</v>
      </c>
      <c r="H1969">
        <v>7770053</v>
      </c>
      <c r="I1969">
        <v>5510486916.2550001</v>
      </c>
      <c r="J1969">
        <v>0.79100000000000004</v>
      </c>
    </row>
    <row r="1970" spans="1:10" x14ac:dyDescent="0.3">
      <c r="A1970" t="s">
        <v>141</v>
      </c>
      <c r="B1970" t="s">
        <v>142</v>
      </c>
      <c r="C1970">
        <v>1998</v>
      </c>
      <c r="D1970">
        <v>56.786999999999999</v>
      </c>
      <c r="E1970">
        <v>60.17</v>
      </c>
      <c r="F1970">
        <v>14.4</v>
      </c>
      <c r="G1970">
        <v>6.34</v>
      </c>
      <c r="H1970">
        <v>14977736</v>
      </c>
      <c r="I1970">
        <v>227644669912.729</v>
      </c>
      <c r="J1970">
        <v>278.13900000000001</v>
      </c>
    </row>
    <row r="1971" spans="1:10" x14ac:dyDescent="0.3">
      <c r="A1971" t="s">
        <v>143</v>
      </c>
      <c r="B1971" t="s">
        <v>144</v>
      </c>
      <c r="C1971">
        <v>1998</v>
      </c>
      <c r="D1971">
        <v>3360.4549999999999</v>
      </c>
      <c r="E1971">
        <v>4128.97</v>
      </c>
      <c r="F1971">
        <v>814.87</v>
      </c>
      <c r="G1971">
        <v>376.11</v>
      </c>
      <c r="H1971">
        <v>1271982349</v>
      </c>
      <c r="I1971">
        <v>5338703047530.5195</v>
      </c>
      <c r="J1971">
        <v>11010.817999999999</v>
      </c>
    </row>
    <row r="1972" spans="1:10" x14ac:dyDescent="0.3">
      <c r="A1972" t="s">
        <v>145</v>
      </c>
      <c r="B1972" t="s">
        <v>146</v>
      </c>
      <c r="C1972">
        <v>1998</v>
      </c>
    </row>
    <row r="1973" spans="1:10" x14ac:dyDescent="0.3">
      <c r="A1973" t="s">
        <v>147</v>
      </c>
      <c r="B1973" t="s">
        <v>148</v>
      </c>
      <c r="C1973">
        <v>1998</v>
      </c>
      <c r="D1973">
        <v>65.158000000000001</v>
      </c>
      <c r="E1973">
        <v>291.57</v>
      </c>
      <c r="F1973">
        <v>62.96</v>
      </c>
      <c r="G1973">
        <v>18.78</v>
      </c>
      <c r="H1973">
        <v>38364307</v>
      </c>
      <c r="I1973">
        <v>335547986369.67102</v>
      </c>
      <c r="J1973">
        <v>341.63799999999998</v>
      </c>
    </row>
    <row r="1974" spans="1:10" x14ac:dyDescent="0.3">
      <c r="A1974" t="s">
        <v>149</v>
      </c>
      <c r="B1974" t="s">
        <v>150</v>
      </c>
      <c r="C1974">
        <v>1998</v>
      </c>
      <c r="D1974">
        <v>9.1999999999999998E-2</v>
      </c>
      <c r="E1974">
        <v>0.39</v>
      </c>
      <c r="F1974">
        <v>0.19</v>
      </c>
      <c r="G1974">
        <v>0.05</v>
      </c>
      <c r="H1974">
        <v>515381</v>
      </c>
      <c r="I1974">
        <v>611159243.79999995</v>
      </c>
      <c r="J1974">
        <v>0.313</v>
      </c>
    </row>
    <row r="1975" spans="1:10" x14ac:dyDescent="0.3">
      <c r="A1975" t="s">
        <v>151</v>
      </c>
      <c r="B1975" t="s">
        <v>152</v>
      </c>
      <c r="C1975">
        <v>1998</v>
      </c>
      <c r="D1975">
        <v>0.35499999999999998</v>
      </c>
      <c r="E1975">
        <v>20.66</v>
      </c>
      <c r="F1975">
        <v>1.98</v>
      </c>
      <c r="G1975">
        <v>1.07</v>
      </c>
      <c r="H1975">
        <v>2951651</v>
      </c>
      <c r="I1975">
        <v>11368403113.202</v>
      </c>
      <c r="J1975">
        <v>4</v>
      </c>
    </row>
    <row r="1976" spans="1:10" x14ac:dyDescent="0.3">
      <c r="A1976" t="s">
        <v>153</v>
      </c>
      <c r="B1976" t="s">
        <v>154</v>
      </c>
      <c r="C1976">
        <v>1998</v>
      </c>
      <c r="D1976">
        <v>4.8000000000000001E-2</v>
      </c>
      <c r="E1976">
        <v>0.02</v>
      </c>
      <c r="F1976">
        <v>0.02</v>
      </c>
      <c r="G1976">
        <v>0</v>
      </c>
      <c r="H1976">
        <v>18313</v>
      </c>
      <c r="J1976">
        <v>0.184</v>
      </c>
    </row>
    <row r="1977" spans="1:10" x14ac:dyDescent="0.3">
      <c r="A1977" t="s">
        <v>155</v>
      </c>
      <c r="B1977" t="s">
        <v>156</v>
      </c>
      <c r="C1977">
        <v>1998</v>
      </c>
      <c r="D1977">
        <v>5.234</v>
      </c>
      <c r="E1977">
        <v>17.41</v>
      </c>
      <c r="F1977">
        <v>4.07</v>
      </c>
      <c r="G1977">
        <v>1.89</v>
      </c>
      <c r="H1977">
        <v>3803893</v>
      </c>
      <c r="I1977">
        <v>33667013158.652</v>
      </c>
      <c r="J1977">
        <v>35.137</v>
      </c>
    </row>
    <row r="1978" spans="1:10" x14ac:dyDescent="0.3">
      <c r="A1978" t="s">
        <v>157</v>
      </c>
      <c r="B1978" t="s">
        <v>158</v>
      </c>
      <c r="C1978">
        <v>1998</v>
      </c>
      <c r="D1978">
        <v>6.5839999999999996</v>
      </c>
      <c r="E1978">
        <v>27.79</v>
      </c>
      <c r="F1978">
        <v>23.67</v>
      </c>
      <c r="G1978">
        <v>3.71</v>
      </c>
      <c r="H1978">
        <v>15589407</v>
      </c>
      <c r="I1978">
        <v>39915278103.536003</v>
      </c>
    </row>
    <row r="1979" spans="1:10" x14ac:dyDescent="0.3">
      <c r="A1979" t="s">
        <v>159</v>
      </c>
      <c r="B1979" t="s">
        <v>160</v>
      </c>
      <c r="C1979">
        <v>1998</v>
      </c>
      <c r="D1979">
        <v>19.012</v>
      </c>
      <c r="E1979">
        <v>15.03</v>
      </c>
      <c r="F1979">
        <v>3.38</v>
      </c>
      <c r="G1979">
        <v>2.1800000000000002</v>
      </c>
      <c r="H1979">
        <v>4491906</v>
      </c>
      <c r="I1979">
        <v>53359113205.796997</v>
      </c>
      <c r="J1979">
        <v>97.638999999999996</v>
      </c>
    </row>
    <row r="1980" spans="1:10" x14ac:dyDescent="0.3">
      <c r="A1980" t="s">
        <v>161</v>
      </c>
      <c r="B1980" t="s">
        <v>162</v>
      </c>
      <c r="C1980">
        <v>1998</v>
      </c>
      <c r="D1980">
        <v>24.294</v>
      </c>
      <c r="E1980">
        <v>9.3000000000000007</v>
      </c>
      <c r="F1980">
        <v>12.97</v>
      </c>
      <c r="G1980">
        <v>4.05</v>
      </c>
      <c r="H1980">
        <v>11038706</v>
      </c>
      <c r="I1980">
        <v>37789592092.800003</v>
      </c>
      <c r="J1980">
        <v>131.33500000000001</v>
      </c>
    </row>
    <row r="1981" spans="1:10" x14ac:dyDescent="0.3">
      <c r="A1981" t="s">
        <v>163</v>
      </c>
      <c r="B1981" t="s">
        <v>164</v>
      </c>
      <c r="C1981">
        <v>1998</v>
      </c>
      <c r="D1981">
        <v>0.24099999999999999</v>
      </c>
      <c r="H1981">
        <v>136868</v>
      </c>
    </row>
    <row r="1982" spans="1:10" x14ac:dyDescent="0.3">
      <c r="A1982" t="s">
        <v>165</v>
      </c>
      <c r="B1982" t="s">
        <v>166</v>
      </c>
      <c r="C1982">
        <v>1998</v>
      </c>
      <c r="D1982">
        <v>6.6070000000000002</v>
      </c>
      <c r="E1982">
        <v>7.48</v>
      </c>
      <c r="F1982">
        <v>0.62</v>
      </c>
      <c r="G1982">
        <v>0.38</v>
      </c>
      <c r="H1982">
        <v>908710</v>
      </c>
      <c r="I1982">
        <v>16126405596.694</v>
      </c>
      <c r="J1982">
        <v>27.446999999999999</v>
      </c>
    </row>
    <row r="1983" spans="1:10" x14ac:dyDescent="0.3">
      <c r="A1983" t="s">
        <v>167</v>
      </c>
      <c r="B1983" t="s">
        <v>168</v>
      </c>
      <c r="C1983">
        <v>1998</v>
      </c>
      <c r="D1983">
        <v>125.309</v>
      </c>
      <c r="E1983">
        <v>129.06</v>
      </c>
      <c r="F1983">
        <v>16.809999999999999</v>
      </c>
      <c r="G1983">
        <v>5.56</v>
      </c>
      <c r="H1983">
        <v>10323244</v>
      </c>
      <c r="I1983">
        <v>160811506719.98999</v>
      </c>
      <c r="J1983">
        <v>466.99</v>
      </c>
    </row>
    <row r="1984" spans="1:10" x14ac:dyDescent="0.3">
      <c r="A1984" t="s">
        <v>169</v>
      </c>
      <c r="B1984" t="s">
        <v>170</v>
      </c>
      <c r="C1984">
        <v>1998</v>
      </c>
      <c r="D1984">
        <v>1.6559999999999999</v>
      </c>
      <c r="E1984">
        <v>218.27</v>
      </c>
      <c r="F1984">
        <v>49.45</v>
      </c>
      <c r="G1984">
        <v>20.16</v>
      </c>
      <c r="H1984">
        <v>44849968</v>
      </c>
      <c r="I1984">
        <v>23460465729.394001</v>
      </c>
      <c r="J1984">
        <v>25.3</v>
      </c>
    </row>
    <row r="1985" spans="1:10" x14ac:dyDescent="0.3">
      <c r="A1985" t="s">
        <v>171</v>
      </c>
      <c r="B1985" t="s">
        <v>172</v>
      </c>
      <c r="C1985">
        <v>1998</v>
      </c>
      <c r="D1985">
        <v>61.219000000000001</v>
      </c>
      <c r="E1985">
        <v>75.599999999999994</v>
      </c>
      <c r="F1985">
        <v>8.9499999999999993</v>
      </c>
      <c r="G1985">
        <v>6.32</v>
      </c>
      <c r="H1985">
        <v>5300380</v>
      </c>
      <c r="I1985">
        <v>192868468392.60999</v>
      </c>
      <c r="J1985">
        <v>252.73400000000001</v>
      </c>
    </row>
    <row r="1986" spans="1:10" x14ac:dyDescent="0.3">
      <c r="A1986" t="s">
        <v>173</v>
      </c>
      <c r="B1986" t="s">
        <v>174</v>
      </c>
      <c r="C1986">
        <v>1998</v>
      </c>
      <c r="D1986">
        <v>0.38500000000000001</v>
      </c>
      <c r="E1986">
        <v>1.1599999999999999</v>
      </c>
      <c r="F1986">
        <v>0.59</v>
      </c>
      <c r="G1986">
        <v>0.25</v>
      </c>
      <c r="H1986">
        <v>680465</v>
      </c>
      <c r="I1986">
        <v>1226205299.7</v>
      </c>
      <c r="J1986">
        <v>7.2080000000000002</v>
      </c>
    </row>
    <row r="1987" spans="1:10" x14ac:dyDescent="0.3">
      <c r="A1987" t="s">
        <v>175</v>
      </c>
      <c r="B1987" t="s">
        <v>176</v>
      </c>
      <c r="C1987">
        <v>1998</v>
      </c>
      <c r="D1987">
        <v>7.6999999999999999E-2</v>
      </c>
      <c r="E1987">
        <v>0.12</v>
      </c>
      <c r="F1987">
        <v>0.06</v>
      </c>
      <c r="G1987">
        <v>0.03</v>
      </c>
      <c r="H1987">
        <v>70183</v>
      </c>
      <c r="I1987">
        <v>382388797</v>
      </c>
      <c r="J1987">
        <v>0.435</v>
      </c>
    </row>
    <row r="1988" spans="1:10" x14ac:dyDescent="0.3">
      <c r="A1988" t="s">
        <v>177</v>
      </c>
      <c r="B1988" t="s">
        <v>178</v>
      </c>
      <c r="C1988">
        <v>1998</v>
      </c>
      <c r="D1988">
        <v>17.788</v>
      </c>
      <c r="E1988">
        <v>16.11</v>
      </c>
      <c r="F1988">
        <v>7.12</v>
      </c>
      <c r="G1988">
        <v>2.2599999999999998</v>
      </c>
      <c r="H1988">
        <v>8214427</v>
      </c>
      <c r="I1988">
        <v>48409990192.711998</v>
      </c>
      <c r="J1988">
        <v>54.997</v>
      </c>
    </row>
    <row r="1989" spans="1:10" x14ac:dyDescent="0.3">
      <c r="B1989" t="s">
        <v>179</v>
      </c>
      <c r="C1989">
        <v>1998</v>
      </c>
      <c r="D1989">
        <v>3645.8879999999999</v>
      </c>
      <c r="E1989">
        <v>3959.25</v>
      </c>
      <c r="F1989">
        <v>523.88</v>
      </c>
      <c r="G1989">
        <v>290.08</v>
      </c>
    </row>
    <row r="1990" spans="1:10" x14ac:dyDescent="0.3">
      <c r="B1990" t="s">
        <v>180</v>
      </c>
      <c r="C1990">
        <v>1998</v>
      </c>
      <c r="D1990">
        <v>4213.4880000000003</v>
      </c>
    </row>
    <row r="1991" spans="1:10" x14ac:dyDescent="0.3">
      <c r="A1991" t="s">
        <v>181</v>
      </c>
      <c r="B1991" t="s">
        <v>182</v>
      </c>
      <c r="C1991">
        <v>1998</v>
      </c>
      <c r="D1991">
        <v>22.312999999999999</v>
      </c>
      <c r="E1991">
        <v>88.1</v>
      </c>
      <c r="F1991">
        <v>17.670000000000002</v>
      </c>
      <c r="G1991">
        <v>4.63</v>
      </c>
      <c r="H1991">
        <v>12198449</v>
      </c>
      <c r="I1991">
        <v>88055965558.044006</v>
      </c>
      <c r="J1991">
        <v>119.669</v>
      </c>
    </row>
    <row r="1992" spans="1:10" x14ac:dyDescent="0.3">
      <c r="A1992" t="s">
        <v>183</v>
      </c>
      <c r="B1992" t="s">
        <v>184</v>
      </c>
      <c r="C1992">
        <v>1998</v>
      </c>
      <c r="D1992">
        <v>121.46599999999999</v>
      </c>
      <c r="E1992">
        <v>170.85</v>
      </c>
      <c r="F1992">
        <v>42.59</v>
      </c>
      <c r="G1992">
        <v>17.61</v>
      </c>
      <c r="H1992">
        <v>66200259</v>
      </c>
      <c r="I1992">
        <v>380472696212.54901</v>
      </c>
      <c r="J1992">
        <v>498.13799999999998</v>
      </c>
    </row>
    <row r="1993" spans="1:10" x14ac:dyDescent="0.3">
      <c r="A1993" t="s">
        <v>185</v>
      </c>
      <c r="B1993" t="s">
        <v>186</v>
      </c>
      <c r="C1993">
        <v>1998</v>
      </c>
      <c r="D1993">
        <v>5.7309999999999999</v>
      </c>
      <c r="E1993">
        <v>11.58</v>
      </c>
      <c r="F1993">
        <v>3.73</v>
      </c>
      <c r="G1993">
        <v>1.29</v>
      </c>
      <c r="H1993">
        <v>5797764</v>
      </c>
      <c r="I1993">
        <v>28907124551.245998</v>
      </c>
      <c r="J1993">
        <v>28.457000000000001</v>
      </c>
    </row>
    <row r="1994" spans="1:10" x14ac:dyDescent="0.3">
      <c r="A1994" t="s">
        <v>187</v>
      </c>
      <c r="B1994" t="s">
        <v>188</v>
      </c>
      <c r="C1994">
        <v>1998</v>
      </c>
      <c r="D1994">
        <v>0.26400000000000001</v>
      </c>
      <c r="E1994">
        <v>11.89</v>
      </c>
      <c r="F1994">
        <v>4.87</v>
      </c>
      <c r="G1994">
        <v>0.02</v>
      </c>
      <c r="H1994">
        <v>558496</v>
      </c>
      <c r="I1994">
        <v>4506472956.8000002</v>
      </c>
      <c r="J1994">
        <v>0.79100000000000004</v>
      </c>
    </row>
    <row r="1995" spans="1:10" x14ac:dyDescent="0.3">
      <c r="A1995" t="s">
        <v>189</v>
      </c>
      <c r="B1995" t="s">
        <v>190</v>
      </c>
      <c r="C1995">
        <v>1998</v>
      </c>
      <c r="D1995">
        <v>0.58599999999999997</v>
      </c>
      <c r="E1995">
        <v>8.89</v>
      </c>
      <c r="F1995">
        <v>3.37</v>
      </c>
      <c r="G1995">
        <v>3.67</v>
      </c>
      <c r="H1995">
        <v>2206439</v>
      </c>
      <c r="J1995">
        <v>4.8860000000000001</v>
      </c>
    </row>
    <row r="1996" spans="1:10" x14ac:dyDescent="0.3">
      <c r="A1996" t="s">
        <v>191</v>
      </c>
      <c r="B1996" t="s">
        <v>192</v>
      </c>
      <c r="C1996">
        <v>1998</v>
      </c>
      <c r="D1996">
        <v>16.917000000000002</v>
      </c>
      <c r="E1996">
        <v>15.21</v>
      </c>
      <c r="F1996">
        <v>1.55</v>
      </c>
      <c r="G1996">
        <v>1.24</v>
      </c>
      <c r="H1996">
        <v>1406350</v>
      </c>
      <c r="I1996">
        <v>21616368379.194</v>
      </c>
      <c r="J1996">
        <v>57.44</v>
      </c>
    </row>
    <row r="1997" spans="1:10" x14ac:dyDescent="0.3">
      <c r="A1997" t="s">
        <v>193</v>
      </c>
      <c r="B1997" t="s">
        <v>194</v>
      </c>
      <c r="C1997">
        <v>1998</v>
      </c>
      <c r="D1997">
        <v>1.161</v>
      </c>
      <c r="E1997">
        <v>3.37</v>
      </c>
      <c r="F1997">
        <v>1.5</v>
      </c>
      <c r="G1997">
        <v>0.49</v>
      </c>
      <c r="H1997">
        <v>979922</v>
      </c>
      <c r="I1997">
        <v>4867682420.0690002</v>
      </c>
      <c r="J1997">
        <v>4.1429999999999998</v>
      </c>
    </row>
    <row r="1998" spans="1:10" x14ac:dyDescent="0.3">
      <c r="A1998" t="s">
        <v>195</v>
      </c>
      <c r="B1998" t="s">
        <v>196</v>
      </c>
      <c r="C1998">
        <v>1998</v>
      </c>
      <c r="D1998">
        <v>3.1469999999999998</v>
      </c>
      <c r="E1998">
        <v>116.95</v>
      </c>
      <c r="F1998">
        <v>58.21</v>
      </c>
      <c r="G1998">
        <v>28.37</v>
      </c>
      <c r="H1998">
        <v>62507724</v>
      </c>
      <c r="I1998">
        <v>48734085742.245003</v>
      </c>
      <c r="J1998">
        <v>15.074</v>
      </c>
    </row>
    <row r="1999" spans="1:10" x14ac:dyDescent="0.3">
      <c r="B1999" t="s">
        <v>197</v>
      </c>
      <c r="C1999">
        <v>1998</v>
      </c>
      <c r="D1999">
        <v>6232.1869999999999</v>
      </c>
      <c r="H1999">
        <v>727050549</v>
      </c>
      <c r="J1999">
        <v>24125.712</v>
      </c>
    </row>
    <row r="2000" spans="1:10" x14ac:dyDescent="0.3">
      <c r="B2000" t="s">
        <v>198</v>
      </c>
      <c r="C2000">
        <v>1998</v>
      </c>
      <c r="D2000">
        <v>2594.605</v>
      </c>
    </row>
    <row r="2001" spans="1:10" x14ac:dyDescent="0.3">
      <c r="B2001" t="s">
        <v>199</v>
      </c>
      <c r="C2001">
        <v>1998</v>
      </c>
      <c r="D2001">
        <v>2027.0050000000001</v>
      </c>
    </row>
    <row r="2002" spans="1:10" x14ac:dyDescent="0.3">
      <c r="A2002" t="s">
        <v>200</v>
      </c>
      <c r="B2002" t="s">
        <v>201</v>
      </c>
      <c r="C2002">
        <v>1998</v>
      </c>
      <c r="D2002">
        <v>0.623</v>
      </c>
      <c r="H2002">
        <v>46094</v>
      </c>
      <c r="J2002">
        <v>2.91</v>
      </c>
    </row>
    <row r="2003" spans="1:10" x14ac:dyDescent="0.3">
      <c r="A2003" t="s">
        <v>202</v>
      </c>
      <c r="B2003" t="s">
        <v>203</v>
      </c>
      <c r="C2003">
        <v>1998</v>
      </c>
      <c r="D2003">
        <v>0.76200000000000001</v>
      </c>
      <c r="E2003">
        <v>0.35</v>
      </c>
      <c r="F2003">
        <v>0.89</v>
      </c>
      <c r="G2003">
        <v>0.4</v>
      </c>
      <c r="H2003">
        <v>800148</v>
      </c>
      <c r="J2003">
        <v>5.64</v>
      </c>
    </row>
    <row r="2004" spans="1:10" x14ac:dyDescent="0.3">
      <c r="A2004" t="s">
        <v>204</v>
      </c>
      <c r="B2004" t="s">
        <v>205</v>
      </c>
      <c r="C2004">
        <v>1998</v>
      </c>
      <c r="D2004">
        <v>59.37</v>
      </c>
      <c r="E2004">
        <v>46.57</v>
      </c>
      <c r="F2004">
        <v>7.3</v>
      </c>
      <c r="G2004">
        <v>5.94</v>
      </c>
      <c r="H2004">
        <v>5164236</v>
      </c>
      <c r="I2004">
        <v>153137952979.37799</v>
      </c>
      <c r="J2004">
        <v>360.28399999999999</v>
      </c>
    </row>
    <row r="2005" spans="1:10" x14ac:dyDescent="0.3">
      <c r="A2005" t="s">
        <v>206</v>
      </c>
      <c r="B2005" t="s">
        <v>207</v>
      </c>
      <c r="C2005">
        <v>1998</v>
      </c>
      <c r="D2005">
        <v>413.90600000000001</v>
      </c>
      <c r="E2005">
        <v>487.9</v>
      </c>
      <c r="F2005">
        <v>74.59</v>
      </c>
      <c r="G2005">
        <v>57.06</v>
      </c>
      <c r="H2005">
        <v>58444245</v>
      </c>
      <c r="I2005">
        <v>1882612599067.3</v>
      </c>
      <c r="J2005">
        <v>2979.5630000000001</v>
      </c>
    </row>
    <row r="2006" spans="1:10" x14ac:dyDescent="0.3">
      <c r="B2006" t="s">
        <v>208</v>
      </c>
      <c r="C2006">
        <v>1998</v>
      </c>
    </row>
    <row r="2007" spans="1:10" x14ac:dyDescent="0.3">
      <c r="A2007" t="s">
        <v>209</v>
      </c>
      <c r="B2007" t="s">
        <v>210</v>
      </c>
      <c r="C2007">
        <v>1998</v>
      </c>
      <c r="D2007">
        <v>0.64500000000000002</v>
      </c>
      <c r="H2007">
        <v>151245</v>
      </c>
      <c r="J2007">
        <v>3.96</v>
      </c>
    </row>
    <row r="2008" spans="1:10" x14ac:dyDescent="0.3">
      <c r="A2008" t="s">
        <v>211</v>
      </c>
      <c r="B2008" t="s">
        <v>212</v>
      </c>
      <c r="C2008">
        <v>1998</v>
      </c>
      <c r="D2008">
        <v>0.45100000000000001</v>
      </c>
      <c r="H2008">
        <v>231562</v>
      </c>
      <c r="J2008">
        <v>3.3540000000000001</v>
      </c>
    </row>
    <row r="2009" spans="1:10" x14ac:dyDescent="0.3">
      <c r="B2009" t="s">
        <v>213</v>
      </c>
      <c r="C2009">
        <v>1998</v>
      </c>
    </row>
    <row r="2010" spans="1:10" x14ac:dyDescent="0.3">
      <c r="A2010" t="s">
        <v>214</v>
      </c>
      <c r="B2010" t="s">
        <v>215</v>
      </c>
      <c r="C2010">
        <v>1998</v>
      </c>
      <c r="D2010">
        <v>4.9560000000000004</v>
      </c>
      <c r="E2010">
        <v>7.59</v>
      </c>
      <c r="F2010">
        <v>1.23</v>
      </c>
      <c r="G2010">
        <v>0.59</v>
      </c>
      <c r="H2010">
        <v>1170061</v>
      </c>
      <c r="I2010">
        <v>13062146075.268</v>
      </c>
      <c r="J2010">
        <v>12.901999999999999</v>
      </c>
    </row>
    <row r="2011" spans="1:10" x14ac:dyDescent="0.3">
      <c r="A2011" t="s">
        <v>216</v>
      </c>
      <c r="B2011" t="s">
        <v>217</v>
      </c>
      <c r="C2011">
        <v>1998</v>
      </c>
      <c r="D2011">
        <v>0.24199999999999999</v>
      </c>
      <c r="E2011">
        <v>2.71</v>
      </c>
      <c r="F2011">
        <v>1.98</v>
      </c>
      <c r="G2011">
        <v>0.37</v>
      </c>
      <c r="H2011">
        <v>1238124</v>
      </c>
      <c r="I2011">
        <v>1698553209</v>
      </c>
      <c r="J2011">
        <v>0.96399999999999997</v>
      </c>
    </row>
    <row r="2012" spans="1:10" x14ac:dyDescent="0.3">
      <c r="A2012" t="s">
        <v>218</v>
      </c>
      <c r="B2012" t="s">
        <v>219</v>
      </c>
      <c r="C2012">
        <v>1998</v>
      </c>
      <c r="D2012">
        <v>4.9390000000000001</v>
      </c>
      <c r="E2012">
        <v>9.9</v>
      </c>
      <c r="F2012">
        <v>7.35</v>
      </c>
      <c r="G2012">
        <v>1.55</v>
      </c>
      <c r="H2012">
        <v>4575396</v>
      </c>
      <c r="I2012">
        <v>22536785532.801998</v>
      </c>
      <c r="J2012">
        <v>47.691000000000003</v>
      </c>
    </row>
    <row r="2013" spans="1:10" x14ac:dyDescent="0.3">
      <c r="A2013" t="s">
        <v>220</v>
      </c>
      <c r="B2013" t="s">
        <v>221</v>
      </c>
      <c r="C2013">
        <v>1998</v>
      </c>
      <c r="D2013">
        <v>923.35699999999997</v>
      </c>
      <c r="E2013">
        <v>966.78</v>
      </c>
      <c r="F2013">
        <v>99.14</v>
      </c>
      <c r="G2013">
        <v>48.64</v>
      </c>
      <c r="H2013">
        <v>81402671</v>
      </c>
      <c r="I2013">
        <v>2552402652260.8799</v>
      </c>
      <c r="J2013">
        <v>4006.192</v>
      </c>
    </row>
    <row r="2014" spans="1:10" x14ac:dyDescent="0.3">
      <c r="A2014" t="s">
        <v>222</v>
      </c>
      <c r="B2014" t="s">
        <v>223</v>
      </c>
      <c r="C2014">
        <v>1998</v>
      </c>
      <c r="D2014">
        <v>6.2450000000000001</v>
      </c>
      <c r="E2014">
        <v>41.94</v>
      </c>
      <c r="F2014">
        <v>10.1</v>
      </c>
      <c r="G2014">
        <v>4.97</v>
      </c>
      <c r="H2014">
        <v>18357159</v>
      </c>
      <c r="I2014">
        <v>36531373725.705002</v>
      </c>
      <c r="J2014">
        <v>26.832999999999998</v>
      </c>
    </row>
    <row r="2015" spans="1:10" x14ac:dyDescent="0.3">
      <c r="A2015" t="s">
        <v>224</v>
      </c>
      <c r="B2015" t="s">
        <v>225</v>
      </c>
      <c r="C2015">
        <v>1998</v>
      </c>
      <c r="D2015">
        <v>98.641000000000005</v>
      </c>
      <c r="E2015">
        <v>110.62</v>
      </c>
      <c r="F2015">
        <v>11.56</v>
      </c>
      <c r="G2015">
        <v>6.79</v>
      </c>
      <c r="H2015">
        <v>10970121</v>
      </c>
      <c r="I2015">
        <v>206380734032.59</v>
      </c>
      <c r="J2015">
        <v>357.81599999999997</v>
      </c>
    </row>
    <row r="2016" spans="1:10" x14ac:dyDescent="0.3">
      <c r="A2016" t="s">
        <v>226</v>
      </c>
      <c r="B2016" t="s">
        <v>227</v>
      </c>
      <c r="C2016">
        <v>1998</v>
      </c>
      <c r="D2016">
        <v>0.59699999999999998</v>
      </c>
      <c r="H2016">
        <v>55951</v>
      </c>
      <c r="J2016">
        <v>2.2349999999999999</v>
      </c>
    </row>
    <row r="2017" spans="1:10" x14ac:dyDescent="0.3">
      <c r="A2017" t="s">
        <v>228</v>
      </c>
      <c r="B2017" t="s">
        <v>229</v>
      </c>
      <c r="C2017">
        <v>1998</v>
      </c>
      <c r="D2017">
        <v>0.17599999999999999</v>
      </c>
      <c r="E2017">
        <v>2.0099999999999998</v>
      </c>
      <c r="F2017">
        <v>1.82</v>
      </c>
      <c r="G2017">
        <v>0.01</v>
      </c>
      <c r="H2017">
        <v>102023</v>
      </c>
      <c r="J2017">
        <v>0.8</v>
      </c>
    </row>
    <row r="2018" spans="1:10" x14ac:dyDescent="0.3">
      <c r="A2018" t="s">
        <v>230</v>
      </c>
      <c r="B2018" t="s">
        <v>231</v>
      </c>
      <c r="C2018">
        <v>1998</v>
      </c>
      <c r="D2018">
        <v>2.2229999999999999</v>
      </c>
      <c r="H2018">
        <v>417621</v>
      </c>
      <c r="J2018">
        <v>7.3490000000000002</v>
      </c>
    </row>
    <row r="2019" spans="1:10" x14ac:dyDescent="0.3">
      <c r="A2019" t="s">
        <v>232</v>
      </c>
      <c r="B2019" t="s">
        <v>233</v>
      </c>
      <c r="C2019">
        <v>1998</v>
      </c>
      <c r="D2019">
        <v>8.6389999999999993</v>
      </c>
      <c r="E2019">
        <v>36.61</v>
      </c>
      <c r="F2019">
        <v>9.39</v>
      </c>
      <c r="G2019">
        <v>3.68</v>
      </c>
      <c r="H2019">
        <v>11133502</v>
      </c>
      <c r="I2019">
        <v>64137048711.288002</v>
      </c>
      <c r="J2019">
        <v>41.314</v>
      </c>
    </row>
    <row r="2020" spans="1:10" x14ac:dyDescent="0.3">
      <c r="A2020" t="s">
        <v>234</v>
      </c>
      <c r="B2020" t="s">
        <v>235</v>
      </c>
      <c r="C2020">
        <v>1998</v>
      </c>
      <c r="D2020">
        <v>1.363</v>
      </c>
      <c r="E2020">
        <v>27.6</v>
      </c>
      <c r="F2020">
        <v>8.6</v>
      </c>
      <c r="G2020">
        <v>3.53</v>
      </c>
      <c r="H2020">
        <v>7860772</v>
      </c>
      <c r="I2020">
        <v>7467530420.4040003</v>
      </c>
      <c r="J2020">
        <v>5.8940000000000001</v>
      </c>
    </row>
    <row r="2021" spans="1:10" x14ac:dyDescent="0.3">
      <c r="A2021" t="s">
        <v>236</v>
      </c>
      <c r="B2021" t="s">
        <v>237</v>
      </c>
      <c r="C2021">
        <v>1998</v>
      </c>
      <c r="D2021">
        <v>0.17199999999999999</v>
      </c>
      <c r="E2021">
        <v>3.39</v>
      </c>
      <c r="F2021">
        <v>1.1499999999999999</v>
      </c>
      <c r="G2021">
        <v>0.59</v>
      </c>
      <c r="H2021">
        <v>1154372</v>
      </c>
      <c r="I2021">
        <v>1315465367.408</v>
      </c>
      <c r="J2021">
        <v>1.3180000000000001</v>
      </c>
    </row>
    <row r="2022" spans="1:10" x14ac:dyDescent="0.3">
      <c r="A2022" t="s">
        <v>238</v>
      </c>
      <c r="B2022" t="s">
        <v>239</v>
      </c>
      <c r="C2022">
        <v>1998</v>
      </c>
      <c r="D2022">
        <v>1.8280000000000001</v>
      </c>
      <c r="E2022">
        <v>17.63</v>
      </c>
      <c r="F2022">
        <v>2.79</v>
      </c>
      <c r="G2022">
        <v>1.01</v>
      </c>
      <c r="H2022">
        <v>753778</v>
      </c>
      <c r="J2022">
        <v>5.7969999999999997</v>
      </c>
    </row>
    <row r="2023" spans="1:10" x14ac:dyDescent="0.3">
      <c r="A2023" t="s">
        <v>240</v>
      </c>
      <c r="B2023" t="s">
        <v>241</v>
      </c>
      <c r="C2023">
        <v>1998</v>
      </c>
      <c r="D2023">
        <v>1.2350000000000001</v>
      </c>
      <c r="E2023">
        <v>6.62</v>
      </c>
      <c r="F2023">
        <v>3.8</v>
      </c>
      <c r="G2023">
        <v>1.35</v>
      </c>
      <c r="H2023">
        <v>8174680</v>
      </c>
      <c r="I2023">
        <v>11780950393.299999</v>
      </c>
      <c r="J2023">
        <v>6.2649999999999997</v>
      </c>
    </row>
    <row r="2024" spans="1:10" x14ac:dyDescent="0.3">
      <c r="A2024" t="s">
        <v>242</v>
      </c>
      <c r="B2024" t="s">
        <v>243</v>
      </c>
      <c r="C2024">
        <v>1998</v>
      </c>
      <c r="D2024">
        <v>4.7370000000000001</v>
      </c>
      <c r="E2024">
        <v>54.76</v>
      </c>
      <c r="F2024">
        <v>7.1</v>
      </c>
      <c r="G2024">
        <v>2.52</v>
      </c>
      <c r="H2024">
        <v>6220405</v>
      </c>
      <c r="I2024">
        <v>20150663919.719002</v>
      </c>
      <c r="J2024">
        <v>23.379000000000001</v>
      </c>
    </row>
    <row r="2025" spans="1:10" x14ac:dyDescent="0.3">
      <c r="A2025" t="s">
        <v>244</v>
      </c>
      <c r="B2025" t="s">
        <v>245</v>
      </c>
      <c r="C2025">
        <v>1998</v>
      </c>
      <c r="D2025">
        <v>38.924999999999997</v>
      </c>
      <c r="H2025">
        <v>6416996</v>
      </c>
      <c r="I2025">
        <v>199509309150.34</v>
      </c>
      <c r="J2025">
        <v>186.23400000000001</v>
      </c>
    </row>
    <row r="2026" spans="1:10" x14ac:dyDescent="0.3">
      <c r="A2026" t="s">
        <v>246</v>
      </c>
      <c r="B2026" t="s">
        <v>247</v>
      </c>
      <c r="C2026">
        <v>1998</v>
      </c>
      <c r="D2026">
        <v>61.164000000000001</v>
      </c>
      <c r="E2026">
        <v>74.680000000000007</v>
      </c>
      <c r="F2026">
        <v>8.73</v>
      </c>
      <c r="G2026">
        <v>6.63</v>
      </c>
      <c r="H2026">
        <v>10279610</v>
      </c>
      <c r="I2026">
        <v>119714944354.283</v>
      </c>
      <c r="J2026">
        <v>288.50599999999997</v>
      </c>
    </row>
    <row r="2027" spans="1:10" x14ac:dyDescent="0.3">
      <c r="A2027" t="s">
        <v>248</v>
      </c>
      <c r="B2027" t="s">
        <v>249</v>
      </c>
      <c r="C2027">
        <v>1998</v>
      </c>
      <c r="D2027">
        <v>2.6379999999999999</v>
      </c>
      <c r="E2027">
        <v>3.42</v>
      </c>
      <c r="F2027">
        <v>0.56999999999999995</v>
      </c>
      <c r="G2027">
        <v>0.42</v>
      </c>
      <c r="H2027">
        <v>275294</v>
      </c>
      <c r="I2027">
        <v>8613685509.2950001</v>
      </c>
      <c r="J2027">
        <v>27.524999999999999</v>
      </c>
    </row>
    <row r="2028" spans="1:10" x14ac:dyDescent="0.3">
      <c r="A2028" t="s">
        <v>250</v>
      </c>
      <c r="B2028" t="s">
        <v>251</v>
      </c>
      <c r="C2028">
        <v>1998</v>
      </c>
      <c r="D2028">
        <v>877.69799999999998</v>
      </c>
      <c r="E2028">
        <v>1548</v>
      </c>
      <c r="F2028">
        <v>578.39</v>
      </c>
      <c r="G2028">
        <v>179.25</v>
      </c>
      <c r="H2028">
        <v>1019483586</v>
      </c>
      <c r="I2028">
        <v>2541494217890.1001</v>
      </c>
      <c r="J2028">
        <v>3430.1880000000001</v>
      </c>
    </row>
    <row r="2029" spans="1:10" x14ac:dyDescent="0.3">
      <c r="A2029" t="s">
        <v>252</v>
      </c>
      <c r="B2029" t="s">
        <v>253</v>
      </c>
      <c r="C2029">
        <v>1998</v>
      </c>
      <c r="D2029">
        <v>215.971</v>
      </c>
      <c r="E2029">
        <v>1598.72</v>
      </c>
      <c r="F2029">
        <v>391.27</v>
      </c>
      <c r="G2029">
        <v>79.34</v>
      </c>
      <c r="H2029">
        <v>205724597</v>
      </c>
      <c r="I2029">
        <v>1066065593174.61</v>
      </c>
      <c r="J2029">
        <v>997.24400000000003</v>
      </c>
    </row>
    <row r="2030" spans="1:10" x14ac:dyDescent="0.3">
      <c r="B2030" t="s">
        <v>254</v>
      </c>
      <c r="C2030">
        <v>1998</v>
      </c>
      <c r="D2030">
        <v>751.71500000000003</v>
      </c>
    </row>
    <row r="2031" spans="1:10" x14ac:dyDescent="0.3">
      <c r="A2031" t="s">
        <v>255</v>
      </c>
      <c r="B2031" t="s">
        <v>256</v>
      </c>
      <c r="C2031">
        <v>1998</v>
      </c>
      <c r="D2031">
        <v>305.50299999999999</v>
      </c>
      <c r="E2031">
        <v>409.93</v>
      </c>
      <c r="F2031">
        <v>85.24</v>
      </c>
      <c r="G2031">
        <v>29.22</v>
      </c>
      <c r="H2031">
        <v>63971836</v>
      </c>
      <c r="I2031">
        <v>544002501809.24402</v>
      </c>
      <c r="J2031">
        <v>1275.3040000000001</v>
      </c>
    </row>
    <row r="2032" spans="1:10" x14ac:dyDescent="0.3">
      <c r="A2032" t="s">
        <v>257</v>
      </c>
      <c r="B2032" t="s">
        <v>258</v>
      </c>
      <c r="C2032">
        <v>1998</v>
      </c>
      <c r="D2032">
        <v>72.102000000000004</v>
      </c>
      <c r="E2032">
        <v>95.9</v>
      </c>
      <c r="F2032">
        <v>10.52</v>
      </c>
      <c r="G2032">
        <v>4.3600000000000003</v>
      </c>
      <c r="H2032">
        <v>22114330</v>
      </c>
      <c r="I2032">
        <v>64343797943.869003</v>
      </c>
      <c r="J2032">
        <v>314.096</v>
      </c>
    </row>
    <row r="2033" spans="1:10" x14ac:dyDescent="0.3">
      <c r="A2033" t="s">
        <v>259</v>
      </c>
      <c r="B2033" t="s">
        <v>260</v>
      </c>
      <c r="C2033">
        <v>1998</v>
      </c>
      <c r="D2033">
        <v>40.707999999999998</v>
      </c>
      <c r="E2033">
        <v>64.540000000000006</v>
      </c>
      <c r="F2033">
        <v>16.440000000000001</v>
      </c>
      <c r="G2033">
        <v>11.07</v>
      </c>
      <c r="H2033">
        <v>3687821</v>
      </c>
      <c r="I2033">
        <v>118272466575.82201</v>
      </c>
      <c r="J2033">
        <v>156.785</v>
      </c>
    </row>
    <row r="2034" spans="1:10" x14ac:dyDescent="0.3">
      <c r="A2034" t="s">
        <v>261</v>
      </c>
      <c r="B2034" t="s">
        <v>262</v>
      </c>
      <c r="C2034">
        <v>1998</v>
      </c>
      <c r="D2034">
        <v>56.01</v>
      </c>
      <c r="E2034">
        <v>66.64</v>
      </c>
      <c r="F2034">
        <v>10.210000000000001</v>
      </c>
      <c r="G2034">
        <v>1.97</v>
      </c>
      <c r="H2034">
        <v>5699279</v>
      </c>
      <c r="I2034">
        <v>142513431154.259</v>
      </c>
      <c r="J2034">
        <v>214.893</v>
      </c>
    </row>
    <row r="2035" spans="1:10" x14ac:dyDescent="0.3">
      <c r="A2035" t="s">
        <v>263</v>
      </c>
      <c r="B2035" t="s">
        <v>264</v>
      </c>
      <c r="C2035">
        <v>1998</v>
      </c>
      <c r="D2035">
        <v>461.94600000000003</v>
      </c>
      <c r="E2035">
        <v>461.39</v>
      </c>
      <c r="F2035">
        <v>53.35</v>
      </c>
      <c r="G2035">
        <v>28.34</v>
      </c>
      <c r="H2035">
        <v>56742755</v>
      </c>
      <c r="I2035">
        <v>1744897749224.6699</v>
      </c>
      <c r="J2035">
        <v>1989.4490000000001</v>
      </c>
    </row>
    <row r="2036" spans="1:10" x14ac:dyDescent="0.3">
      <c r="A2036" t="s">
        <v>265</v>
      </c>
      <c r="B2036" t="s">
        <v>266</v>
      </c>
      <c r="C2036">
        <v>1998</v>
      </c>
      <c r="D2036">
        <v>9.6940000000000008</v>
      </c>
      <c r="E2036">
        <v>11.84</v>
      </c>
      <c r="F2036">
        <v>1.1100000000000001</v>
      </c>
      <c r="G2036">
        <v>0.52</v>
      </c>
      <c r="H2036">
        <v>2608874</v>
      </c>
      <c r="I2036">
        <v>16799007089.384001</v>
      </c>
      <c r="J2036">
        <v>43.33</v>
      </c>
    </row>
    <row r="2037" spans="1:10" x14ac:dyDescent="0.3">
      <c r="A2037" t="s">
        <v>267</v>
      </c>
      <c r="B2037" t="s">
        <v>268</v>
      </c>
      <c r="C2037">
        <v>1998</v>
      </c>
      <c r="D2037">
        <v>1204.9929999999999</v>
      </c>
      <c r="E2037">
        <v>1130.42</v>
      </c>
      <c r="F2037">
        <v>31.29</v>
      </c>
      <c r="G2037">
        <v>29.76</v>
      </c>
      <c r="H2037">
        <v>127117436</v>
      </c>
      <c r="I2037">
        <v>4117006889558.46</v>
      </c>
      <c r="J2037">
        <v>5956.57</v>
      </c>
    </row>
    <row r="2038" spans="1:10" x14ac:dyDescent="0.3">
      <c r="A2038" t="s">
        <v>269</v>
      </c>
      <c r="B2038" t="s">
        <v>270</v>
      </c>
      <c r="C2038">
        <v>1998</v>
      </c>
      <c r="D2038">
        <v>14.253</v>
      </c>
      <c r="E2038">
        <v>21.3</v>
      </c>
      <c r="F2038">
        <v>5.75</v>
      </c>
      <c r="G2038">
        <v>0.59</v>
      </c>
      <c r="H2038">
        <v>4943975</v>
      </c>
      <c r="I2038">
        <v>32203982099.354</v>
      </c>
      <c r="J2038">
        <v>61.999000000000002</v>
      </c>
    </row>
    <row r="2039" spans="1:10" x14ac:dyDescent="0.3">
      <c r="A2039" t="s">
        <v>271</v>
      </c>
      <c r="B2039" t="s">
        <v>272</v>
      </c>
      <c r="C2039">
        <v>1998</v>
      </c>
      <c r="D2039">
        <v>150.161</v>
      </c>
      <c r="E2039">
        <v>165.42</v>
      </c>
      <c r="F2039">
        <v>27.44</v>
      </c>
      <c r="G2039">
        <v>7.28</v>
      </c>
      <c r="H2039">
        <v>15190168</v>
      </c>
      <c r="I2039">
        <v>125251800020.117</v>
      </c>
      <c r="J2039">
        <v>431.89699999999999</v>
      </c>
    </row>
    <row r="2040" spans="1:10" x14ac:dyDescent="0.3">
      <c r="A2040" t="s">
        <v>273</v>
      </c>
      <c r="B2040" t="s">
        <v>274</v>
      </c>
      <c r="C2040">
        <v>1998</v>
      </c>
      <c r="D2040">
        <v>9.8960000000000008</v>
      </c>
      <c r="E2040">
        <v>97.35</v>
      </c>
      <c r="F2040">
        <v>21.29</v>
      </c>
      <c r="G2040">
        <v>10.14</v>
      </c>
      <c r="H2040">
        <v>30250488</v>
      </c>
      <c r="I2040">
        <v>55518260053.626999</v>
      </c>
      <c r="J2040">
        <v>42.692</v>
      </c>
    </row>
    <row r="2041" spans="1:10" x14ac:dyDescent="0.3">
      <c r="A2041" t="s">
        <v>275</v>
      </c>
      <c r="B2041" t="s">
        <v>276</v>
      </c>
      <c r="C2041">
        <v>1998</v>
      </c>
      <c r="D2041">
        <v>2.9000000000000001E-2</v>
      </c>
      <c r="E2041">
        <v>0.04</v>
      </c>
      <c r="F2041">
        <v>0.02</v>
      </c>
      <c r="G2041">
        <v>0</v>
      </c>
      <c r="H2041">
        <v>81558</v>
      </c>
      <c r="J2041">
        <v>7.5999999999999998E-2</v>
      </c>
    </row>
    <row r="2042" spans="1:10" x14ac:dyDescent="0.3">
      <c r="A2042" t="s">
        <v>279</v>
      </c>
      <c r="B2042" t="s">
        <v>280</v>
      </c>
      <c r="C2042">
        <v>1998</v>
      </c>
      <c r="D2042">
        <v>51.56</v>
      </c>
      <c r="E2042">
        <v>45.87</v>
      </c>
      <c r="F2042">
        <v>3.77</v>
      </c>
      <c r="G2042">
        <v>0.33</v>
      </c>
      <c r="H2042">
        <v>1831121</v>
      </c>
      <c r="I2042">
        <v>62392899313.475998</v>
      </c>
      <c r="J2042">
        <v>213.35</v>
      </c>
    </row>
    <row r="2043" spans="1:10" x14ac:dyDescent="0.3">
      <c r="B2043" t="s">
        <v>281</v>
      </c>
      <c r="C2043">
        <v>1998</v>
      </c>
    </row>
    <row r="2044" spans="1:10" x14ac:dyDescent="0.3">
      <c r="A2044" t="s">
        <v>282</v>
      </c>
      <c r="B2044" t="s">
        <v>283</v>
      </c>
      <c r="C2044">
        <v>1998</v>
      </c>
      <c r="D2044">
        <v>5.915</v>
      </c>
      <c r="E2044">
        <v>8.6199999999999992</v>
      </c>
      <c r="F2044">
        <v>3.66</v>
      </c>
      <c r="G2044">
        <v>1.29</v>
      </c>
      <c r="H2044">
        <v>4786772</v>
      </c>
      <c r="I2044">
        <v>14624163226.347</v>
      </c>
      <c r="J2044">
        <v>63.411000000000001</v>
      </c>
    </row>
    <row r="2045" spans="1:10" x14ac:dyDescent="0.3">
      <c r="A2045" t="s">
        <v>284</v>
      </c>
      <c r="B2045" t="s">
        <v>285</v>
      </c>
      <c r="C2045">
        <v>1998</v>
      </c>
      <c r="D2045">
        <v>0.82</v>
      </c>
      <c r="E2045">
        <v>20.18</v>
      </c>
      <c r="F2045">
        <v>8.32</v>
      </c>
      <c r="G2045">
        <v>2.72</v>
      </c>
      <c r="H2045">
        <v>5144601</v>
      </c>
      <c r="I2045">
        <v>10598967478.4</v>
      </c>
      <c r="J2045">
        <v>7.0529999999999999</v>
      </c>
    </row>
    <row r="2046" spans="1:10" x14ac:dyDescent="0.3">
      <c r="A2046" t="s">
        <v>286</v>
      </c>
      <c r="B2046" t="s">
        <v>287</v>
      </c>
      <c r="C2046">
        <v>1998</v>
      </c>
      <c r="D2046">
        <v>8.3059999999999992</v>
      </c>
      <c r="E2046">
        <v>-0.67</v>
      </c>
      <c r="F2046">
        <v>2.35</v>
      </c>
      <c r="G2046">
        <v>1.53</v>
      </c>
      <c r="H2046">
        <v>2430546</v>
      </c>
      <c r="I2046">
        <v>25140078646.033001</v>
      </c>
      <c r="J2046">
        <v>44.688000000000002</v>
      </c>
    </row>
    <row r="2047" spans="1:10" x14ac:dyDescent="0.3">
      <c r="A2047" t="s">
        <v>288</v>
      </c>
      <c r="B2047" t="s">
        <v>289</v>
      </c>
      <c r="C2047">
        <v>1998</v>
      </c>
      <c r="D2047">
        <v>16.286000000000001</v>
      </c>
      <c r="E2047">
        <v>18.93</v>
      </c>
      <c r="F2047">
        <v>1.93</v>
      </c>
      <c r="G2047">
        <v>0.52</v>
      </c>
      <c r="H2047">
        <v>3693514</v>
      </c>
      <c r="I2047">
        <v>29027625806.849998</v>
      </c>
      <c r="J2047">
        <v>64.3</v>
      </c>
    </row>
    <row r="2048" spans="1:10" x14ac:dyDescent="0.3">
      <c r="B2048" t="s">
        <v>290</v>
      </c>
      <c r="C2048">
        <v>1998</v>
      </c>
    </row>
    <row r="2049" spans="1:10" x14ac:dyDescent="0.3">
      <c r="A2049" t="s">
        <v>291</v>
      </c>
      <c r="B2049" t="s">
        <v>292</v>
      </c>
      <c r="C2049">
        <v>1998</v>
      </c>
      <c r="D2049">
        <v>1.8029999999999999</v>
      </c>
      <c r="E2049">
        <v>3.7</v>
      </c>
      <c r="F2049">
        <v>1.29</v>
      </c>
      <c r="G2049">
        <v>0.63</v>
      </c>
      <c r="H2049">
        <v>1997524</v>
      </c>
      <c r="I2049">
        <v>3647322821.8000002</v>
      </c>
      <c r="J2049">
        <v>0.72899999999999998</v>
      </c>
    </row>
    <row r="2050" spans="1:10" x14ac:dyDescent="0.3">
      <c r="A2050" t="s">
        <v>293</v>
      </c>
      <c r="B2050" t="s">
        <v>294</v>
      </c>
      <c r="C2050">
        <v>1998</v>
      </c>
      <c r="D2050">
        <v>0.48399999999999999</v>
      </c>
      <c r="E2050">
        <v>18.14</v>
      </c>
      <c r="F2050">
        <v>2.21</v>
      </c>
      <c r="G2050">
        <v>0.51</v>
      </c>
      <c r="H2050">
        <v>2517472</v>
      </c>
      <c r="I2050">
        <v>1996596076</v>
      </c>
      <c r="J2050">
        <v>1.68</v>
      </c>
    </row>
    <row r="2051" spans="1:10" x14ac:dyDescent="0.3">
      <c r="A2051" t="s">
        <v>295</v>
      </c>
      <c r="B2051" t="s">
        <v>296</v>
      </c>
      <c r="C2051">
        <v>1998</v>
      </c>
      <c r="D2051">
        <v>45.808</v>
      </c>
      <c r="E2051">
        <v>111.07</v>
      </c>
      <c r="F2051">
        <v>69.23</v>
      </c>
      <c r="G2051">
        <v>1.41</v>
      </c>
      <c r="H2051">
        <v>5196774</v>
      </c>
      <c r="I2051">
        <v>41617598426.389</v>
      </c>
      <c r="J2051">
        <v>173.89500000000001</v>
      </c>
    </row>
    <row r="2052" spans="1:10" x14ac:dyDescent="0.3">
      <c r="A2052" t="s">
        <v>297</v>
      </c>
      <c r="B2052" t="s">
        <v>298</v>
      </c>
      <c r="C2052">
        <v>1998</v>
      </c>
      <c r="D2052">
        <v>0.22900000000000001</v>
      </c>
      <c r="E2052">
        <v>0.02</v>
      </c>
      <c r="F2052">
        <v>0.02</v>
      </c>
      <c r="G2052">
        <v>0.01</v>
      </c>
      <c r="H2052">
        <v>32305</v>
      </c>
    </row>
    <row r="2053" spans="1:10" x14ac:dyDescent="0.3">
      <c r="A2053" t="s">
        <v>299</v>
      </c>
      <c r="B2053" t="s">
        <v>300</v>
      </c>
      <c r="C2053">
        <v>1998</v>
      </c>
      <c r="D2053">
        <v>16.030999999999999</v>
      </c>
      <c r="E2053">
        <v>24.71</v>
      </c>
      <c r="F2053">
        <v>4.8499999999999996</v>
      </c>
      <c r="G2053">
        <v>4.4800000000000004</v>
      </c>
      <c r="H2053">
        <v>3555140</v>
      </c>
      <c r="I2053">
        <v>36819655705.862999</v>
      </c>
      <c r="J2053">
        <v>105.273</v>
      </c>
    </row>
    <row r="2054" spans="1:10" x14ac:dyDescent="0.3">
      <c r="A2054" t="s">
        <v>301</v>
      </c>
      <c r="B2054" t="s">
        <v>302</v>
      </c>
      <c r="C2054">
        <v>1998</v>
      </c>
      <c r="D2054">
        <v>7.6760000000000002</v>
      </c>
      <c r="E2054">
        <v>8.2899999999999991</v>
      </c>
      <c r="F2054">
        <v>0.57999999999999996</v>
      </c>
      <c r="G2054">
        <v>0.28999999999999998</v>
      </c>
      <c r="H2054">
        <v>425828</v>
      </c>
      <c r="I2054">
        <v>18802136606.101002</v>
      </c>
      <c r="J2054">
        <v>32.957999999999998</v>
      </c>
    </row>
    <row r="2055" spans="1:10" x14ac:dyDescent="0.3">
      <c r="B2055" t="s">
        <v>303</v>
      </c>
      <c r="C2055">
        <v>1998</v>
      </c>
      <c r="D2055">
        <v>1.5569999999999999</v>
      </c>
      <c r="H2055">
        <v>409620</v>
      </c>
    </row>
    <row r="2056" spans="1:10" x14ac:dyDescent="0.3">
      <c r="A2056" t="s">
        <v>304</v>
      </c>
      <c r="B2056" t="s">
        <v>305</v>
      </c>
      <c r="C2056">
        <v>1998</v>
      </c>
      <c r="D2056">
        <v>1.7110000000000001</v>
      </c>
      <c r="E2056">
        <v>71.84</v>
      </c>
      <c r="F2056">
        <v>19.78</v>
      </c>
      <c r="G2056">
        <v>8.89</v>
      </c>
      <c r="H2056">
        <v>14808791</v>
      </c>
      <c r="I2056">
        <v>17398032421.202999</v>
      </c>
      <c r="J2056">
        <v>6.7309999999999999</v>
      </c>
    </row>
    <row r="2057" spans="1:10" x14ac:dyDescent="0.3">
      <c r="A2057" t="s">
        <v>306</v>
      </c>
      <c r="B2057" t="s">
        <v>307</v>
      </c>
      <c r="C2057">
        <v>1998</v>
      </c>
      <c r="D2057">
        <v>0.92300000000000004</v>
      </c>
      <c r="E2057">
        <v>15.88</v>
      </c>
      <c r="F2057">
        <v>6.06</v>
      </c>
      <c r="G2057">
        <v>1.84</v>
      </c>
      <c r="H2057">
        <v>10552345</v>
      </c>
      <c r="I2057">
        <v>10605721384.143999</v>
      </c>
      <c r="J2057">
        <v>6.2910000000000004</v>
      </c>
    </row>
    <row r="2058" spans="1:10" x14ac:dyDescent="0.3">
      <c r="A2058" t="s">
        <v>308</v>
      </c>
      <c r="B2058" t="s">
        <v>309</v>
      </c>
      <c r="C2058">
        <v>1998</v>
      </c>
      <c r="D2058">
        <v>114.238</v>
      </c>
      <c r="E2058">
        <v>292.57</v>
      </c>
      <c r="F2058">
        <v>44.65</v>
      </c>
      <c r="G2058">
        <v>10.51</v>
      </c>
      <c r="H2058">
        <v>22114647</v>
      </c>
      <c r="I2058">
        <v>260986647989.43799</v>
      </c>
      <c r="J2058">
        <v>482.79199999999997</v>
      </c>
    </row>
    <row r="2059" spans="1:10" x14ac:dyDescent="0.3">
      <c r="A2059" t="s">
        <v>310</v>
      </c>
      <c r="B2059" t="s">
        <v>311</v>
      </c>
      <c r="C2059">
        <v>1998</v>
      </c>
      <c r="D2059">
        <v>0.3</v>
      </c>
      <c r="E2059">
        <v>0.39</v>
      </c>
      <c r="F2059">
        <v>0.06</v>
      </c>
      <c r="G2059">
        <v>0.01</v>
      </c>
      <c r="H2059">
        <v>268445</v>
      </c>
      <c r="J2059">
        <v>1.3560000000000001</v>
      </c>
    </row>
    <row r="2060" spans="1:10" x14ac:dyDescent="0.3">
      <c r="A2060" t="s">
        <v>312</v>
      </c>
      <c r="B2060" t="s">
        <v>313</v>
      </c>
      <c r="C2060">
        <v>1998</v>
      </c>
      <c r="D2060">
        <v>0.93400000000000005</v>
      </c>
      <c r="E2060">
        <v>31.17</v>
      </c>
      <c r="F2060">
        <v>15.04</v>
      </c>
      <c r="G2060">
        <v>8.73</v>
      </c>
      <c r="H2060">
        <v>10360564</v>
      </c>
      <c r="I2060">
        <v>12008589306.326</v>
      </c>
      <c r="J2060">
        <v>2.8860000000000001</v>
      </c>
    </row>
    <row r="2061" spans="1:10" x14ac:dyDescent="0.3">
      <c r="A2061" t="s">
        <v>314</v>
      </c>
      <c r="B2061" t="s">
        <v>315</v>
      </c>
      <c r="C2061">
        <v>1998</v>
      </c>
      <c r="D2061">
        <v>2.5449999999999999</v>
      </c>
      <c r="E2061">
        <v>2.66</v>
      </c>
      <c r="F2061">
        <v>0.2</v>
      </c>
      <c r="G2061">
        <v>0.06</v>
      </c>
      <c r="H2061">
        <v>387282</v>
      </c>
      <c r="I2061">
        <v>7162085104.4630003</v>
      </c>
      <c r="J2061">
        <v>11.412000000000001</v>
      </c>
    </row>
    <row r="2062" spans="1:10" x14ac:dyDescent="0.3">
      <c r="A2062" t="s">
        <v>316</v>
      </c>
      <c r="B2062" t="s">
        <v>317</v>
      </c>
      <c r="C2062">
        <v>1998</v>
      </c>
      <c r="D2062">
        <v>9.1999999999999998E-2</v>
      </c>
      <c r="E2062">
        <v>0.1</v>
      </c>
      <c r="F2062">
        <v>0.03</v>
      </c>
      <c r="G2062">
        <v>0</v>
      </c>
      <c r="H2062">
        <v>50356</v>
      </c>
    </row>
    <row r="2063" spans="1:10" x14ac:dyDescent="0.3">
      <c r="A2063" t="s">
        <v>318</v>
      </c>
      <c r="B2063" t="s">
        <v>319</v>
      </c>
      <c r="C2063">
        <v>1998</v>
      </c>
      <c r="D2063">
        <v>1.7609999999999999</v>
      </c>
      <c r="H2063">
        <v>379639</v>
      </c>
      <c r="J2063">
        <v>8.0950000000000006</v>
      </c>
    </row>
    <row r="2064" spans="1:10" x14ac:dyDescent="0.3">
      <c r="A2064" t="s">
        <v>320</v>
      </c>
      <c r="B2064" t="s">
        <v>321</v>
      </c>
      <c r="C2064">
        <v>1998</v>
      </c>
      <c r="D2064">
        <v>1.07</v>
      </c>
      <c r="E2064">
        <v>9.36</v>
      </c>
      <c r="F2064">
        <v>4.88</v>
      </c>
      <c r="G2064">
        <v>2.31</v>
      </c>
      <c r="H2064">
        <v>2496217</v>
      </c>
      <c r="I2064">
        <v>4371026605</v>
      </c>
      <c r="J2064">
        <v>14.225</v>
      </c>
    </row>
    <row r="2065" spans="1:10" x14ac:dyDescent="0.3">
      <c r="A2065" t="s">
        <v>322</v>
      </c>
      <c r="B2065" t="s">
        <v>323</v>
      </c>
      <c r="C2065">
        <v>1998</v>
      </c>
      <c r="D2065">
        <v>2.169</v>
      </c>
      <c r="E2065">
        <v>3.31</v>
      </c>
      <c r="F2065">
        <v>1.22</v>
      </c>
      <c r="G2065">
        <v>0.27</v>
      </c>
      <c r="H2065">
        <v>1165292</v>
      </c>
      <c r="I2065">
        <v>15794113848.017</v>
      </c>
      <c r="J2065">
        <v>10.757999999999999</v>
      </c>
    </row>
    <row r="2066" spans="1:10" x14ac:dyDescent="0.3">
      <c r="A2066" t="s">
        <v>324</v>
      </c>
      <c r="B2066" t="s">
        <v>325</v>
      </c>
      <c r="C2066">
        <v>1998</v>
      </c>
      <c r="D2066">
        <v>0.121</v>
      </c>
      <c r="H2066">
        <v>139575</v>
      </c>
    </row>
    <row r="2067" spans="1:10" x14ac:dyDescent="0.3">
      <c r="A2067" t="s">
        <v>326</v>
      </c>
      <c r="B2067" t="s">
        <v>327</v>
      </c>
      <c r="C2067">
        <v>1998</v>
      </c>
      <c r="D2067">
        <v>388.35700000000003</v>
      </c>
      <c r="E2067">
        <v>551.20000000000005</v>
      </c>
      <c r="F2067">
        <v>114.51</v>
      </c>
      <c r="G2067">
        <v>40.22</v>
      </c>
      <c r="H2067">
        <v>96056313</v>
      </c>
      <c r="I2067">
        <v>1105636666367.48</v>
      </c>
      <c r="J2067">
        <v>1536.2090000000001</v>
      </c>
    </row>
    <row r="2068" spans="1:10" x14ac:dyDescent="0.3">
      <c r="B2068" t="s">
        <v>328</v>
      </c>
      <c r="C2068">
        <v>1998</v>
      </c>
      <c r="E2068">
        <v>0.16</v>
      </c>
      <c r="F2068">
        <v>0.05</v>
      </c>
      <c r="G2068">
        <v>0.02</v>
      </c>
    </row>
    <row r="2069" spans="1:10" x14ac:dyDescent="0.3">
      <c r="B2069" t="s">
        <v>329</v>
      </c>
      <c r="C2069">
        <v>1998</v>
      </c>
      <c r="D2069">
        <v>0.121</v>
      </c>
      <c r="H2069">
        <v>108206</v>
      </c>
    </row>
    <row r="2070" spans="1:10" x14ac:dyDescent="0.3">
      <c r="A2070" t="s">
        <v>330</v>
      </c>
      <c r="B2070" t="s">
        <v>331</v>
      </c>
      <c r="C2070">
        <v>1998</v>
      </c>
      <c r="D2070">
        <v>6.444</v>
      </c>
      <c r="E2070">
        <v>12.35</v>
      </c>
      <c r="F2070">
        <v>4.07</v>
      </c>
      <c r="G2070">
        <v>0.9</v>
      </c>
      <c r="H2070">
        <v>4254835</v>
      </c>
      <c r="I2070">
        <v>13191435189.132</v>
      </c>
      <c r="J2070">
        <v>39.691000000000003</v>
      </c>
    </row>
    <row r="2071" spans="1:10" x14ac:dyDescent="0.3">
      <c r="A2071" t="s">
        <v>332</v>
      </c>
      <c r="B2071" t="s">
        <v>333</v>
      </c>
      <c r="C2071">
        <v>1998</v>
      </c>
      <c r="D2071">
        <v>7.6870000000000003</v>
      </c>
      <c r="E2071">
        <v>50.79</v>
      </c>
      <c r="F2071">
        <v>11.75</v>
      </c>
      <c r="G2071">
        <v>9.6300000000000008</v>
      </c>
      <c r="H2071">
        <v>2355667</v>
      </c>
      <c r="I2071">
        <v>6297035307.3000002</v>
      </c>
      <c r="J2071">
        <v>31.294</v>
      </c>
    </row>
    <row r="2072" spans="1:10" x14ac:dyDescent="0.3">
      <c r="A2072" t="s">
        <v>334</v>
      </c>
      <c r="B2072" t="s">
        <v>335</v>
      </c>
      <c r="C2072">
        <v>1998</v>
      </c>
      <c r="D2072">
        <v>1.758</v>
      </c>
      <c r="E2072">
        <v>1.37</v>
      </c>
      <c r="F2072">
        <v>0.84</v>
      </c>
      <c r="G2072">
        <v>0.16</v>
      </c>
      <c r="H2072">
        <v>616340</v>
      </c>
      <c r="I2072">
        <v>3442987916.5650001</v>
      </c>
    </row>
    <row r="2073" spans="1:10" x14ac:dyDescent="0.3">
      <c r="A2073" t="s">
        <v>336</v>
      </c>
      <c r="B2073" t="s">
        <v>337</v>
      </c>
      <c r="C2073">
        <v>1998</v>
      </c>
      <c r="D2073">
        <v>2.9000000000000001E-2</v>
      </c>
      <c r="H2073">
        <v>6745</v>
      </c>
      <c r="J2073">
        <v>0.19400000000000001</v>
      </c>
    </row>
    <row r="2074" spans="1:10" x14ac:dyDescent="0.3">
      <c r="A2074" t="s">
        <v>338</v>
      </c>
      <c r="B2074" t="s">
        <v>339</v>
      </c>
      <c r="C2074">
        <v>1998</v>
      </c>
      <c r="D2074">
        <v>30.881</v>
      </c>
      <c r="E2074">
        <v>40.33</v>
      </c>
      <c r="F2074">
        <v>11.32</v>
      </c>
      <c r="G2074">
        <v>6.74</v>
      </c>
      <c r="H2074">
        <v>28110447</v>
      </c>
      <c r="I2074">
        <v>132482453726.75999</v>
      </c>
      <c r="J2074">
        <v>113.893</v>
      </c>
    </row>
    <row r="2075" spans="1:10" x14ac:dyDescent="0.3">
      <c r="A2075" t="s">
        <v>340</v>
      </c>
      <c r="B2075" t="s">
        <v>341</v>
      </c>
      <c r="C2075">
        <v>1998</v>
      </c>
      <c r="D2075">
        <v>1.1120000000000001</v>
      </c>
      <c r="E2075">
        <v>58.94</v>
      </c>
      <c r="F2075">
        <v>12.89</v>
      </c>
      <c r="G2075">
        <v>9.43</v>
      </c>
      <c r="H2075">
        <v>16813946</v>
      </c>
      <c r="I2075">
        <v>21637913225.722</v>
      </c>
      <c r="J2075">
        <v>9.5190000000000001</v>
      </c>
    </row>
    <row r="2076" spans="1:10" x14ac:dyDescent="0.3">
      <c r="A2076" t="s">
        <v>342</v>
      </c>
      <c r="B2076" t="s">
        <v>343</v>
      </c>
      <c r="C2076">
        <v>1998</v>
      </c>
      <c r="D2076">
        <v>8.0359999999999996</v>
      </c>
      <c r="E2076">
        <v>180.75</v>
      </c>
      <c r="F2076">
        <v>54.95</v>
      </c>
      <c r="G2076">
        <v>15.98</v>
      </c>
      <c r="H2076">
        <v>45611220</v>
      </c>
      <c r="I2076">
        <v>68698888069.583</v>
      </c>
    </row>
    <row r="2077" spans="1:10" x14ac:dyDescent="0.3">
      <c r="A2077" t="s">
        <v>344</v>
      </c>
      <c r="B2077" t="s">
        <v>345</v>
      </c>
      <c r="C2077">
        <v>1998</v>
      </c>
      <c r="D2077">
        <v>1.8169999999999999</v>
      </c>
      <c r="E2077">
        <v>19.05</v>
      </c>
      <c r="F2077">
        <v>4.8899999999999997</v>
      </c>
      <c r="G2077">
        <v>3.43</v>
      </c>
      <c r="H2077">
        <v>1731635</v>
      </c>
      <c r="I2077">
        <v>10539251719.056999</v>
      </c>
      <c r="J2077">
        <v>9.0500000000000007</v>
      </c>
    </row>
    <row r="2078" spans="1:10" x14ac:dyDescent="0.3">
      <c r="A2078" t="s">
        <v>346</v>
      </c>
      <c r="B2078" t="s">
        <v>347</v>
      </c>
      <c r="C2078">
        <v>1998</v>
      </c>
      <c r="D2078">
        <v>9.9000000000000005E-2</v>
      </c>
      <c r="E2078">
        <v>0.1</v>
      </c>
      <c r="F2078">
        <v>0</v>
      </c>
      <c r="G2078">
        <v>0</v>
      </c>
      <c r="H2078">
        <v>10567</v>
      </c>
      <c r="J2078">
        <v>0.626</v>
      </c>
    </row>
    <row r="2079" spans="1:10" x14ac:dyDescent="0.3">
      <c r="A2079" t="s">
        <v>348</v>
      </c>
      <c r="B2079" t="s">
        <v>349</v>
      </c>
      <c r="C2079">
        <v>1998</v>
      </c>
      <c r="D2079">
        <v>2.2229999999999999</v>
      </c>
      <c r="E2079">
        <v>61.9</v>
      </c>
      <c r="F2079">
        <v>20.9</v>
      </c>
      <c r="G2079">
        <v>5.34</v>
      </c>
      <c r="H2079">
        <v>23057875</v>
      </c>
      <c r="I2079">
        <v>35610082872</v>
      </c>
      <c r="J2079">
        <v>12.242000000000001</v>
      </c>
    </row>
    <row r="2080" spans="1:10" x14ac:dyDescent="0.3">
      <c r="A2080" t="s">
        <v>350</v>
      </c>
      <c r="B2080" t="s">
        <v>351</v>
      </c>
      <c r="C2080">
        <v>1998</v>
      </c>
      <c r="D2080">
        <v>175.46299999999999</v>
      </c>
      <c r="E2080">
        <v>222.38</v>
      </c>
      <c r="F2080">
        <v>26.59</v>
      </c>
      <c r="G2080">
        <v>14.75</v>
      </c>
      <c r="H2080">
        <v>15745650</v>
      </c>
      <c r="I2080">
        <v>544860337212.02502</v>
      </c>
      <c r="J2080">
        <v>1004.921</v>
      </c>
    </row>
    <row r="2081" spans="1:10" x14ac:dyDescent="0.3">
      <c r="A2081" t="s">
        <v>352</v>
      </c>
      <c r="B2081" t="s">
        <v>353</v>
      </c>
      <c r="C2081">
        <v>1998</v>
      </c>
      <c r="D2081">
        <v>1.81</v>
      </c>
      <c r="H2081">
        <v>208065</v>
      </c>
      <c r="J2081">
        <v>7.5650000000000004</v>
      </c>
    </row>
    <row r="2082" spans="1:10" x14ac:dyDescent="0.3">
      <c r="A2082" t="s">
        <v>354</v>
      </c>
      <c r="B2082" t="s">
        <v>355</v>
      </c>
      <c r="C2082">
        <v>1998</v>
      </c>
      <c r="D2082">
        <v>29.931000000000001</v>
      </c>
      <c r="E2082">
        <v>51.38</v>
      </c>
      <c r="F2082">
        <v>32.75</v>
      </c>
      <c r="G2082">
        <v>14.43</v>
      </c>
      <c r="H2082">
        <v>3783976</v>
      </c>
      <c r="I2082">
        <v>93578368694.800003</v>
      </c>
      <c r="J2082">
        <v>213.70099999999999</v>
      </c>
    </row>
    <row r="2083" spans="1:10" x14ac:dyDescent="0.3">
      <c r="A2083" t="s">
        <v>356</v>
      </c>
      <c r="B2083" t="s">
        <v>357</v>
      </c>
      <c r="C2083">
        <v>1998</v>
      </c>
      <c r="D2083">
        <v>3.3929999999999998</v>
      </c>
      <c r="E2083">
        <v>40.770000000000003</v>
      </c>
      <c r="F2083">
        <v>6.17</v>
      </c>
      <c r="G2083">
        <v>2.1</v>
      </c>
      <c r="H2083">
        <v>4910642</v>
      </c>
      <c r="I2083">
        <v>12049924898.700001</v>
      </c>
      <c r="J2083">
        <v>15.243</v>
      </c>
    </row>
    <row r="2084" spans="1:10" x14ac:dyDescent="0.3">
      <c r="A2084" t="s">
        <v>358</v>
      </c>
      <c r="B2084" t="s">
        <v>359</v>
      </c>
      <c r="C2084">
        <v>1998</v>
      </c>
      <c r="D2084">
        <v>0.69699999999999995</v>
      </c>
      <c r="E2084">
        <v>26.08</v>
      </c>
      <c r="F2084">
        <v>12.72</v>
      </c>
      <c r="G2084">
        <v>5.36</v>
      </c>
      <c r="H2084">
        <v>10545720</v>
      </c>
      <c r="I2084">
        <v>7611809246.783</v>
      </c>
      <c r="J2084">
        <v>4.024</v>
      </c>
    </row>
    <row r="2085" spans="1:10" x14ac:dyDescent="0.3">
      <c r="A2085" t="s">
        <v>360</v>
      </c>
      <c r="B2085" t="s">
        <v>361</v>
      </c>
      <c r="C2085">
        <v>1998</v>
      </c>
      <c r="D2085">
        <v>37.746000000000002</v>
      </c>
      <c r="E2085">
        <v>396.36</v>
      </c>
      <c r="F2085">
        <v>105.92</v>
      </c>
      <c r="G2085">
        <v>28.5</v>
      </c>
      <c r="H2085">
        <v>116319763</v>
      </c>
      <c r="I2085">
        <v>239844510910.85699</v>
      </c>
      <c r="J2085">
        <v>237.78399999999999</v>
      </c>
    </row>
    <row r="2086" spans="1:10" x14ac:dyDescent="0.3">
      <c r="A2086" t="s">
        <v>362</v>
      </c>
      <c r="B2086" t="s">
        <v>363</v>
      </c>
      <c r="C2086">
        <v>1998</v>
      </c>
      <c r="D2086">
        <v>7.0000000000000001E-3</v>
      </c>
      <c r="E2086">
        <v>0.03</v>
      </c>
      <c r="F2086">
        <v>0</v>
      </c>
      <c r="G2086">
        <v>0</v>
      </c>
      <c r="H2086">
        <v>2009</v>
      </c>
      <c r="J2086">
        <v>1.2999999999999999E-2</v>
      </c>
    </row>
    <row r="2087" spans="1:10" x14ac:dyDescent="0.3">
      <c r="B2087" t="s">
        <v>364</v>
      </c>
      <c r="C2087">
        <v>1998</v>
      </c>
      <c r="D2087">
        <v>6765.9380000000001</v>
      </c>
      <c r="H2087">
        <v>473738721</v>
      </c>
      <c r="J2087">
        <v>30277.878000000001</v>
      </c>
    </row>
    <row r="2088" spans="1:10" x14ac:dyDescent="0.3">
      <c r="B2088" t="s">
        <v>365</v>
      </c>
      <c r="C2088">
        <v>1998</v>
      </c>
      <c r="D2088">
        <v>1034.8879999999999</v>
      </c>
    </row>
    <row r="2089" spans="1:10" x14ac:dyDescent="0.3">
      <c r="A2089" t="s">
        <v>366</v>
      </c>
      <c r="B2089" t="s">
        <v>367</v>
      </c>
      <c r="C2089">
        <v>1998</v>
      </c>
      <c r="D2089">
        <v>58.768999999999998</v>
      </c>
      <c r="E2089">
        <v>95.48</v>
      </c>
      <c r="F2089">
        <v>18.34</v>
      </c>
      <c r="G2089">
        <v>3.87</v>
      </c>
      <c r="H2089">
        <v>22536754</v>
      </c>
      <c r="I2089">
        <v>35521586424.699997</v>
      </c>
      <c r="J2089">
        <v>230.86199999999999</v>
      </c>
    </row>
    <row r="2090" spans="1:10" x14ac:dyDescent="0.3">
      <c r="A2090" t="s">
        <v>368</v>
      </c>
      <c r="B2090" t="s">
        <v>369</v>
      </c>
      <c r="C2090">
        <v>1998</v>
      </c>
      <c r="D2090">
        <v>12.571</v>
      </c>
      <c r="E2090">
        <v>12.35</v>
      </c>
      <c r="F2090">
        <v>2.33</v>
      </c>
      <c r="G2090">
        <v>0.79</v>
      </c>
      <c r="H2090">
        <v>2012052</v>
      </c>
      <c r="I2090">
        <v>14789551333.752001</v>
      </c>
      <c r="J2090">
        <v>33.729999999999997</v>
      </c>
    </row>
    <row r="2091" spans="1:10" x14ac:dyDescent="0.3">
      <c r="A2091" t="s">
        <v>370</v>
      </c>
      <c r="B2091" t="s">
        <v>371</v>
      </c>
      <c r="C2091">
        <v>1998</v>
      </c>
      <c r="D2091">
        <v>41.884999999999998</v>
      </c>
      <c r="E2091">
        <v>35.4</v>
      </c>
      <c r="F2091">
        <v>5.97</v>
      </c>
      <c r="G2091">
        <v>4.62</v>
      </c>
      <c r="H2091">
        <v>4447485</v>
      </c>
      <c r="I2091">
        <v>216977246229.32401</v>
      </c>
      <c r="J2091">
        <v>489.41899999999998</v>
      </c>
    </row>
    <row r="2092" spans="1:10" x14ac:dyDescent="0.3">
      <c r="B2092" t="s">
        <v>372</v>
      </c>
      <c r="C2092">
        <v>1998</v>
      </c>
      <c r="D2092">
        <v>375.52300000000002</v>
      </c>
      <c r="H2092">
        <v>30607344</v>
      </c>
    </row>
    <row r="2093" spans="1:10" x14ac:dyDescent="0.3">
      <c r="A2093" t="s">
        <v>373</v>
      </c>
      <c r="B2093" t="s">
        <v>374</v>
      </c>
      <c r="C2093">
        <v>1998</v>
      </c>
      <c r="D2093">
        <v>16.300999999999998</v>
      </c>
      <c r="E2093">
        <v>21.53</v>
      </c>
      <c r="F2093">
        <v>3.6</v>
      </c>
      <c r="G2093">
        <v>0.4</v>
      </c>
      <c r="H2093">
        <v>2251859</v>
      </c>
      <c r="I2093">
        <v>44532693089.433998</v>
      </c>
      <c r="J2093">
        <v>71.647000000000006</v>
      </c>
    </row>
    <row r="2094" spans="1:10" x14ac:dyDescent="0.3">
      <c r="A2094" t="s">
        <v>375</v>
      </c>
      <c r="B2094" t="s">
        <v>376</v>
      </c>
      <c r="C2094">
        <v>1998</v>
      </c>
      <c r="D2094">
        <v>96.741</v>
      </c>
      <c r="E2094">
        <v>234.99</v>
      </c>
      <c r="F2094">
        <v>85.89</v>
      </c>
      <c r="G2094">
        <v>36.5</v>
      </c>
      <c r="H2094">
        <v>134843233</v>
      </c>
      <c r="I2094">
        <v>419024851493.59601</v>
      </c>
      <c r="J2094">
        <v>449.505</v>
      </c>
    </row>
    <row r="2095" spans="1:10" x14ac:dyDescent="0.3">
      <c r="A2095" t="s">
        <v>377</v>
      </c>
      <c r="B2095" t="s">
        <v>378</v>
      </c>
      <c r="C2095">
        <v>1998</v>
      </c>
      <c r="D2095">
        <v>0.19800000000000001</v>
      </c>
      <c r="E2095">
        <v>0.11</v>
      </c>
      <c r="F2095">
        <v>0.02</v>
      </c>
      <c r="G2095">
        <v>0</v>
      </c>
      <c r="H2095">
        <v>18409</v>
      </c>
    </row>
    <row r="2096" spans="1:10" x14ac:dyDescent="0.3">
      <c r="A2096" t="s">
        <v>379</v>
      </c>
      <c r="B2096" t="s">
        <v>380</v>
      </c>
      <c r="C2096">
        <v>1998</v>
      </c>
      <c r="D2096">
        <v>1.462</v>
      </c>
      <c r="H2096">
        <v>3000624</v>
      </c>
      <c r="I2096">
        <v>17641238653.5</v>
      </c>
      <c r="J2096">
        <v>2.633</v>
      </c>
    </row>
    <row r="2097" spans="1:10" x14ac:dyDescent="0.3">
      <c r="A2097" t="s">
        <v>381</v>
      </c>
      <c r="B2097" t="s">
        <v>382</v>
      </c>
      <c r="C2097">
        <v>1998</v>
      </c>
      <c r="D2097">
        <v>5.9009999999999998</v>
      </c>
      <c r="E2097">
        <v>19.55</v>
      </c>
      <c r="F2097">
        <v>4</v>
      </c>
      <c r="G2097">
        <v>1.1499999999999999</v>
      </c>
      <c r="H2097">
        <v>2912318</v>
      </c>
      <c r="I2097">
        <v>26740258113.799999</v>
      </c>
      <c r="J2097">
        <v>60.66</v>
      </c>
    </row>
    <row r="2098" spans="1:10" x14ac:dyDescent="0.3">
      <c r="B2098" t="s">
        <v>383</v>
      </c>
      <c r="C2098">
        <v>1998</v>
      </c>
    </row>
    <row r="2099" spans="1:10" x14ac:dyDescent="0.3">
      <c r="A2099" t="s">
        <v>384</v>
      </c>
      <c r="B2099" t="s">
        <v>385</v>
      </c>
      <c r="C2099">
        <v>1998</v>
      </c>
      <c r="D2099">
        <v>2.8620000000000001</v>
      </c>
      <c r="E2099">
        <v>57.01</v>
      </c>
      <c r="F2099">
        <v>10.46</v>
      </c>
      <c r="G2099">
        <v>3.99</v>
      </c>
      <c r="H2099">
        <v>5581767</v>
      </c>
      <c r="J2099">
        <v>13.025</v>
      </c>
    </row>
    <row r="2100" spans="1:10" x14ac:dyDescent="0.3">
      <c r="A2100" t="s">
        <v>386</v>
      </c>
      <c r="B2100" t="s">
        <v>387</v>
      </c>
      <c r="C2100">
        <v>1998</v>
      </c>
      <c r="D2100">
        <v>4.3840000000000003</v>
      </c>
      <c r="E2100">
        <v>103.81</v>
      </c>
      <c r="F2100">
        <v>22.02</v>
      </c>
      <c r="G2100">
        <v>6.65</v>
      </c>
      <c r="H2100">
        <v>5107840</v>
      </c>
      <c r="I2100">
        <v>27961618895.525002</v>
      </c>
      <c r="J2100">
        <v>158.078</v>
      </c>
    </row>
    <row r="2101" spans="1:10" x14ac:dyDescent="0.3">
      <c r="A2101" t="s">
        <v>388</v>
      </c>
      <c r="B2101" t="s">
        <v>389</v>
      </c>
      <c r="C2101">
        <v>1998</v>
      </c>
      <c r="D2101">
        <v>27.609000000000002</v>
      </c>
      <c r="E2101">
        <v>101.49</v>
      </c>
      <c r="F2101">
        <v>23.18</v>
      </c>
      <c r="G2101">
        <v>7.58</v>
      </c>
      <c r="H2101">
        <v>25658070</v>
      </c>
      <c r="I2101">
        <v>148876760293.043</v>
      </c>
      <c r="J2101">
        <v>137.64500000000001</v>
      </c>
    </row>
    <row r="2102" spans="1:10" x14ac:dyDescent="0.3">
      <c r="A2102" t="s">
        <v>390</v>
      </c>
      <c r="B2102" t="s">
        <v>391</v>
      </c>
      <c r="C2102">
        <v>1998</v>
      </c>
      <c r="D2102">
        <v>68.253</v>
      </c>
      <c r="E2102">
        <v>132.22</v>
      </c>
      <c r="F2102">
        <v>49.07</v>
      </c>
      <c r="G2102">
        <v>10.29</v>
      </c>
      <c r="H2102">
        <v>74672009</v>
      </c>
      <c r="I2102">
        <v>298757745514.00201</v>
      </c>
      <c r="J2102">
        <v>294.57799999999997</v>
      </c>
    </row>
    <row r="2103" spans="1:10" x14ac:dyDescent="0.3">
      <c r="A2103" t="s">
        <v>392</v>
      </c>
      <c r="B2103" t="s">
        <v>393</v>
      </c>
      <c r="C2103">
        <v>1998</v>
      </c>
      <c r="D2103">
        <v>339.346</v>
      </c>
      <c r="E2103">
        <v>380.74</v>
      </c>
      <c r="F2103">
        <v>53.5</v>
      </c>
      <c r="G2103">
        <v>23.73</v>
      </c>
      <c r="H2103">
        <v>38564191</v>
      </c>
      <c r="I2103">
        <v>441376087002.255</v>
      </c>
      <c r="J2103">
        <v>1103.6949999999999</v>
      </c>
    </row>
    <row r="2104" spans="1:10" x14ac:dyDescent="0.3">
      <c r="A2104" t="s">
        <v>394</v>
      </c>
      <c r="B2104" t="s">
        <v>395</v>
      </c>
      <c r="C2104">
        <v>1998</v>
      </c>
      <c r="D2104">
        <v>59.268000000000001</v>
      </c>
      <c r="E2104">
        <v>74.08</v>
      </c>
      <c r="F2104">
        <v>12.56</v>
      </c>
      <c r="G2104">
        <v>4.17</v>
      </c>
      <c r="H2104">
        <v>10214046</v>
      </c>
      <c r="I2104">
        <v>219968772557.64401</v>
      </c>
      <c r="J2104">
        <v>274.74200000000002</v>
      </c>
    </row>
    <row r="2105" spans="1:10" x14ac:dyDescent="0.3">
      <c r="A2105" t="s">
        <v>396</v>
      </c>
      <c r="B2105" t="s">
        <v>397</v>
      </c>
      <c r="C2105">
        <v>1998</v>
      </c>
      <c r="H2105">
        <v>3643672</v>
      </c>
      <c r="I2105">
        <v>92960504625.800003</v>
      </c>
      <c r="J2105">
        <v>66.676000000000002</v>
      </c>
    </row>
    <row r="2106" spans="1:10" x14ac:dyDescent="0.3">
      <c r="A2106" t="s">
        <v>398</v>
      </c>
      <c r="B2106" t="s">
        <v>399</v>
      </c>
      <c r="C2106">
        <v>1998</v>
      </c>
      <c r="D2106">
        <v>31.722000000000001</v>
      </c>
      <c r="E2106">
        <v>23.11</v>
      </c>
      <c r="F2106">
        <v>2.08</v>
      </c>
      <c r="G2106">
        <v>0.2</v>
      </c>
      <c r="H2106">
        <v>551566</v>
      </c>
      <c r="I2106">
        <v>18830879049.088001</v>
      </c>
      <c r="J2106">
        <v>136.999</v>
      </c>
    </row>
    <row r="2107" spans="1:10" x14ac:dyDescent="0.3">
      <c r="B2107" t="s">
        <v>400</v>
      </c>
      <c r="C2107">
        <v>1998</v>
      </c>
      <c r="D2107">
        <v>2.6440000000000001</v>
      </c>
      <c r="H2107">
        <v>712000</v>
      </c>
      <c r="J2107">
        <v>12.43</v>
      </c>
    </row>
    <row r="2108" spans="1:10" x14ac:dyDescent="0.3">
      <c r="A2108" t="s">
        <v>401</v>
      </c>
      <c r="B2108" t="s">
        <v>402</v>
      </c>
      <c r="C2108">
        <v>1998</v>
      </c>
      <c r="D2108">
        <v>104.07299999999999</v>
      </c>
      <c r="E2108">
        <v>146.13</v>
      </c>
      <c r="F2108">
        <v>33.11</v>
      </c>
      <c r="G2108">
        <v>10.37</v>
      </c>
      <c r="H2108">
        <v>22466291</v>
      </c>
      <c r="I2108">
        <v>142127281762.117</v>
      </c>
      <c r="J2108">
        <v>475.14100000000002</v>
      </c>
    </row>
    <row r="2109" spans="1:10" x14ac:dyDescent="0.3">
      <c r="A2109" t="s">
        <v>403</v>
      </c>
      <c r="B2109" t="s">
        <v>404</v>
      </c>
      <c r="C2109">
        <v>1998</v>
      </c>
      <c r="D2109">
        <v>1458.3679999999999</v>
      </c>
      <c r="E2109">
        <v>2370.6999999999998</v>
      </c>
      <c r="F2109">
        <v>629.26</v>
      </c>
      <c r="G2109">
        <v>59.93</v>
      </c>
      <c r="H2109">
        <v>147360613</v>
      </c>
      <c r="I2109">
        <v>1259447336491.1299</v>
      </c>
      <c r="J2109">
        <v>6963.3389999999999</v>
      </c>
    </row>
    <row r="2110" spans="1:10" x14ac:dyDescent="0.3">
      <c r="A2110" t="s">
        <v>405</v>
      </c>
      <c r="B2110" t="s">
        <v>406</v>
      </c>
      <c r="C2110">
        <v>1998</v>
      </c>
      <c r="D2110">
        <v>0.48199999999999998</v>
      </c>
      <c r="E2110">
        <v>12.75</v>
      </c>
      <c r="F2110">
        <v>2.36</v>
      </c>
      <c r="G2110">
        <v>0.92</v>
      </c>
      <c r="H2110">
        <v>6962800</v>
      </c>
      <c r="I2110">
        <v>7337659436.5640001</v>
      </c>
      <c r="J2110">
        <v>3.4049999999999998</v>
      </c>
    </row>
    <row r="2111" spans="1:10" x14ac:dyDescent="0.3">
      <c r="B2111" t="s">
        <v>407</v>
      </c>
      <c r="C2111">
        <v>1998</v>
      </c>
    </row>
    <row r="2112" spans="1:10" x14ac:dyDescent="0.3">
      <c r="A2112" t="s">
        <v>408</v>
      </c>
      <c r="B2112" t="s">
        <v>409</v>
      </c>
      <c r="C2112">
        <v>1998</v>
      </c>
      <c r="D2112">
        <v>1.0999999999999999E-2</v>
      </c>
      <c r="H2112">
        <v>6166</v>
      </c>
      <c r="J2112">
        <v>1.2999999999999999E-2</v>
      </c>
    </row>
    <row r="2113" spans="1:10" x14ac:dyDescent="0.3">
      <c r="A2113" t="s">
        <v>410</v>
      </c>
      <c r="B2113" t="s">
        <v>411</v>
      </c>
      <c r="C2113">
        <v>1998</v>
      </c>
      <c r="D2113">
        <v>0.15</v>
      </c>
      <c r="E2113">
        <v>0.21</v>
      </c>
      <c r="F2113">
        <v>7.0000000000000007E-2</v>
      </c>
      <c r="G2113">
        <v>0.02</v>
      </c>
      <c r="H2113">
        <v>43225</v>
      </c>
      <c r="J2113">
        <v>0.42299999999999999</v>
      </c>
    </row>
    <row r="2114" spans="1:10" x14ac:dyDescent="0.3">
      <c r="A2114" t="s">
        <v>412</v>
      </c>
      <c r="B2114" t="s">
        <v>413</v>
      </c>
      <c r="C2114">
        <v>1998</v>
      </c>
      <c r="D2114">
        <v>0.32200000000000001</v>
      </c>
      <c r="E2114">
        <v>0.7</v>
      </c>
      <c r="F2114">
        <v>0.39</v>
      </c>
      <c r="G2114">
        <v>0.04</v>
      </c>
      <c r="H2114">
        <v>153023</v>
      </c>
      <c r="I2114">
        <v>1031515669.6</v>
      </c>
      <c r="J2114">
        <v>0.86499999999999999</v>
      </c>
    </row>
    <row r="2115" spans="1:10" x14ac:dyDescent="0.3">
      <c r="A2115" t="s">
        <v>414</v>
      </c>
      <c r="B2115" t="s">
        <v>415</v>
      </c>
      <c r="C2115">
        <v>1998</v>
      </c>
      <c r="D2115">
        <v>5.5E-2</v>
      </c>
      <c r="H2115">
        <v>6350</v>
      </c>
      <c r="J2115">
        <v>0.249</v>
      </c>
    </row>
    <row r="2116" spans="1:10" x14ac:dyDescent="0.3">
      <c r="A2116" t="s">
        <v>416</v>
      </c>
      <c r="B2116" t="s">
        <v>417</v>
      </c>
      <c r="C2116">
        <v>1998</v>
      </c>
      <c r="D2116">
        <v>0.161</v>
      </c>
      <c r="E2116">
        <v>0.14000000000000001</v>
      </c>
      <c r="F2116">
        <v>7.0000000000000007E-2</v>
      </c>
      <c r="G2116">
        <v>0.02</v>
      </c>
      <c r="H2116">
        <v>107807</v>
      </c>
      <c r="J2116">
        <v>0.72799999999999998</v>
      </c>
    </row>
    <row r="2117" spans="1:10" x14ac:dyDescent="0.3">
      <c r="A2117" t="s">
        <v>418</v>
      </c>
      <c r="B2117" t="s">
        <v>419</v>
      </c>
      <c r="C2117">
        <v>1998</v>
      </c>
      <c r="D2117">
        <v>0.14299999999999999</v>
      </c>
      <c r="E2117">
        <v>-1.63</v>
      </c>
      <c r="F2117">
        <v>0.25</v>
      </c>
      <c r="G2117">
        <v>0.04</v>
      </c>
      <c r="H2117">
        <v>172839</v>
      </c>
      <c r="J2117">
        <v>0.64400000000000002</v>
      </c>
    </row>
    <row r="2118" spans="1:10" x14ac:dyDescent="0.3">
      <c r="A2118" t="s">
        <v>420</v>
      </c>
      <c r="B2118" t="s">
        <v>421</v>
      </c>
      <c r="C2118">
        <v>1998</v>
      </c>
      <c r="D2118">
        <v>4.8000000000000001E-2</v>
      </c>
      <c r="E2118">
        <v>0.1</v>
      </c>
      <c r="F2118">
        <v>0.04</v>
      </c>
      <c r="G2118">
        <v>0.01</v>
      </c>
      <c r="H2118">
        <v>137855</v>
      </c>
      <c r="I2118">
        <v>300902188.5</v>
      </c>
      <c r="J2118">
        <v>0.35399999999999998</v>
      </c>
    </row>
    <row r="2119" spans="1:10" x14ac:dyDescent="0.3">
      <c r="A2119" t="s">
        <v>422</v>
      </c>
      <c r="B2119" t="s">
        <v>423</v>
      </c>
      <c r="C2119">
        <v>1998</v>
      </c>
      <c r="D2119">
        <v>207.24</v>
      </c>
      <c r="E2119">
        <v>271.89999999999998</v>
      </c>
      <c r="F2119">
        <v>30.29</v>
      </c>
      <c r="G2119">
        <v>4.45</v>
      </c>
      <c r="H2119">
        <v>19783301</v>
      </c>
      <c r="I2119">
        <v>436679284719.83099</v>
      </c>
      <c r="J2119">
        <v>1252.578</v>
      </c>
    </row>
    <row r="2120" spans="1:10" x14ac:dyDescent="0.3">
      <c r="A2120" t="s">
        <v>424</v>
      </c>
      <c r="B2120" t="s">
        <v>425</v>
      </c>
      <c r="C2120">
        <v>1998</v>
      </c>
      <c r="D2120">
        <v>3.3340000000000001</v>
      </c>
      <c r="E2120">
        <v>26.47</v>
      </c>
      <c r="F2120">
        <v>9.56</v>
      </c>
      <c r="G2120">
        <v>6.18</v>
      </c>
      <c r="H2120">
        <v>9347777</v>
      </c>
      <c r="I2120">
        <v>18848459225.021</v>
      </c>
      <c r="J2120">
        <v>15.879</v>
      </c>
    </row>
    <row r="2121" spans="1:10" x14ac:dyDescent="0.3">
      <c r="A2121" t="s">
        <v>426</v>
      </c>
      <c r="B2121" t="s">
        <v>427</v>
      </c>
      <c r="C2121">
        <v>1998</v>
      </c>
      <c r="D2121">
        <v>50.808</v>
      </c>
      <c r="E2121">
        <v>70.94</v>
      </c>
      <c r="F2121">
        <v>13.79</v>
      </c>
      <c r="G2121">
        <v>4.37</v>
      </c>
      <c r="H2121">
        <v>9685430</v>
      </c>
      <c r="I2121">
        <v>50685451365.938004</v>
      </c>
      <c r="J2121">
        <v>225.51400000000001</v>
      </c>
    </row>
    <row r="2122" spans="1:10" x14ac:dyDescent="0.3">
      <c r="A2122" t="s">
        <v>428</v>
      </c>
      <c r="B2122" t="s">
        <v>429</v>
      </c>
      <c r="C2122">
        <v>1998</v>
      </c>
      <c r="D2122">
        <v>0.28899999999999998</v>
      </c>
      <c r="E2122">
        <v>0.52</v>
      </c>
      <c r="F2122">
        <v>7.0000000000000007E-2</v>
      </c>
      <c r="G2122">
        <v>0.01</v>
      </c>
      <c r="H2122">
        <v>79064</v>
      </c>
      <c r="I2122">
        <v>1062691422.1</v>
      </c>
      <c r="J2122">
        <v>2.2959999999999998</v>
      </c>
    </row>
    <row r="2123" spans="1:10" x14ac:dyDescent="0.3">
      <c r="A2123" t="s">
        <v>430</v>
      </c>
      <c r="B2123" t="s">
        <v>431</v>
      </c>
      <c r="C2123">
        <v>1998</v>
      </c>
      <c r="D2123">
        <v>0.24199999999999999</v>
      </c>
      <c r="E2123">
        <v>9.1199999999999992</v>
      </c>
      <c r="F2123">
        <v>2.42</v>
      </c>
      <c r="G2123">
        <v>0.63</v>
      </c>
      <c r="H2123">
        <v>4381484</v>
      </c>
      <c r="I2123">
        <v>3306703957.8000002</v>
      </c>
      <c r="J2123">
        <v>3.7010000000000001</v>
      </c>
    </row>
    <row r="2124" spans="1:10" x14ac:dyDescent="0.3">
      <c r="A2124" t="s">
        <v>432</v>
      </c>
      <c r="B2124" t="s">
        <v>433</v>
      </c>
      <c r="C2124">
        <v>1998</v>
      </c>
      <c r="D2124">
        <v>47.411999999999999</v>
      </c>
      <c r="E2124">
        <v>49.75</v>
      </c>
      <c r="F2124">
        <v>1.63</v>
      </c>
      <c r="G2124">
        <v>9.02</v>
      </c>
      <c r="H2124">
        <v>3860721</v>
      </c>
      <c r="I2124">
        <v>129944208191.95799</v>
      </c>
      <c r="J2124">
        <v>418.40800000000002</v>
      </c>
    </row>
    <row r="2125" spans="1:10" x14ac:dyDescent="0.3">
      <c r="A2125" t="s">
        <v>434</v>
      </c>
      <c r="B2125" t="s">
        <v>435</v>
      </c>
      <c r="C2125">
        <v>1998</v>
      </c>
      <c r="D2125">
        <v>2.9000000000000001E-2</v>
      </c>
      <c r="H2125">
        <v>32043</v>
      </c>
    </row>
    <row r="2126" spans="1:10" x14ac:dyDescent="0.3">
      <c r="A2126" t="s">
        <v>436</v>
      </c>
      <c r="B2126" t="s">
        <v>437</v>
      </c>
      <c r="C2126">
        <v>1998</v>
      </c>
      <c r="D2126">
        <v>43.932000000000002</v>
      </c>
      <c r="E2126">
        <v>40.36</v>
      </c>
      <c r="F2126">
        <v>5.92</v>
      </c>
      <c r="G2126">
        <v>2.82</v>
      </c>
      <c r="H2126">
        <v>5395253</v>
      </c>
      <c r="I2126">
        <v>73994519215.729996</v>
      </c>
      <c r="J2126">
        <v>208.07599999999999</v>
      </c>
    </row>
    <row r="2127" spans="1:10" x14ac:dyDescent="0.3">
      <c r="A2127" t="s">
        <v>438</v>
      </c>
      <c r="B2127" t="s">
        <v>439</v>
      </c>
      <c r="C2127">
        <v>1998</v>
      </c>
      <c r="D2127">
        <v>16.035</v>
      </c>
      <c r="E2127">
        <v>12.36</v>
      </c>
      <c r="F2127">
        <v>2.5</v>
      </c>
      <c r="G2127">
        <v>0.98</v>
      </c>
      <c r="H2127">
        <v>1987384</v>
      </c>
      <c r="I2127">
        <v>39200577480.581001</v>
      </c>
      <c r="J2127">
        <v>79.238</v>
      </c>
    </row>
    <row r="2128" spans="1:10" x14ac:dyDescent="0.3">
      <c r="A2128" t="s">
        <v>440</v>
      </c>
      <c r="B2128" t="s">
        <v>441</v>
      </c>
      <c r="C2128">
        <v>1998</v>
      </c>
      <c r="D2128">
        <v>0.216</v>
      </c>
      <c r="E2128">
        <v>2.13</v>
      </c>
      <c r="F2128">
        <v>0.27</v>
      </c>
      <c r="G2128">
        <v>0.02</v>
      </c>
      <c r="H2128">
        <v>390702</v>
      </c>
      <c r="J2128">
        <v>0.70499999999999996</v>
      </c>
    </row>
    <row r="2129" spans="1:10" x14ac:dyDescent="0.3">
      <c r="A2129" t="s">
        <v>442</v>
      </c>
      <c r="B2129" t="s">
        <v>443</v>
      </c>
      <c r="C2129">
        <v>1998</v>
      </c>
      <c r="D2129">
        <v>0.51300000000000001</v>
      </c>
      <c r="E2129">
        <v>41.53</v>
      </c>
      <c r="F2129">
        <v>18.22</v>
      </c>
      <c r="G2129">
        <v>6.87</v>
      </c>
      <c r="H2129">
        <v>8235064</v>
      </c>
      <c r="J2129">
        <v>2.3730000000000002</v>
      </c>
    </row>
    <row r="2130" spans="1:10" x14ac:dyDescent="0.3">
      <c r="A2130" t="s">
        <v>444</v>
      </c>
      <c r="B2130" t="s">
        <v>445</v>
      </c>
      <c r="C2130">
        <v>1998</v>
      </c>
      <c r="D2130">
        <v>377.31299999999999</v>
      </c>
      <c r="E2130">
        <v>363.58</v>
      </c>
      <c r="F2130">
        <v>41.77</v>
      </c>
      <c r="G2130">
        <v>20.74</v>
      </c>
      <c r="H2130">
        <v>43682259</v>
      </c>
      <c r="I2130">
        <v>307359746389.12402</v>
      </c>
      <c r="J2130">
        <v>1143.8320000000001</v>
      </c>
    </row>
    <row r="2131" spans="1:10" x14ac:dyDescent="0.3">
      <c r="B2131" t="s">
        <v>446</v>
      </c>
      <c r="C2131">
        <v>1998</v>
      </c>
      <c r="D2131">
        <v>821.32899999999995</v>
      </c>
      <c r="H2131">
        <v>338199117</v>
      </c>
    </row>
    <row r="2132" spans="1:10" x14ac:dyDescent="0.3">
      <c r="A2132" t="s">
        <v>447</v>
      </c>
      <c r="B2132" t="s">
        <v>448</v>
      </c>
      <c r="C2132">
        <v>1998</v>
      </c>
      <c r="D2132">
        <v>378.44400000000002</v>
      </c>
      <c r="E2132">
        <v>381.94</v>
      </c>
      <c r="F2132">
        <v>26.62</v>
      </c>
      <c r="G2132">
        <v>12.5</v>
      </c>
      <c r="H2132">
        <v>46620698</v>
      </c>
      <c r="I2132">
        <v>908368100089.19995</v>
      </c>
      <c r="J2132">
        <v>1962.4490000000001</v>
      </c>
    </row>
    <row r="2133" spans="1:10" x14ac:dyDescent="0.3">
      <c r="A2133" t="s">
        <v>449</v>
      </c>
      <c r="B2133" t="s">
        <v>450</v>
      </c>
      <c r="C2133">
        <v>1998</v>
      </c>
      <c r="D2133">
        <v>0.39</v>
      </c>
      <c r="H2133">
        <v>5661934</v>
      </c>
    </row>
    <row r="2134" spans="1:10" x14ac:dyDescent="0.3">
      <c r="A2134" t="s">
        <v>451</v>
      </c>
      <c r="B2134" t="s">
        <v>452</v>
      </c>
      <c r="C2134">
        <v>1998</v>
      </c>
      <c r="D2134">
        <v>276.065</v>
      </c>
      <c r="E2134">
        <v>281.33</v>
      </c>
      <c r="F2134">
        <v>38.49</v>
      </c>
      <c r="G2134">
        <v>23.57</v>
      </c>
      <c r="H2134">
        <v>40201561</v>
      </c>
      <c r="I2134">
        <v>988972436873.5</v>
      </c>
      <c r="J2134">
        <v>1391.402</v>
      </c>
    </row>
    <row r="2135" spans="1:10" x14ac:dyDescent="0.3">
      <c r="A2135" t="s">
        <v>453</v>
      </c>
      <c r="B2135" t="s">
        <v>454</v>
      </c>
      <c r="C2135">
        <v>1998</v>
      </c>
      <c r="D2135">
        <v>7.7359999999999998</v>
      </c>
      <c r="E2135">
        <v>26.49</v>
      </c>
      <c r="F2135">
        <v>11.75</v>
      </c>
      <c r="G2135">
        <v>2.38</v>
      </c>
      <c r="H2135">
        <v>18564595</v>
      </c>
      <c r="I2135">
        <v>101234853414.05</v>
      </c>
      <c r="J2135">
        <v>42.41</v>
      </c>
    </row>
    <row r="2136" spans="1:10" x14ac:dyDescent="0.3">
      <c r="B2136" t="s">
        <v>455</v>
      </c>
      <c r="C2136">
        <v>1998</v>
      </c>
    </row>
    <row r="2137" spans="1:10" x14ac:dyDescent="0.3">
      <c r="A2137" t="s">
        <v>456</v>
      </c>
      <c r="B2137" t="s">
        <v>457</v>
      </c>
      <c r="C2137">
        <v>1998</v>
      </c>
      <c r="D2137">
        <v>4.2850000000000001</v>
      </c>
      <c r="E2137">
        <v>121.93</v>
      </c>
      <c r="F2137">
        <v>40.799999999999997</v>
      </c>
      <c r="G2137">
        <v>23.28</v>
      </c>
      <c r="H2137">
        <v>26015518</v>
      </c>
      <c r="I2137">
        <v>45662213254.347</v>
      </c>
      <c r="J2137">
        <v>21.265000000000001</v>
      </c>
    </row>
    <row r="2138" spans="1:10" x14ac:dyDescent="0.3">
      <c r="A2138" t="s">
        <v>458</v>
      </c>
      <c r="B2138" t="s">
        <v>459</v>
      </c>
      <c r="C2138">
        <v>1998</v>
      </c>
      <c r="D2138">
        <v>2.1040000000000001</v>
      </c>
      <c r="E2138">
        <v>7.02</v>
      </c>
      <c r="F2138">
        <v>1.33</v>
      </c>
      <c r="G2138">
        <v>0.26</v>
      </c>
      <c r="H2138">
        <v>459838</v>
      </c>
      <c r="J2138">
        <v>9.86</v>
      </c>
    </row>
    <row r="2139" spans="1:10" x14ac:dyDescent="0.3">
      <c r="A2139" t="s">
        <v>460</v>
      </c>
      <c r="B2139" t="s">
        <v>461</v>
      </c>
      <c r="C2139">
        <v>1998</v>
      </c>
      <c r="D2139">
        <v>58.722000000000001</v>
      </c>
      <c r="E2139">
        <v>52.6</v>
      </c>
      <c r="F2139">
        <v>7.91</v>
      </c>
      <c r="G2139">
        <v>5.78</v>
      </c>
      <c r="H2139">
        <v>8870854</v>
      </c>
      <c r="I2139">
        <v>276042105066.77197</v>
      </c>
      <c r="J2139">
        <v>691.33699999999999</v>
      </c>
    </row>
    <row r="2140" spans="1:10" x14ac:dyDescent="0.3">
      <c r="A2140" t="s">
        <v>462</v>
      </c>
      <c r="B2140" t="s">
        <v>463</v>
      </c>
      <c r="C2140">
        <v>1998</v>
      </c>
      <c r="D2140">
        <v>44.615000000000002</v>
      </c>
      <c r="E2140">
        <v>51.17</v>
      </c>
      <c r="F2140">
        <v>5.68</v>
      </c>
      <c r="G2140">
        <v>2.5</v>
      </c>
      <c r="H2140">
        <v>7091775</v>
      </c>
      <c r="I2140">
        <v>288736568802.784</v>
      </c>
      <c r="J2140">
        <v>349.50700000000001</v>
      </c>
    </row>
    <row r="2141" spans="1:10" x14ac:dyDescent="0.3">
      <c r="A2141" t="s">
        <v>464</v>
      </c>
      <c r="B2141" t="s">
        <v>465</v>
      </c>
      <c r="C2141">
        <v>1998</v>
      </c>
      <c r="D2141">
        <v>49.756</v>
      </c>
      <c r="E2141">
        <v>77.459999999999994</v>
      </c>
      <c r="F2141">
        <v>34.26</v>
      </c>
      <c r="G2141">
        <v>4.5</v>
      </c>
      <c r="H2141">
        <v>15599588</v>
      </c>
      <c r="I2141">
        <v>136275861151.062</v>
      </c>
      <c r="J2141">
        <v>219.16900000000001</v>
      </c>
    </row>
    <row r="2142" spans="1:10" x14ac:dyDescent="0.3">
      <c r="A2142" t="s">
        <v>466</v>
      </c>
      <c r="B2142" t="s">
        <v>467</v>
      </c>
      <c r="C2142">
        <v>1998</v>
      </c>
      <c r="D2142">
        <v>200.15899999999999</v>
      </c>
      <c r="H2142">
        <v>21721513</v>
      </c>
      <c r="I2142">
        <v>523233582312.61401</v>
      </c>
      <c r="J2142">
        <v>921.35900000000004</v>
      </c>
    </row>
    <row r="2143" spans="1:10" x14ac:dyDescent="0.3">
      <c r="A2143" t="s">
        <v>468</v>
      </c>
      <c r="B2143" t="s">
        <v>469</v>
      </c>
      <c r="C2143">
        <v>1998</v>
      </c>
      <c r="D2143">
        <v>2.4969999999999999</v>
      </c>
      <c r="E2143">
        <v>7.69</v>
      </c>
      <c r="F2143">
        <v>2.96</v>
      </c>
      <c r="G2143">
        <v>1.07</v>
      </c>
      <c r="H2143">
        <v>6027395</v>
      </c>
      <c r="I2143">
        <v>9509147510.5219994</v>
      </c>
      <c r="J2143">
        <v>63.746000000000002</v>
      </c>
    </row>
    <row r="2144" spans="1:10" x14ac:dyDescent="0.3">
      <c r="A2144" t="s">
        <v>470</v>
      </c>
      <c r="B2144" t="s">
        <v>471</v>
      </c>
      <c r="C2144">
        <v>1998</v>
      </c>
      <c r="D2144">
        <v>2.4809999999999999</v>
      </c>
      <c r="E2144">
        <v>299.43</v>
      </c>
      <c r="F2144">
        <v>46.28</v>
      </c>
      <c r="G2144">
        <v>21.02</v>
      </c>
      <c r="H2144">
        <v>31924201</v>
      </c>
      <c r="I2144">
        <v>33434640155.215</v>
      </c>
      <c r="J2144">
        <v>15.946</v>
      </c>
    </row>
    <row r="2145" spans="1:10" x14ac:dyDescent="0.3">
      <c r="A2145" t="s">
        <v>472</v>
      </c>
      <c r="B2145" t="s">
        <v>473</v>
      </c>
      <c r="C2145">
        <v>1998</v>
      </c>
      <c r="D2145">
        <v>158.14500000000001</v>
      </c>
      <c r="E2145">
        <v>256.82</v>
      </c>
      <c r="F2145">
        <v>69.78</v>
      </c>
      <c r="G2145">
        <v>16.62</v>
      </c>
      <c r="H2145">
        <v>61585103</v>
      </c>
      <c r="I2145">
        <v>552405780544.01294</v>
      </c>
      <c r="J2145">
        <v>679.31</v>
      </c>
    </row>
    <row r="2146" spans="1:10" x14ac:dyDescent="0.3">
      <c r="A2146" t="s">
        <v>476</v>
      </c>
      <c r="B2146" t="s">
        <v>477</v>
      </c>
      <c r="C2146">
        <v>1998</v>
      </c>
      <c r="D2146">
        <v>1.29</v>
      </c>
      <c r="E2146">
        <v>11.86</v>
      </c>
      <c r="F2146">
        <v>2.61</v>
      </c>
      <c r="G2146">
        <v>1.33</v>
      </c>
      <c r="H2146">
        <v>4632451</v>
      </c>
      <c r="I2146">
        <v>5539430480.5</v>
      </c>
      <c r="J2146">
        <v>3.1080000000000001</v>
      </c>
    </row>
    <row r="2147" spans="1:10" x14ac:dyDescent="0.3">
      <c r="A2147" t="s">
        <v>478</v>
      </c>
      <c r="B2147" t="s">
        <v>479</v>
      </c>
      <c r="C2147">
        <v>1998</v>
      </c>
      <c r="D2147">
        <v>8.7999999999999995E-2</v>
      </c>
      <c r="E2147">
        <v>0.23</v>
      </c>
      <c r="F2147">
        <v>0.1</v>
      </c>
      <c r="G2147">
        <v>0.05</v>
      </c>
      <c r="H2147">
        <v>97036</v>
      </c>
      <c r="J2147">
        <v>0.56299999999999994</v>
      </c>
    </row>
    <row r="2148" spans="1:10" x14ac:dyDescent="0.3">
      <c r="A2148" t="s">
        <v>480</v>
      </c>
      <c r="B2148" t="s">
        <v>481</v>
      </c>
      <c r="C2148">
        <v>1998</v>
      </c>
      <c r="D2148">
        <v>19.751000000000001</v>
      </c>
      <c r="E2148">
        <v>15.82</v>
      </c>
      <c r="F2148">
        <v>0.82</v>
      </c>
      <c r="G2148">
        <v>0.25</v>
      </c>
      <c r="H2148">
        <v>1261699</v>
      </c>
      <c r="I2148">
        <v>21393888670.933998</v>
      </c>
      <c r="J2148">
        <v>102.28400000000001</v>
      </c>
    </row>
    <row r="2149" spans="1:10" x14ac:dyDescent="0.3">
      <c r="A2149" t="s">
        <v>482</v>
      </c>
      <c r="B2149" t="s">
        <v>483</v>
      </c>
      <c r="C2149">
        <v>1998</v>
      </c>
      <c r="D2149">
        <v>17.809000000000001</v>
      </c>
      <c r="E2149">
        <v>26.79</v>
      </c>
      <c r="F2149">
        <v>5.59</v>
      </c>
      <c r="G2149">
        <v>2.8</v>
      </c>
      <c r="H2149">
        <v>9509862</v>
      </c>
      <c r="I2149">
        <v>64700511001.190002</v>
      </c>
      <c r="J2149">
        <v>83.730999999999995</v>
      </c>
    </row>
    <row r="2150" spans="1:10" x14ac:dyDescent="0.3">
      <c r="A2150" t="s">
        <v>484</v>
      </c>
      <c r="B2150" t="s">
        <v>485</v>
      </c>
      <c r="C2150">
        <v>1998</v>
      </c>
      <c r="D2150">
        <v>212.04</v>
      </c>
      <c r="E2150">
        <v>239.06</v>
      </c>
      <c r="F2150">
        <v>37.25</v>
      </c>
      <c r="G2150">
        <v>28.14</v>
      </c>
      <c r="H2150">
        <v>61329665</v>
      </c>
      <c r="I2150">
        <v>773998866064.77795</v>
      </c>
      <c r="J2150">
        <v>823.79399999999998</v>
      </c>
    </row>
    <row r="2151" spans="1:10" x14ac:dyDescent="0.3">
      <c r="A2151" t="s">
        <v>486</v>
      </c>
      <c r="B2151" t="s">
        <v>487</v>
      </c>
      <c r="C2151">
        <v>1998</v>
      </c>
      <c r="D2151">
        <v>32.026000000000003</v>
      </c>
      <c r="E2151">
        <v>60.25</v>
      </c>
      <c r="F2151">
        <v>27.43</v>
      </c>
      <c r="G2151">
        <v>2.13</v>
      </c>
      <c r="H2151">
        <v>4413477</v>
      </c>
      <c r="I2151">
        <v>12945862636.195999</v>
      </c>
      <c r="J2151">
        <v>149.13499999999999</v>
      </c>
    </row>
    <row r="2152" spans="1:10" x14ac:dyDescent="0.3">
      <c r="A2152" t="s">
        <v>488</v>
      </c>
      <c r="B2152" t="s">
        <v>489</v>
      </c>
      <c r="C2152">
        <v>1998</v>
      </c>
      <c r="D2152">
        <v>5.8999999999999997E-2</v>
      </c>
      <c r="H2152">
        <v>18228</v>
      </c>
      <c r="J2152">
        <v>6.0999999999999999E-2</v>
      </c>
    </row>
    <row r="2153" spans="1:10" x14ac:dyDescent="0.3">
      <c r="A2153" t="s">
        <v>490</v>
      </c>
      <c r="B2153" t="s">
        <v>491</v>
      </c>
      <c r="C2153">
        <v>1998</v>
      </c>
      <c r="D2153">
        <v>1.0999999999999999E-2</v>
      </c>
      <c r="E2153">
        <v>0.02</v>
      </c>
      <c r="F2153">
        <v>0.01</v>
      </c>
      <c r="G2153">
        <v>0</v>
      </c>
      <c r="H2153">
        <v>9332</v>
      </c>
    </row>
    <row r="2154" spans="1:10" x14ac:dyDescent="0.3">
      <c r="A2154" t="s">
        <v>492</v>
      </c>
      <c r="B2154" t="s">
        <v>493</v>
      </c>
      <c r="C2154">
        <v>1998</v>
      </c>
      <c r="D2154">
        <v>1.2090000000000001</v>
      </c>
      <c r="E2154">
        <v>45.94</v>
      </c>
      <c r="F2154">
        <v>15.02</v>
      </c>
      <c r="G2154">
        <v>8.3699999999999992</v>
      </c>
      <c r="H2154">
        <v>22290787</v>
      </c>
      <c r="I2154">
        <v>25735383742.389999</v>
      </c>
      <c r="J2154">
        <v>8.532</v>
      </c>
    </row>
    <row r="2155" spans="1:10" x14ac:dyDescent="0.3">
      <c r="A2155" t="s">
        <v>494</v>
      </c>
      <c r="B2155" t="s">
        <v>495</v>
      </c>
      <c r="C2155">
        <v>1998</v>
      </c>
      <c r="D2155">
        <v>328.57900000000001</v>
      </c>
      <c r="E2155">
        <v>407.75</v>
      </c>
      <c r="F2155">
        <v>126.62</v>
      </c>
      <c r="G2155">
        <v>19.59</v>
      </c>
      <c r="H2155">
        <v>49746523</v>
      </c>
      <c r="I2155">
        <v>231737283334.211</v>
      </c>
      <c r="J2155">
        <v>1568.749</v>
      </c>
    </row>
    <row r="2156" spans="1:10" x14ac:dyDescent="0.3">
      <c r="A2156" t="s">
        <v>496</v>
      </c>
      <c r="B2156" t="s">
        <v>497</v>
      </c>
      <c r="C2156">
        <v>1998</v>
      </c>
      <c r="D2156">
        <v>80.683000000000007</v>
      </c>
      <c r="E2156">
        <v>107.26</v>
      </c>
      <c r="F2156">
        <v>20.059999999999999</v>
      </c>
      <c r="G2156">
        <v>3.23</v>
      </c>
      <c r="H2156">
        <v>2813214</v>
      </c>
      <c r="I2156">
        <v>111460822483.771</v>
      </c>
      <c r="J2156">
        <v>536.71500000000003</v>
      </c>
    </row>
    <row r="2157" spans="1:10" x14ac:dyDescent="0.3">
      <c r="A2157" t="s">
        <v>498</v>
      </c>
      <c r="B2157" t="s">
        <v>499</v>
      </c>
      <c r="C2157">
        <v>1998</v>
      </c>
      <c r="D2157">
        <v>567.6</v>
      </c>
      <c r="E2157">
        <v>705.98</v>
      </c>
      <c r="F2157">
        <v>123.39</v>
      </c>
      <c r="G2157">
        <v>48.13</v>
      </c>
      <c r="H2157">
        <v>58509972</v>
      </c>
      <c r="I2157">
        <v>1766690899582.8999</v>
      </c>
      <c r="J2157">
        <v>2650.0459999999998</v>
      </c>
    </row>
    <row r="2158" spans="1:10" x14ac:dyDescent="0.3">
      <c r="A2158" t="s">
        <v>500</v>
      </c>
      <c r="B2158" t="s">
        <v>501</v>
      </c>
      <c r="C2158">
        <v>1998</v>
      </c>
      <c r="D2158">
        <v>5731.05</v>
      </c>
      <c r="E2158">
        <v>6345.67</v>
      </c>
      <c r="F2158">
        <v>717.39</v>
      </c>
      <c r="G2158">
        <v>272.74</v>
      </c>
      <c r="H2158">
        <v>275175309</v>
      </c>
      <c r="I2158">
        <v>11906028764803.4</v>
      </c>
      <c r="J2158">
        <v>25391.342000000001</v>
      </c>
    </row>
    <row r="2159" spans="1:10" x14ac:dyDescent="0.3">
      <c r="A2159" t="s">
        <v>502</v>
      </c>
      <c r="B2159" t="s">
        <v>503</v>
      </c>
      <c r="C2159">
        <v>1998</v>
      </c>
      <c r="D2159">
        <v>5.6390000000000002</v>
      </c>
      <c r="E2159">
        <v>7.55</v>
      </c>
      <c r="F2159">
        <v>20.329999999999998</v>
      </c>
      <c r="G2159">
        <v>6.96</v>
      </c>
      <c r="H2159">
        <v>3291053</v>
      </c>
      <c r="I2159">
        <v>44280103945.181999</v>
      </c>
      <c r="J2159">
        <v>52.802999999999997</v>
      </c>
    </row>
    <row r="2160" spans="1:10" x14ac:dyDescent="0.3">
      <c r="A2160" t="s">
        <v>504</v>
      </c>
      <c r="B2160" t="s">
        <v>505</v>
      </c>
      <c r="C2160">
        <v>1998</v>
      </c>
      <c r="D2160">
        <v>118.499</v>
      </c>
      <c r="E2160">
        <v>197.91</v>
      </c>
      <c r="F2160">
        <v>75.790000000000006</v>
      </c>
      <c r="G2160">
        <v>9.84</v>
      </c>
      <c r="H2160">
        <v>24036017</v>
      </c>
      <c r="I2160">
        <v>111389408609.231</v>
      </c>
      <c r="J2160">
        <v>518.41499999999996</v>
      </c>
    </row>
    <row r="2161" spans="1:10" x14ac:dyDescent="0.3">
      <c r="A2161" t="s">
        <v>506</v>
      </c>
      <c r="B2161" t="s">
        <v>507</v>
      </c>
      <c r="C2161">
        <v>1998</v>
      </c>
      <c r="D2161">
        <v>8.1000000000000003E-2</v>
      </c>
      <c r="E2161">
        <v>0.56999999999999995</v>
      </c>
      <c r="F2161">
        <v>0.38</v>
      </c>
      <c r="G2161">
        <v>0.13</v>
      </c>
      <c r="H2161">
        <v>177987</v>
      </c>
      <c r="J2161">
        <v>0.21199999999999999</v>
      </c>
    </row>
    <row r="2162" spans="1:10" x14ac:dyDescent="0.3">
      <c r="A2162" t="s">
        <v>508</v>
      </c>
      <c r="B2162" t="s">
        <v>509</v>
      </c>
      <c r="C2162">
        <v>1998</v>
      </c>
      <c r="D2162">
        <v>166.804</v>
      </c>
      <c r="E2162">
        <v>339.2</v>
      </c>
      <c r="F2162">
        <v>78.959999999999994</v>
      </c>
      <c r="G2162">
        <v>11.45</v>
      </c>
      <c r="H2162">
        <v>23288567</v>
      </c>
      <c r="I2162">
        <v>335829095394.35901</v>
      </c>
      <c r="J2162">
        <v>784.35</v>
      </c>
    </row>
    <row r="2163" spans="1:10" x14ac:dyDescent="0.3">
      <c r="A2163" t="s">
        <v>510</v>
      </c>
      <c r="B2163" t="s">
        <v>511</v>
      </c>
      <c r="C2163">
        <v>1998</v>
      </c>
      <c r="D2163">
        <v>46.790999999999997</v>
      </c>
      <c r="E2163">
        <v>74.98</v>
      </c>
      <c r="F2163">
        <v>60.88</v>
      </c>
      <c r="G2163">
        <v>18.04</v>
      </c>
      <c r="H2163">
        <v>78115712</v>
      </c>
      <c r="I2163">
        <v>197797870777.797</v>
      </c>
      <c r="J2163">
        <v>178.54</v>
      </c>
    </row>
    <row r="2164" spans="1:10" x14ac:dyDescent="0.3">
      <c r="A2164" t="s">
        <v>513</v>
      </c>
      <c r="B2164" t="s">
        <v>514</v>
      </c>
      <c r="C2164">
        <v>1998</v>
      </c>
      <c r="D2164">
        <v>24206.271000000001</v>
      </c>
      <c r="E2164">
        <v>36976.629999999997</v>
      </c>
      <c r="F2164">
        <v>7274.29</v>
      </c>
      <c r="G2164">
        <v>2599.16</v>
      </c>
      <c r="H2164">
        <v>5984794072</v>
      </c>
      <c r="J2164">
        <v>105004.679</v>
      </c>
    </row>
    <row r="2165" spans="1:10" x14ac:dyDescent="0.3">
      <c r="A2165" t="s">
        <v>515</v>
      </c>
      <c r="B2165" t="s">
        <v>516</v>
      </c>
      <c r="C2165">
        <v>1998</v>
      </c>
      <c r="D2165">
        <v>12.065</v>
      </c>
      <c r="E2165">
        <v>19.28</v>
      </c>
      <c r="F2165">
        <v>5.09</v>
      </c>
      <c r="G2165">
        <v>2.39</v>
      </c>
      <c r="H2165">
        <v>16450306</v>
      </c>
      <c r="I2165">
        <v>70538957488.039993</v>
      </c>
      <c r="J2165">
        <v>49.682000000000002</v>
      </c>
    </row>
    <row r="2166" spans="1:10" x14ac:dyDescent="0.3">
      <c r="A2166" t="s">
        <v>517</v>
      </c>
      <c r="B2166" t="s">
        <v>518</v>
      </c>
      <c r="C2166">
        <v>1998</v>
      </c>
      <c r="D2166">
        <v>2.278</v>
      </c>
      <c r="E2166">
        <v>411.84</v>
      </c>
      <c r="F2166">
        <v>93.6</v>
      </c>
      <c r="G2166">
        <v>27.41</v>
      </c>
      <c r="H2166">
        <v>9866474</v>
      </c>
      <c r="I2166">
        <v>12949236442.683001</v>
      </c>
      <c r="J2166">
        <v>30.082000000000001</v>
      </c>
    </row>
    <row r="2167" spans="1:10" x14ac:dyDescent="0.3">
      <c r="A2167" t="s">
        <v>519</v>
      </c>
      <c r="B2167" t="s">
        <v>520</v>
      </c>
      <c r="C2167">
        <v>1998</v>
      </c>
      <c r="D2167">
        <v>14.131</v>
      </c>
      <c r="E2167">
        <v>70.08</v>
      </c>
      <c r="F2167">
        <v>11.45</v>
      </c>
      <c r="G2167">
        <v>6.72</v>
      </c>
      <c r="H2167">
        <v>11747079</v>
      </c>
      <c r="I2167">
        <v>27984269311.324001</v>
      </c>
      <c r="J2167">
        <v>52.564999999999998</v>
      </c>
    </row>
    <row r="2168" spans="1:10" x14ac:dyDescent="0.3">
      <c r="A2168" t="s">
        <v>58</v>
      </c>
      <c r="B2168" t="s">
        <v>59</v>
      </c>
      <c r="C2168">
        <v>1999</v>
      </c>
      <c r="D2168">
        <v>0.81</v>
      </c>
      <c r="E2168">
        <v>16.89</v>
      </c>
      <c r="F2168">
        <v>11.87</v>
      </c>
      <c r="G2168">
        <v>4.1500000000000004</v>
      </c>
      <c r="H2168">
        <v>20170847</v>
      </c>
      <c r="I2168">
        <v>11517317327.4</v>
      </c>
      <c r="J2168">
        <v>6.6120000000000001</v>
      </c>
    </row>
    <row r="2169" spans="1:10" x14ac:dyDescent="0.3">
      <c r="B2169" t="s">
        <v>60</v>
      </c>
      <c r="C2169">
        <v>1999</v>
      </c>
      <c r="D2169">
        <v>830.39700000000005</v>
      </c>
      <c r="H2169">
        <v>791504165</v>
      </c>
      <c r="J2169">
        <v>3119.0659999999998</v>
      </c>
    </row>
    <row r="2170" spans="1:10" x14ac:dyDescent="0.3">
      <c r="A2170" t="s">
        <v>61</v>
      </c>
      <c r="B2170" t="s">
        <v>62</v>
      </c>
      <c r="C2170">
        <v>1999</v>
      </c>
      <c r="D2170">
        <v>2.9750000000000001</v>
      </c>
      <c r="E2170">
        <v>7.96</v>
      </c>
      <c r="F2170">
        <v>3.7</v>
      </c>
      <c r="G2170">
        <v>1.1200000000000001</v>
      </c>
      <c r="H2170">
        <v>3122700</v>
      </c>
      <c r="I2170">
        <v>14151858217.511999</v>
      </c>
      <c r="J2170">
        <v>21.707999999999998</v>
      </c>
    </row>
    <row r="2171" spans="1:10" x14ac:dyDescent="0.3">
      <c r="A2171" t="s">
        <v>63</v>
      </c>
      <c r="B2171" t="s">
        <v>64</v>
      </c>
      <c r="C2171">
        <v>1999</v>
      </c>
      <c r="D2171">
        <v>91.668000000000006</v>
      </c>
      <c r="E2171">
        <v>120.68</v>
      </c>
      <c r="F2171">
        <v>37.200000000000003</v>
      </c>
      <c r="G2171">
        <v>4.68</v>
      </c>
      <c r="H2171">
        <v>30623406</v>
      </c>
      <c r="I2171">
        <v>193179806925.14401</v>
      </c>
      <c r="J2171">
        <v>311.39800000000002</v>
      </c>
    </row>
    <row r="2172" spans="1:10" x14ac:dyDescent="0.3">
      <c r="A2172" t="s">
        <v>65</v>
      </c>
      <c r="B2172" t="s">
        <v>66</v>
      </c>
      <c r="C2172">
        <v>1999</v>
      </c>
      <c r="D2172">
        <v>0.51300000000000001</v>
      </c>
      <c r="E2172">
        <v>0.55000000000000004</v>
      </c>
      <c r="F2172">
        <v>0.03</v>
      </c>
      <c r="G2172">
        <v>0</v>
      </c>
      <c r="H2172">
        <v>64367</v>
      </c>
    </row>
    <row r="2173" spans="1:10" x14ac:dyDescent="0.3">
      <c r="A2173" t="s">
        <v>67</v>
      </c>
      <c r="B2173" t="s">
        <v>68</v>
      </c>
      <c r="C2173">
        <v>1999</v>
      </c>
      <c r="D2173">
        <v>9.1300000000000008</v>
      </c>
      <c r="E2173">
        <v>161.94</v>
      </c>
      <c r="F2173">
        <v>49.69</v>
      </c>
      <c r="G2173">
        <v>20.13</v>
      </c>
      <c r="H2173">
        <v>15866871</v>
      </c>
      <c r="I2173">
        <v>21527383115.07</v>
      </c>
      <c r="J2173">
        <v>27.548999999999999</v>
      </c>
    </row>
    <row r="2174" spans="1:10" x14ac:dyDescent="0.3">
      <c r="A2174" t="s">
        <v>69</v>
      </c>
      <c r="B2174" t="s">
        <v>70</v>
      </c>
      <c r="C2174">
        <v>1999</v>
      </c>
      <c r="D2174">
        <v>8.1000000000000003E-2</v>
      </c>
      <c r="H2174">
        <v>10979</v>
      </c>
    </row>
    <row r="2175" spans="1:10" x14ac:dyDescent="0.3">
      <c r="A2175" t="s">
        <v>71</v>
      </c>
      <c r="B2175" t="s">
        <v>72</v>
      </c>
      <c r="C2175">
        <v>1999</v>
      </c>
      <c r="D2175">
        <v>4.0000000000000001E-3</v>
      </c>
    </row>
    <row r="2176" spans="1:10" x14ac:dyDescent="0.3">
      <c r="A2176" t="s">
        <v>73</v>
      </c>
      <c r="B2176" t="s">
        <v>74</v>
      </c>
      <c r="C2176">
        <v>1999</v>
      </c>
      <c r="D2176">
        <v>0.28199999999999997</v>
      </c>
      <c r="E2176">
        <v>0.56999999999999995</v>
      </c>
      <c r="F2176">
        <v>0.17</v>
      </c>
      <c r="G2176">
        <v>0.02</v>
      </c>
      <c r="H2176">
        <v>74674</v>
      </c>
      <c r="J2176">
        <v>2.052</v>
      </c>
    </row>
    <row r="2177" spans="1:10" x14ac:dyDescent="0.3">
      <c r="A2177" t="s">
        <v>75</v>
      </c>
      <c r="B2177" t="s">
        <v>76</v>
      </c>
      <c r="C2177">
        <v>1999</v>
      </c>
      <c r="D2177">
        <v>147.285</v>
      </c>
      <c r="E2177">
        <v>367.05</v>
      </c>
      <c r="F2177">
        <v>113.89</v>
      </c>
      <c r="G2177">
        <v>38.82</v>
      </c>
      <c r="H2177">
        <v>36467218</v>
      </c>
      <c r="I2177">
        <v>538270577461.66199</v>
      </c>
      <c r="J2177">
        <v>659.49</v>
      </c>
    </row>
    <row r="2178" spans="1:10" x14ac:dyDescent="0.3">
      <c r="A2178" t="s">
        <v>77</v>
      </c>
      <c r="B2178" t="s">
        <v>78</v>
      </c>
      <c r="C2178">
        <v>1999</v>
      </c>
      <c r="D2178">
        <v>3.05</v>
      </c>
      <c r="E2178">
        <v>5.75</v>
      </c>
      <c r="F2178">
        <v>1.95</v>
      </c>
      <c r="G2178">
        <v>0.52</v>
      </c>
      <c r="H2178">
        <v>3089020</v>
      </c>
      <c r="I2178">
        <v>14850691138.968</v>
      </c>
      <c r="J2178">
        <v>26.542000000000002</v>
      </c>
    </row>
    <row r="2179" spans="1:10" x14ac:dyDescent="0.3">
      <c r="A2179" t="s">
        <v>79</v>
      </c>
      <c r="B2179" t="s">
        <v>80</v>
      </c>
      <c r="C2179">
        <v>1999</v>
      </c>
      <c r="D2179">
        <v>0.81</v>
      </c>
      <c r="H2179">
        <v>89009</v>
      </c>
      <c r="J2179">
        <v>3.6970000000000001</v>
      </c>
    </row>
    <row r="2180" spans="1:10" x14ac:dyDescent="0.3">
      <c r="B2180" t="s">
        <v>81</v>
      </c>
      <c r="C2180">
        <v>1999</v>
      </c>
      <c r="D2180">
        <v>8678.3169999999991</v>
      </c>
      <c r="H2180">
        <v>3691810055</v>
      </c>
    </row>
    <row r="2181" spans="1:10" x14ac:dyDescent="0.3">
      <c r="B2181" t="s">
        <v>82</v>
      </c>
      <c r="C2181">
        <v>1999</v>
      </c>
      <c r="D2181">
        <v>4376.2280000000001</v>
      </c>
    </row>
    <row r="2182" spans="1:10" x14ac:dyDescent="0.3">
      <c r="A2182" t="s">
        <v>83</v>
      </c>
      <c r="B2182" t="s">
        <v>84</v>
      </c>
      <c r="C2182">
        <v>1999</v>
      </c>
      <c r="D2182">
        <v>346.59899999999999</v>
      </c>
      <c r="E2182">
        <v>589.37</v>
      </c>
      <c r="F2182">
        <v>164.01</v>
      </c>
      <c r="G2182">
        <v>93.36</v>
      </c>
      <c r="H2182">
        <v>18788187</v>
      </c>
      <c r="I2182">
        <v>664206848761.58301</v>
      </c>
      <c r="J2182">
        <v>1307.866</v>
      </c>
    </row>
    <row r="2183" spans="1:10" x14ac:dyDescent="0.3">
      <c r="A2183" t="s">
        <v>85</v>
      </c>
      <c r="B2183" t="s">
        <v>86</v>
      </c>
      <c r="C2183">
        <v>1999</v>
      </c>
      <c r="D2183">
        <v>65.64</v>
      </c>
      <c r="E2183">
        <v>65.98</v>
      </c>
      <c r="F2183">
        <v>9.17</v>
      </c>
      <c r="G2183">
        <v>4.63</v>
      </c>
      <c r="H2183">
        <v>8051116</v>
      </c>
      <c r="I2183">
        <v>270186299296.32101</v>
      </c>
      <c r="J2183">
        <v>382.51100000000002</v>
      </c>
    </row>
    <row r="2184" spans="1:10" x14ac:dyDescent="0.3">
      <c r="A2184" t="s">
        <v>87</v>
      </c>
      <c r="B2184" t="s">
        <v>88</v>
      </c>
      <c r="C2184">
        <v>1999</v>
      </c>
      <c r="D2184">
        <v>28.57</v>
      </c>
      <c r="E2184">
        <v>57.06</v>
      </c>
      <c r="F2184">
        <v>16.940000000000001</v>
      </c>
      <c r="G2184">
        <v>2.37</v>
      </c>
      <c r="H2184">
        <v>8054126</v>
      </c>
      <c r="I2184">
        <v>31898569094.944</v>
      </c>
      <c r="J2184">
        <v>125.739</v>
      </c>
    </row>
    <row r="2185" spans="1:10" x14ac:dyDescent="0.3">
      <c r="A2185" t="s">
        <v>89</v>
      </c>
      <c r="B2185" t="s">
        <v>90</v>
      </c>
      <c r="C2185">
        <v>1999</v>
      </c>
      <c r="D2185">
        <v>2.0339999999999998</v>
      </c>
      <c r="E2185">
        <v>0.56999999999999995</v>
      </c>
      <c r="F2185">
        <v>0.26</v>
      </c>
      <c r="G2185">
        <v>0.08</v>
      </c>
      <c r="H2185">
        <v>294063</v>
      </c>
      <c r="J2185">
        <v>13.882</v>
      </c>
    </row>
    <row r="2186" spans="1:10" x14ac:dyDescent="0.3">
      <c r="A2186" t="s">
        <v>91</v>
      </c>
      <c r="B2186" t="s">
        <v>92</v>
      </c>
      <c r="C2186">
        <v>1999</v>
      </c>
      <c r="D2186">
        <v>17.989000000000001</v>
      </c>
      <c r="E2186">
        <v>22.86</v>
      </c>
      <c r="F2186">
        <v>6.73</v>
      </c>
      <c r="G2186">
        <v>0.04</v>
      </c>
      <c r="H2186">
        <v>636540</v>
      </c>
      <c r="I2186">
        <v>9805050603.9470005</v>
      </c>
      <c r="J2186">
        <v>105.813</v>
      </c>
    </row>
    <row r="2187" spans="1:10" x14ac:dyDescent="0.3">
      <c r="A2187" t="s">
        <v>93</v>
      </c>
      <c r="B2187" t="s">
        <v>94</v>
      </c>
      <c r="C2187">
        <v>1999</v>
      </c>
      <c r="D2187">
        <v>25.074999999999999</v>
      </c>
      <c r="E2187">
        <v>133.78</v>
      </c>
      <c r="F2187">
        <v>68.489999999999995</v>
      </c>
      <c r="G2187">
        <v>21.21</v>
      </c>
      <c r="H2187">
        <v>125189655</v>
      </c>
      <c r="I2187">
        <v>187796338323.98599</v>
      </c>
      <c r="J2187">
        <v>126.836</v>
      </c>
    </row>
    <row r="2188" spans="1:10" x14ac:dyDescent="0.3">
      <c r="A2188" t="s">
        <v>95</v>
      </c>
      <c r="B2188" t="s">
        <v>96</v>
      </c>
      <c r="C2188">
        <v>1999</v>
      </c>
      <c r="D2188">
        <v>1.1619999999999999</v>
      </c>
      <c r="E2188">
        <v>3.52</v>
      </c>
      <c r="F2188">
        <v>2.27</v>
      </c>
      <c r="G2188">
        <v>0.06</v>
      </c>
      <c r="H2188">
        <v>270455</v>
      </c>
      <c r="I2188">
        <v>3340959940.5</v>
      </c>
      <c r="J2188">
        <v>6.4850000000000003</v>
      </c>
    </row>
    <row r="2189" spans="1:10" x14ac:dyDescent="0.3">
      <c r="A2189" t="s">
        <v>97</v>
      </c>
      <c r="B2189" t="s">
        <v>98</v>
      </c>
      <c r="C2189">
        <v>1999</v>
      </c>
      <c r="D2189">
        <v>54.902000000000001</v>
      </c>
      <c r="E2189">
        <v>69.41</v>
      </c>
      <c r="F2189">
        <v>14.55</v>
      </c>
      <c r="G2189">
        <v>11.84</v>
      </c>
      <c r="H2189">
        <v>9924440</v>
      </c>
      <c r="I2189">
        <v>87455041965.091003</v>
      </c>
      <c r="J2189">
        <v>248.53100000000001</v>
      </c>
    </row>
    <row r="2190" spans="1:10" x14ac:dyDescent="0.3">
      <c r="A2190" t="s">
        <v>99</v>
      </c>
      <c r="B2190" t="s">
        <v>100</v>
      </c>
      <c r="C2190">
        <v>1999</v>
      </c>
      <c r="D2190">
        <v>124.70099999999999</v>
      </c>
      <c r="E2190">
        <v>134.26</v>
      </c>
      <c r="F2190">
        <v>12.6</v>
      </c>
      <c r="G2190">
        <v>9.1199999999999992</v>
      </c>
      <c r="H2190">
        <v>10255161</v>
      </c>
      <c r="I2190">
        <v>333156121970.13501</v>
      </c>
      <c r="J2190">
        <v>735.505</v>
      </c>
    </row>
    <row r="2191" spans="1:10" x14ac:dyDescent="0.3">
      <c r="A2191" t="s">
        <v>101</v>
      </c>
      <c r="B2191" t="s">
        <v>102</v>
      </c>
      <c r="C2191">
        <v>1999</v>
      </c>
      <c r="D2191">
        <v>0.34799999999999998</v>
      </c>
      <c r="E2191">
        <v>6.61</v>
      </c>
      <c r="F2191">
        <v>1.47</v>
      </c>
      <c r="G2191">
        <v>0.15</v>
      </c>
      <c r="H2191">
        <v>238979</v>
      </c>
      <c r="J2191">
        <v>2.2429999999999999</v>
      </c>
    </row>
    <row r="2192" spans="1:10" x14ac:dyDescent="0.3">
      <c r="A2192" t="s">
        <v>103</v>
      </c>
      <c r="B2192" t="s">
        <v>104</v>
      </c>
      <c r="C2192">
        <v>1999</v>
      </c>
      <c r="D2192">
        <v>1.462</v>
      </c>
      <c r="E2192">
        <v>23.07</v>
      </c>
      <c r="F2192">
        <v>4.22</v>
      </c>
      <c r="G2192">
        <v>2.57</v>
      </c>
      <c r="H2192">
        <v>6664102</v>
      </c>
      <c r="I2192">
        <v>12157431095.719</v>
      </c>
      <c r="J2192">
        <v>2.278</v>
      </c>
    </row>
    <row r="2193" spans="1:10" x14ac:dyDescent="0.3">
      <c r="A2193" t="s">
        <v>105</v>
      </c>
      <c r="B2193" t="s">
        <v>106</v>
      </c>
      <c r="C2193">
        <v>1999</v>
      </c>
      <c r="D2193">
        <v>0.51300000000000001</v>
      </c>
      <c r="H2193">
        <v>64703</v>
      </c>
      <c r="J2193">
        <v>2.2090000000000001</v>
      </c>
    </row>
    <row r="2194" spans="1:10" x14ac:dyDescent="0.3">
      <c r="A2194" t="s">
        <v>107</v>
      </c>
      <c r="B2194" t="s">
        <v>108</v>
      </c>
      <c r="C2194">
        <v>1999</v>
      </c>
      <c r="D2194">
        <v>0.372</v>
      </c>
      <c r="E2194">
        <v>-2.62</v>
      </c>
      <c r="F2194">
        <v>0.92</v>
      </c>
      <c r="G2194">
        <v>0.19</v>
      </c>
      <c r="H2194">
        <v>577886</v>
      </c>
      <c r="J2194">
        <v>5.9669999999999996</v>
      </c>
    </row>
    <row r="2195" spans="1:10" x14ac:dyDescent="0.3">
      <c r="A2195" t="s">
        <v>109</v>
      </c>
      <c r="B2195" t="s">
        <v>110</v>
      </c>
      <c r="C2195">
        <v>1999</v>
      </c>
      <c r="D2195">
        <v>10.722</v>
      </c>
      <c r="E2195">
        <v>120</v>
      </c>
      <c r="F2195">
        <v>25.35</v>
      </c>
      <c r="G2195">
        <v>9.5399999999999991</v>
      </c>
      <c r="H2195">
        <v>8257066</v>
      </c>
      <c r="I2195">
        <v>33277727053.627998</v>
      </c>
      <c r="J2195">
        <v>41.290999999999997</v>
      </c>
    </row>
    <row r="2196" spans="1:10" x14ac:dyDescent="0.3">
      <c r="A2196" t="s">
        <v>111</v>
      </c>
      <c r="B2196" t="s">
        <v>112</v>
      </c>
      <c r="C2196">
        <v>1999</v>
      </c>
      <c r="D2196">
        <v>9.6000000000000002E-2</v>
      </c>
      <c r="H2196">
        <v>14632</v>
      </c>
    </row>
    <row r="2197" spans="1:10" x14ac:dyDescent="0.3">
      <c r="A2197" t="s">
        <v>113</v>
      </c>
      <c r="B2197" t="s">
        <v>114</v>
      </c>
      <c r="C2197">
        <v>1999</v>
      </c>
      <c r="D2197">
        <v>10.333</v>
      </c>
      <c r="E2197">
        <v>7.2</v>
      </c>
      <c r="F2197">
        <v>3.48</v>
      </c>
      <c r="G2197">
        <v>0.85</v>
      </c>
      <c r="H2197">
        <v>3743353</v>
      </c>
      <c r="I2197">
        <v>26775072364.618999</v>
      </c>
      <c r="J2197">
        <v>64.387</v>
      </c>
    </row>
    <row r="2198" spans="1:10" x14ac:dyDescent="0.3">
      <c r="A2198" t="s">
        <v>115</v>
      </c>
      <c r="B2198" t="s">
        <v>116</v>
      </c>
      <c r="C2198">
        <v>1999</v>
      </c>
      <c r="D2198">
        <v>3.1579999999999999</v>
      </c>
      <c r="E2198">
        <v>80.52</v>
      </c>
      <c r="F2198">
        <v>19.68</v>
      </c>
      <c r="G2198">
        <v>6.45</v>
      </c>
      <c r="H2198">
        <v>1610260</v>
      </c>
      <c r="I2198">
        <v>12841606643.43</v>
      </c>
      <c r="J2198">
        <v>10.173</v>
      </c>
    </row>
    <row r="2199" spans="1:10" x14ac:dyDescent="0.3">
      <c r="A2199" t="s">
        <v>117</v>
      </c>
      <c r="B2199" t="s">
        <v>118</v>
      </c>
      <c r="C2199">
        <v>1999</v>
      </c>
      <c r="D2199">
        <v>327.25599999999997</v>
      </c>
      <c r="E2199">
        <v>1650.53</v>
      </c>
      <c r="F2199">
        <v>337.74</v>
      </c>
      <c r="G2199">
        <v>129.41999999999999</v>
      </c>
      <c r="H2199">
        <v>172318674</v>
      </c>
      <c r="I2199">
        <v>1641348435980.79</v>
      </c>
      <c r="J2199">
        <v>2196.8789999999999</v>
      </c>
    </row>
    <row r="2200" spans="1:10" x14ac:dyDescent="0.3">
      <c r="A2200" t="s">
        <v>119</v>
      </c>
      <c r="B2200" t="s">
        <v>120</v>
      </c>
      <c r="C2200">
        <v>1999</v>
      </c>
      <c r="D2200">
        <v>0.121</v>
      </c>
      <c r="H2200">
        <v>20026</v>
      </c>
      <c r="J2200">
        <v>0.25</v>
      </c>
    </row>
    <row r="2201" spans="1:10" x14ac:dyDescent="0.3">
      <c r="A2201" t="s">
        <v>121</v>
      </c>
      <c r="B2201" t="s">
        <v>122</v>
      </c>
      <c r="C2201">
        <v>1999</v>
      </c>
      <c r="D2201">
        <v>3.8029999999999999</v>
      </c>
      <c r="E2201">
        <v>18.12</v>
      </c>
      <c r="F2201">
        <v>11.83</v>
      </c>
      <c r="G2201">
        <v>0.11</v>
      </c>
      <c r="H2201">
        <v>326214</v>
      </c>
      <c r="J2201">
        <v>19.303000000000001</v>
      </c>
    </row>
    <row r="2202" spans="1:10" x14ac:dyDescent="0.3">
      <c r="A2202" t="s">
        <v>123</v>
      </c>
      <c r="B2202" t="s">
        <v>124</v>
      </c>
      <c r="C2202">
        <v>1999</v>
      </c>
      <c r="D2202">
        <v>46.38</v>
      </c>
      <c r="E2202">
        <v>46.68</v>
      </c>
      <c r="F2202">
        <v>10.66</v>
      </c>
      <c r="G2202">
        <v>3.36</v>
      </c>
      <c r="H2202">
        <v>8067005</v>
      </c>
      <c r="I2202">
        <v>66353733669.134003</v>
      </c>
      <c r="J2202">
        <v>214.46100000000001</v>
      </c>
    </row>
    <row r="2203" spans="1:10" x14ac:dyDescent="0.3">
      <c r="A2203" t="s">
        <v>125</v>
      </c>
      <c r="B2203" t="s">
        <v>126</v>
      </c>
      <c r="C2203">
        <v>1999</v>
      </c>
      <c r="D2203">
        <v>0.91600000000000004</v>
      </c>
      <c r="E2203">
        <v>27.42</v>
      </c>
      <c r="F2203">
        <v>9.41</v>
      </c>
      <c r="G2203">
        <v>6.32</v>
      </c>
      <c r="H2203">
        <v>11282696</v>
      </c>
      <c r="I2203">
        <v>14604708269.6</v>
      </c>
      <c r="J2203">
        <v>4.6749999999999998</v>
      </c>
    </row>
    <row r="2204" spans="1:10" x14ac:dyDescent="0.3">
      <c r="A2204" t="s">
        <v>127</v>
      </c>
      <c r="B2204" t="s">
        <v>128</v>
      </c>
      <c r="C2204">
        <v>1999</v>
      </c>
      <c r="D2204">
        <v>0.253</v>
      </c>
      <c r="E2204">
        <v>12.1</v>
      </c>
      <c r="F2204">
        <v>1.82</v>
      </c>
      <c r="G2204">
        <v>1.36</v>
      </c>
      <c r="H2204">
        <v>6267132</v>
      </c>
      <c r="I2204">
        <v>4732759801.6000004</v>
      </c>
      <c r="J2204">
        <v>1.9039999999999999</v>
      </c>
    </row>
    <row r="2205" spans="1:10" x14ac:dyDescent="0.3">
      <c r="A2205" t="s">
        <v>129</v>
      </c>
      <c r="B2205" t="s">
        <v>130</v>
      </c>
      <c r="C2205">
        <v>1999</v>
      </c>
      <c r="D2205">
        <v>1.8939999999999999</v>
      </c>
      <c r="E2205">
        <v>51.32</v>
      </c>
      <c r="F2205">
        <v>18.21</v>
      </c>
      <c r="G2205">
        <v>4.74</v>
      </c>
      <c r="H2205">
        <v>11886464</v>
      </c>
      <c r="I2205">
        <v>19232620865.881001</v>
      </c>
      <c r="J2205">
        <v>9.6720000000000006</v>
      </c>
    </row>
    <row r="2206" spans="1:10" x14ac:dyDescent="0.3">
      <c r="A2206" t="s">
        <v>131</v>
      </c>
      <c r="B2206" t="s">
        <v>132</v>
      </c>
      <c r="C2206">
        <v>1999</v>
      </c>
      <c r="D2206">
        <v>2.9969999999999999</v>
      </c>
      <c r="E2206">
        <v>195.88</v>
      </c>
      <c r="F2206">
        <v>13.86</v>
      </c>
      <c r="G2206">
        <v>62.81</v>
      </c>
      <c r="H2206">
        <v>15112598</v>
      </c>
      <c r="I2206">
        <v>29453676488.573002</v>
      </c>
      <c r="J2206">
        <v>22.440999999999999</v>
      </c>
    </row>
    <row r="2207" spans="1:10" x14ac:dyDescent="0.3">
      <c r="A2207" t="s">
        <v>133</v>
      </c>
      <c r="B2207" t="s">
        <v>134</v>
      </c>
      <c r="C2207">
        <v>1999</v>
      </c>
      <c r="D2207">
        <v>543.73</v>
      </c>
      <c r="E2207">
        <v>744.27</v>
      </c>
      <c r="F2207">
        <v>121.63</v>
      </c>
      <c r="G2207">
        <v>43.87</v>
      </c>
      <c r="H2207">
        <v>30302511</v>
      </c>
      <c r="I2207">
        <v>1079504203034.26</v>
      </c>
      <c r="J2207">
        <v>3457.0709999999999</v>
      </c>
    </row>
    <row r="2208" spans="1:10" x14ac:dyDescent="0.3">
      <c r="A2208" t="s">
        <v>135</v>
      </c>
      <c r="B2208" t="s">
        <v>136</v>
      </c>
      <c r="C2208">
        <v>1999</v>
      </c>
      <c r="D2208">
        <v>0.183</v>
      </c>
      <c r="E2208">
        <v>-0.03</v>
      </c>
      <c r="F2208">
        <v>0.1</v>
      </c>
      <c r="G2208">
        <v>0.09</v>
      </c>
      <c r="H2208">
        <v>420456</v>
      </c>
      <c r="I2208">
        <v>1412383317.8</v>
      </c>
      <c r="J2208">
        <v>0.54300000000000004</v>
      </c>
    </row>
    <row r="2209" spans="1:10" x14ac:dyDescent="0.3">
      <c r="A2209" t="s">
        <v>137</v>
      </c>
      <c r="B2209" t="s">
        <v>138</v>
      </c>
      <c r="C2209">
        <v>1999</v>
      </c>
      <c r="D2209">
        <v>0.23100000000000001</v>
      </c>
      <c r="E2209">
        <v>64.66</v>
      </c>
      <c r="F2209">
        <v>23.04</v>
      </c>
      <c r="G2209">
        <v>27.36</v>
      </c>
      <c r="H2209">
        <v>3558019</v>
      </c>
      <c r="I2209">
        <v>3763942204.8000002</v>
      </c>
      <c r="J2209">
        <v>1.4870000000000001</v>
      </c>
    </row>
    <row r="2210" spans="1:10" x14ac:dyDescent="0.3">
      <c r="A2210" t="s">
        <v>139</v>
      </c>
      <c r="B2210" t="s">
        <v>140</v>
      </c>
      <c r="C2210">
        <v>1999</v>
      </c>
      <c r="D2210">
        <v>0.47599999999999998</v>
      </c>
      <c r="E2210">
        <v>35.39</v>
      </c>
      <c r="F2210">
        <v>17.18</v>
      </c>
      <c r="G2210">
        <v>9.8800000000000008</v>
      </c>
      <c r="H2210">
        <v>8053532</v>
      </c>
      <c r="I2210">
        <v>5546916007.6829996</v>
      </c>
      <c r="J2210">
        <v>0.79100000000000004</v>
      </c>
    </row>
    <row r="2211" spans="1:10" x14ac:dyDescent="0.3">
      <c r="A2211" t="s">
        <v>141</v>
      </c>
      <c r="B2211" t="s">
        <v>142</v>
      </c>
      <c r="C2211">
        <v>1999</v>
      </c>
      <c r="D2211">
        <v>60.89</v>
      </c>
      <c r="E2211">
        <v>62.94</v>
      </c>
      <c r="F2211">
        <v>14.51</v>
      </c>
      <c r="G2211">
        <v>6.62</v>
      </c>
      <c r="H2211">
        <v>15162801</v>
      </c>
      <c r="I2211">
        <v>224247366761.82999</v>
      </c>
      <c r="J2211">
        <v>290.08100000000002</v>
      </c>
    </row>
    <row r="2212" spans="1:10" x14ac:dyDescent="0.3">
      <c r="A2212" t="s">
        <v>143</v>
      </c>
      <c r="B2212" t="s">
        <v>144</v>
      </c>
      <c r="C2212">
        <v>1999</v>
      </c>
      <c r="D2212">
        <v>3350.34</v>
      </c>
      <c r="E2212">
        <v>4079.24</v>
      </c>
      <c r="F2212">
        <v>826.63</v>
      </c>
      <c r="G2212">
        <v>392.58</v>
      </c>
      <c r="H2212">
        <v>1281514833</v>
      </c>
      <c r="I2212">
        <v>5578502931607.1201</v>
      </c>
      <c r="J2212">
        <v>11396.786</v>
      </c>
    </row>
    <row r="2213" spans="1:10" x14ac:dyDescent="0.3">
      <c r="A2213" t="s">
        <v>145</v>
      </c>
      <c r="B2213" t="s">
        <v>146</v>
      </c>
      <c r="C2213">
        <v>1999</v>
      </c>
    </row>
    <row r="2214" spans="1:10" x14ac:dyDescent="0.3">
      <c r="A2214" t="s">
        <v>147</v>
      </c>
      <c r="B2214" t="s">
        <v>148</v>
      </c>
      <c r="C2214">
        <v>1999</v>
      </c>
      <c r="D2214">
        <v>54.761000000000003</v>
      </c>
      <c r="E2214">
        <v>282.01</v>
      </c>
      <c r="F2214">
        <v>61.46</v>
      </c>
      <c r="G2214">
        <v>18.059999999999999</v>
      </c>
      <c r="H2214">
        <v>38999468</v>
      </c>
      <c r="I2214">
        <v>321381167213.78497</v>
      </c>
      <c r="J2214">
        <v>316.005</v>
      </c>
    </row>
    <row r="2215" spans="1:10" x14ac:dyDescent="0.3">
      <c r="A2215" t="s">
        <v>149</v>
      </c>
      <c r="B2215" t="s">
        <v>150</v>
      </c>
      <c r="C2215">
        <v>1999</v>
      </c>
      <c r="D2215">
        <v>9.5000000000000001E-2</v>
      </c>
      <c r="E2215">
        <v>0.39</v>
      </c>
      <c r="F2215">
        <v>0.19</v>
      </c>
      <c r="G2215">
        <v>0.05</v>
      </c>
      <c r="H2215">
        <v>528853</v>
      </c>
      <c r="I2215">
        <v>631495307.70000005</v>
      </c>
      <c r="J2215">
        <v>0.313</v>
      </c>
    </row>
    <row r="2216" spans="1:10" x14ac:dyDescent="0.3">
      <c r="A2216" t="s">
        <v>151</v>
      </c>
      <c r="B2216" t="s">
        <v>152</v>
      </c>
      <c r="C2216">
        <v>1999</v>
      </c>
      <c r="D2216">
        <v>0.36299999999999999</v>
      </c>
      <c r="E2216">
        <v>20.61</v>
      </c>
      <c r="F2216">
        <v>2.0699999999999998</v>
      </c>
      <c r="G2216">
        <v>1.08</v>
      </c>
      <c r="H2216">
        <v>3038432</v>
      </c>
      <c r="I2216">
        <v>11329485326.073</v>
      </c>
      <c r="J2216">
        <v>3.2549999999999999</v>
      </c>
    </row>
    <row r="2217" spans="1:10" x14ac:dyDescent="0.3">
      <c r="A2217" t="s">
        <v>153</v>
      </c>
      <c r="B2217" t="s">
        <v>154</v>
      </c>
      <c r="C2217">
        <v>1999</v>
      </c>
      <c r="D2217">
        <v>4.8000000000000001E-2</v>
      </c>
      <c r="E2217">
        <v>0.02</v>
      </c>
      <c r="F2217">
        <v>0.01</v>
      </c>
      <c r="G2217">
        <v>0</v>
      </c>
      <c r="H2217">
        <v>18042</v>
      </c>
      <c r="J2217">
        <v>0.184</v>
      </c>
    </row>
    <row r="2218" spans="1:10" x14ac:dyDescent="0.3">
      <c r="A2218" t="s">
        <v>155</v>
      </c>
      <c r="B2218" t="s">
        <v>156</v>
      </c>
      <c r="C2218">
        <v>1999</v>
      </c>
      <c r="D2218">
        <v>5.4379999999999997</v>
      </c>
      <c r="E2218">
        <v>17.22</v>
      </c>
      <c r="F2218">
        <v>4.04</v>
      </c>
      <c r="G2218">
        <v>1.69</v>
      </c>
      <c r="H2218">
        <v>3885428</v>
      </c>
      <c r="I2218">
        <v>34945408927.320999</v>
      </c>
      <c r="J2218">
        <v>40.387</v>
      </c>
    </row>
    <row r="2219" spans="1:10" x14ac:dyDescent="0.3">
      <c r="A2219" t="s">
        <v>157</v>
      </c>
      <c r="B2219" t="s">
        <v>158</v>
      </c>
      <c r="C2219">
        <v>1999</v>
      </c>
      <c r="D2219">
        <v>5.94</v>
      </c>
      <c r="E2219">
        <v>29.07</v>
      </c>
      <c r="F2219">
        <v>23.3</v>
      </c>
      <c r="G2219">
        <v>3.41</v>
      </c>
      <c r="H2219">
        <v>16032573</v>
      </c>
      <c r="I2219">
        <v>41352077063.917999</v>
      </c>
    </row>
    <row r="2220" spans="1:10" x14ac:dyDescent="0.3">
      <c r="A2220" t="s">
        <v>159</v>
      </c>
      <c r="B2220" t="s">
        <v>160</v>
      </c>
      <c r="C2220">
        <v>1999</v>
      </c>
      <c r="D2220">
        <v>20.023</v>
      </c>
      <c r="E2220">
        <v>14.67</v>
      </c>
      <c r="F2220">
        <v>3.38</v>
      </c>
      <c r="G2220">
        <v>2.33</v>
      </c>
      <c r="H2220">
        <v>4456446</v>
      </c>
      <c r="I2220">
        <v>53571236568.593002</v>
      </c>
      <c r="J2220">
        <v>100.77800000000001</v>
      </c>
    </row>
    <row r="2221" spans="1:10" x14ac:dyDescent="0.3">
      <c r="A2221" t="s">
        <v>161</v>
      </c>
      <c r="B2221" t="s">
        <v>162</v>
      </c>
      <c r="C2221">
        <v>1999</v>
      </c>
      <c r="D2221">
        <v>24.466999999999999</v>
      </c>
      <c r="E2221">
        <v>9.6</v>
      </c>
      <c r="F2221">
        <v>12.65</v>
      </c>
      <c r="G2221">
        <v>3.82</v>
      </c>
      <c r="H2221">
        <v>11084673</v>
      </c>
      <c r="I2221">
        <v>40250897703.199997</v>
      </c>
      <c r="J2221">
        <v>113.53100000000001</v>
      </c>
    </row>
    <row r="2222" spans="1:10" x14ac:dyDescent="0.3">
      <c r="A2222" t="s">
        <v>163</v>
      </c>
      <c r="B2222" t="s">
        <v>164</v>
      </c>
      <c r="C2222">
        <v>1999</v>
      </c>
      <c r="D2222">
        <v>1.8029999999999999</v>
      </c>
      <c r="H2222">
        <v>134302</v>
      </c>
    </row>
    <row r="2223" spans="1:10" x14ac:dyDescent="0.3">
      <c r="A2223" t="s">
        <v>165</v>
      </c>
      <c r="B2223" t="s">
        <v>166</v>
      </c>
      <c r="C2223">
        <v>1999</v>
      </c>
      <c r="D2223">
        <v>6.8739999999999997</v>
      </c>
      <c r="E2223">
        <v>7.8</v>
      </c>
      <c r="F2223">
        <v>0.62</v>
      </c>
      <c r="G2223">
        <v>0.38</v>
      </c>
      <c r="H2223">
        <v>926049</v>
      </c>
      <c r="I2223">
        <v>17062067009.743</v>
      </c>
      <c r="J2223">
        <v>28.881</v>
      </c>
    </row>
    <row r="2224" spans="1:10" x14ac:dyDescent="0.3">
      <c r="A2224" t="s">
        <v>167</v>
      </c>
      <c r="B2224" t="s">
        <v>168</v>
      </c>
      <c r="C2224">
        <v>1999</v>
      </c>
      <c r="D2224">
        <v>116.614</v>
      </c>
      <c r="E2224">
        <v>120.92</v>
      </c>
      <c r="F2224">
        <v>15.89</v>
      </c>
      <c r="G2224">
        <v>5.31</v>
      </c>
      <c r="H2224">
        <v>10306404</v>
      </c>
      <c r="I2224">
        <v>165213872668.987</v>
      </c>
      <c r="J2224">
        <v>447.625</v>
      </c>
    </row>
    <row r="2225" spans="1:10" x14ac:dyDescent="0.3">
      <c r="A2225" t="s">
        <v>169</v>
      </c>
      <c r="B2225" t="s">
        <v>170</v>
      </c>
      <c r="C2225">
        <v>1999</v>
      </c>
      <c r="D2225">
        <v>1.3169999999999999</v>
      </c>
      <c r="E2225">
        <v>210.71</v>
      </c>
      <c r="F2225">
        <v>44.18</v>
      </c>
      <c r="G2225">
        <v>17.670000000000002</v>
      </c>
      <c r="H2225">
        <v>45919615</v>
      </c>
      <c r="I2225">
        <v>23134196030.745998</v>
      </c>
      <c r="J2225">
        <v>27.733000000000001</v>
      </c>
    </row>
    <row r="2226" spans="1:10" x14ac:dyDescent="0.3">
      <c r="A2226" t="s">
        <v>171</v>
      </c>
      <c r="B2226" t="s">
        <v>172</v>
      </c>
      <c r="C2226">
        <v>1999</v>
      </c>
      <c r="D2226">
        <v>58.634999999999998</v>
      </c>
      <c r="E2226">
        <v>72.75</v>
      </c>
      <c r="F2226">
        <v>8.74</v>
      </c>
      <c r="G2226">
        <v>6.37</v>
      </c>
      <c r="H2226">
        <v>5321771</v>
      </c>
      <c r="I2226">
        <v>199692685286.155</v>
      </c>
      <c r="J2226">
        <v>244.95400000000001</v>
      </c>
    </row>
    <row r="2227" spans="1:10" x14ac:dyDescent="0.3">
      <c r="A2227" t="s">
        <v>173</v>
      </c>
      <c r="B2227" t="s">
        <v>174</v>
      </c>
      <c r="C2227">
        <v>1999</v>
      </c>
      <c r="D2227">
        <v>0.38500000000000001</v>
      </c>
      <c r="E2227">
        <v>1.2</v>
      </c>
      <c r="F2227">
        <v>0.62</v>
      </c>
      <c r="G2227">
        <v>0.26</v>
      </c>
      <c r="H2227">
        <v>699973</v>
      </c>
      <c r="I2227">
        <v>1247108038.8</v>
      </c>
      <c r="J2227">
        <v>7.2080000000000002</v>
      </c>
    </row>
    <row r="2228" spans="1:10" x14ac:dyDescent="0.3">
      <c r="A2228" t="s">
        <v>175</v>
      </c>
      <c r="B2228" t="s">
        <v>176</v>
      </c>
      <c r="C2228">
        <v>1999</v>
      </c>
      <c r="D2228">
        <v>8.1000000000000003E-2</v>
      </c>
      <c r="E2228">
        <v>0.12</v>
      </c>
      <c r="F2228">
        <v>0.05</v>
      </c>
      <c r="G2228">
        <v>0.03</v>
      </c>
      <c r="H2228">
        <v>69828</v>
      </c>
      <c r="I2228">
        <v>390881666</v>
      </c>
      <c r="J2228">
        <v>0.45</v>
      </c>
    </row>
    <row r="2229" spans="1:10" x14ac:dyDescent="0.3">
      <c r="A2229" t="s">
        <v>177</v>
      </c>
      <c r="B2229" t="s">
        <v>178</v>
      </c>
      <c r="C2229">
        <v>1999</v>
      </c>
      <c r="D2229">
        <v>17.821000000000002</v>
      </c>
      <c r="E2229">
        <v>16.75</v>
      </c>
      <c r="F2229">
        <v>6.69</v>
      </c>
      <c r="G2229">
        <v>2.13</v>
      </c>
      <c r="H2229">
        <v>8343288</v>
      </c>
      <c r="I2229">
        <v>52484543503.380997</v>
      </c>
      <c r="J2229">
        <v>62.411999999999999</v>
      </c>
    </row>
    <row r="2230" spans="1:10" x14ac:dyDescent="0.3">
      <c r="B2230" t="s">
        <v>179</v>
      </c>
      <c r="C2230">
        <v>1999</v>
      </c>
      <c r="D2230">
        <v>3589.873</v>
      </c>
      <c r="E2230">
        <v>3884.57</v>
      </c>
      <c r="F2230">
        <v>517.54</v>
      </c>
      <c r="G2230">
        <v>278.10000000000002</v>
      </c>
    </row>
    <row r="2231" spans="1:10" x14ac:dyDescent="0.3">
      <c r="B2231" t="s">
        <v>180</v>
      </c>
      <c r="C2231">
        <v>1999</v>
      </c>
      <c r="D2231">
        <v>4150.982</v>
      </c>
    </row>
    <row r="2232" spans="1:10" x14ac:dyDescent="0.3">
      <c r="A2232" t="s">
        <v>181</v>
      </c>
      <c r="B2232" t="s">
        <v>182</v>
      </c>
      <c r="C2232">
        <v>1999</v>
      </c>
      <c r="D2232">
        <v>21.364000000000001</v>
      </c>
      <c r="E2232">
        <v>84.09</v>
      </c>
      <c r="F2232">
        <v>18.010000000000002</v>
      </c>
      <c r="G2232">
        <v>4.3099999999999996</v>
      </c>
      <c r="H2232">
        <v>12442109</v>
      </c>
      <c r="I2232">
        <v>84464763017.712997</v>
      </c>
      <c r="J2232">
        <v>108.93300000000001</v>
      </c>
    </row>
    <row r="2233" spans="1:10" x14ac:dyDescent="0.3">
      <c r="A2233" t="s">
        <v>183</v>
      </c>
      <c r="B2233" t="s">
        <v>184</v>
      </c>
      <c r="C2233">
        <v>1999</v>
      </c>
      <c r="D2233">
        <v>124.496</v>
      </c>
      <c r="E2233">
        <v>179.72</v>
      </c>
      <c r="F2233">
        <v>45.98</v>
      </c>
      <c r="G2233">
        <v>17.68</v>
      </c>
      <c r="H2233">
        <v>67515591</v>
      </c>
      <c r="I2233">
        <v>409778253506.69</v>
      </c>
      <c r="J2233">
        <v>533.38199999999995</v>
      </c>
    </row>
    <row r="2234" spans="1:10" x14ac:dyDescent="0.3">
      <c r="A2234" t="s">
        <v>185</v>
      </c>
      <c r="B2234" t="s">
        <v>186</v>
      </c>
      <c r="C2234">
        <v>1999</v>
      </c>
      <c r="D2234">
        <v>5.5880000000000001</v>
      </c>
      <c r="E2234">
        <v>11.8</v>
      </c>
      <c r="F2234">
        <v>3.9</v>
      </c>
      <c r="G2234">
        <v>1.34</v>
      </c>
      <c r="H2234">
        <v>5844834</v>
      </c>
      <c r="I2234">
        <v>30355224426.238998</v>
      </c>
      <c r="J2234">
        <v>29.794</v>
      </c>
    </row>
    <row r="2235" spans="1:10" x14ac:dyDescent="0.3">
      <c r="A2235" t="s">
        <v>187</v>
      </c>
      <c r="B2235" t="s">
        <v>188</v>
      </c>
      <c r="C2235">
        <v>1999</v>
      </c>
      <c r="D2235">
        <v>0.40699999999999997</v>
      </c>
      <c r="E2235">
        <v>13.78</v>
      </c>
      <c r="F2235">
        <v>6.37</v>
      </c>
      <c r="G2235">
        <v>0.02</v>
      </c>
      <c r="H2235">
        <v>581765</v>
      </c>
      <c r="I2235">
        <v>5587884625.6000004</v>
      </c>
      <c r="J2235">
        <v>0.79100000000000004</v>
      </c>
    </row>
    <row r="2236" spans="1:10" x14ac:dyDescent="0.3">
      <c r="A2236" t="s">
        <v>189</v>
      </c>
      <c r="B2236" t="s">
        <v>190</v>
      </c>
      <c r="C2236">
        <v>1999</v>
      </c>
      <c r="D2236">
        <v>0.61499999999999999</v>
      </c>
      <c r="E2236">
        <v>9.01</v>
      </c>
      <c r="F2236">
        <v>3.48</v>
      </c>
      <c r="G2236">
        <v>3.68</v>
      </c>
      <c r="H2236">
        <v>2237412</v>
      </c>
      <c r="J2236">
        <v>5.0720000000000001</v>
      </c>
    </row>
    <row r="2237" spans="1:10" x14ac:dyDescent="0.3">
      <c r="A2237" t="s">
        <v>191</v>
      </c>
      <c r="B2237" t="s">
        <v>192</v>
      </c>
      <c r="C2237">
        <v>1999</v>
      </c>
      <c r="D2237">
        <v>15.912000000000001</v>
      </c>
      <c r="E2237">
        <v>13.98</v>
      </c>
      <c r="F2237">
        <v>1.51</v>
      </c>
      <c r="G2237">
        <v>1.18</v>
      </c>
      <c r="H2237">
        <v>1403784</v>
      </c>
      <c r="I2237">
        <v>21088651264.148998</v>
      </c>
      <c r="J2237">
        <v>52.67</v>
      </c>
    </row>
    <row r="2238" spans="1:10" x14ac:dyDescent="0.3">
      <c r="A2238" t="s">
        <v>193</v>
      </c>
      <c r="B2238" t="s">
        <v>194</v>
      </c>
      <c r="C2238">
        <v>1999</v>
      </c>
      <c r="D2238">
        <v>1.238</v>
      </c>
      <c r="E2238">
        <v>3.32</v>
      </c>
      <c r="F2238">
        <v>1.48</v>
      </c>
      <c r="G2238">
        <v>0.46</v>
      </c>
      <c r="H2238">
        <v>994105</v>
      </c>
      <c r="I2238">
        <v>4986982585.3769999</v>
      </c>
      <c r="J2238">
        <v>4.1550000000000002</v>
      </c>
    </row>
    <row r="2239" spans="1:10" x14ac:dyDescent="0.3">
      <c r="A2239" t="s">
        <v>195</v>
      </c>
      <c r="B2239" t="s">
        <v>196</v>
      </c>
      <c r="C2239">
        <v>1999</v>
      </c>
      <c r="D2239">
        <v>3.0939999999999999</v>
      </c>
      <c r="E2239">
        <v>117.93</v>
      </c>
      <c r="F2239">
        <v>59.54</v>
      </c>
      <c r="G2239">
        <v>28.59</v>
      </c>
      <c r="H2239">
        <v>64343008</v>
      </c>
      <c r="I2239">
        <v>48438292392.181999</v>
      </c>
      <c r="J2239">
        <v>17.899999999999999</v>
      </c>
    </row>
    <row r="2240" spans="1:10" x14ac:dyDescent="0.3">
      <c r="B2240" t="s">
        <v>197</v>
      </c>
      <c r="C2240">
        <v>1999</v>
      </c>
      <c r="D2240">
        <v>6147.5889999999999</v>
      </c>
      <c r="H2240">
        <v>726631490</v>
      </c>
      <c r="J2240">
        <v>24016.625</v>
      </c>
    </row>
    <row r="2241" spans="1:10" x14ac:dyDescent="0.3">
      <c r="B2241" t="s">
        <v>198</v>
      </c>
      <c r="C2241">
        <v>1999</v>
      </c>
      <c r="D2241">
        <v>2565.433</v>
      </c>
    </row>
    <row r="2242" spans="1:10" x14ac:dyDescent="0.3">
      <c r="B2242" t="s">
        <v>199</v>
      </c>
      <c r="C2242">
        <v>1999</v>
      </c>
      <c r="D2242">
        <v>2004.325</v>
      </c>
    </row>
    <row r="2243" spans="1:10" x14ac:dyDescent="0.3">
      <c r="A2243" t="s">
        <v>200</v>
      </c>
      <c r="B2243" t="s">
        <v>201</v>
      </c>
      <c r="C2243">
        <v>1999</v>
      </c>
      <c r="D2243">
        <v>0.63</v>
      </c>
      <c r="H2243">
        <v>46428</v>
      </c>
      <c r="J2243">
        <v>2.89</v>
      </c>
    </row>
    <row r="2244" spans="1:10" x14ac:dyDescent="0.3">
      <c r="A2244" t="s">
        <v>202</v>
      </c>
      <c r="B2244" t="s">
        <v>203</v>
      </c>
      <c r="C2244">
        <v>1999</v>
      </c>
      <c r="D2244">
        <v>0.77500000000000002</v>
      </c>
      <c r="E2244">
        <v>0.32</v>
      </c>
      <c r="F2244">
        <v>0.86</v>
      </c>
      <c r="G2244">
        <v>0.37</v>
      </c>
      <c r="H2244">
        <v>806302</v>
      </c>
      <c r="J2244">
        <v>6.1139999999999999</v>
      </c>
    </row>
    <row r="2245" spans="1:10" x14ac:dyDescent="0.3">
      <c r="A2245" t="s">
        <v>204</v>
      </c>
      <c r="B2245" t="s">
        <v>205</v>
      </c>
      <c r="C2245">
        <v>1999</v>
      </c>
      <c r="D2245">
        <v>58.892000000000003</v>
      </c>
      <c r="E2245">
        <v>45.65</v>
      </c>
      <c r="F2245">
        <v>7.1</v>
      </c>
      <c r="G2245">
        <v>5.89</v>
      </c>
      <c r="H2245">
        <v>5175921</v>
      </c>
      <c r="I2245">
        <v>160061981905.76199</v>
      </c>
      <c r="J2245">
        <v>353.72399999999999</v>
      </c>
    </row>
    <row r="2246" spans="1:10" x14ac:dyDescent="0.3">
      <c r="A2246" t="s">
        <v>206</v>
      </c>
      <c r="B2246" t="s">
        <v>207</v>
      </c>
      <c r="C2246">
        <v>1999</v>
      </c>
      <c r="D2246">
        <v>411.54399999999998</v>
      </c>
      <c r="E2246">
        <v>477.77</v>
      </c>
      <c r="F2246">
        <v>74.3</v>
      </c>
      <c r="G2246">
        <v>51.49</v>
      </c>
      <c r="H2246">
        <v>58704381</v>
      </c>
      <c r="I2246">
        <v>1950262004182.4099</v>
      </c>
      <c r="J2246">
        <v>3030.5129999999999</v>
      </c>
    </row>
    <row r="2247" spans="1:10" x14ac:dyDescent="0.3">
      <c r="B2247" t="s">
        <v>208</v>
      </c>
      <c r="C2247">
        <v>1999</v>
      </c>
    </row>
    <row r="2248" spans="1:10" x14ac:dyDescent="0.3">
      <c r="A2248" t="s">
        <v>209</v>
      </c>
      <c r="B2248" t="s">
        <v>210</v>
      </c>
      <c r="C2248">
        <v>1999</v>
      </c>
      <c r="D2248">
        <v>0.51500000000000001</v>
      </c>
      <c r="H2248">
        <v>156811</v>
      </c>
      <c r="J2248">
        <v>3.96</v>
      </c>
    </row>
    <row r="2249" spans="1:10" x14ac:dyDescent="0.3">
      <c r="A2249" t="s">
        <v>211</v>
      </c>
      <c r="B2249" t="s">
        <v>212</v>
      </c>
      <c r="C2249">
        <v>1999</v>
      </c>
      <c r="D2249">
        <v>0.498</v>
      </c>
      <c r="H2249">
        <v>236217</v>
      </c>
      <c r="J2249">
        <v>3.1709999999999998</v>
      </c>
    </row>
    <row r="2250" spans="1:10" x14ac:dyDescent="0.3">
      <c r="B2250" t="s">
        <v>213</v>
      </c>
      <c r="C2250">
        <v>1999</v>
      </c>
    </row>
    <row r="2251" spans="1:10" x14ac:dyDescent="0.3">
      <c r="A2251" t="s">
        <v>214</v>
      </c>
      <c r="B2251" t="s">
        <v>215</v>
      </c>
      <c r="C2251">
        <v>1999</v>
      </c>
      <c r="D2251">
        <v>4.7880000000000003</v>
      </c>
      <c r="E2251">
        <v>7.21</v>
      </c>
      <c r="F2251">
        <v>1.07</v>
      </c>
      <c r="G2251">
        <v>0.45</v>
      </c>
      <c r="H2251">
        <v>1199058</v>
      </c>
      <c r="I2251">
        <v>12170608749.368</v>
      </c>
      <c r="J2251">
        <v>14.907</v>
      </c>
    </row>
    <row r="2252" spans="1:10" x14ac:dyDescent="0.3">
      <c r="A2252" t="s">
        <v>216</v>
      </c>
      <c r="B2252" t="s">
        <v>217</v>
      </c>
      <c r="C2252">
        <v>1999</v>
      </c>
      <c r="D2252">
        <v>0.27500000000000002</v>
      </c>
      <c r="E2252">
        <v>2.65</v>
      </c>
      <c r="F2252">
        <v>1.66</v>
      </c>
      <c r="G2252">
        <v>0.41</v>
      </c>
      <c r="H2252">
        <v>1277118</v>
      </c>
      <c r="I2252">
        <v>1829033976</v>
      </c>
      <c r="J2252">
        <v>0.96399999999999997</v>
      </c>
    </row>
    <row r="2253" spans="1:10" x14ac:dyDescent="0.3">
      <c r="A2253" t="s">
        <v>218</v>
      </c>
      <c r="B2253" t="s">
        <v>219</v>
      </c>
      <c r="C2253">
        <v>1999</v>
      </c>
      <c r="D2253">
        <v>4.3109999999999999</v>
      </c>
      <c r="E2253">
        <v>9.6300000000000008</v>
      </c>
      <c r="F2253">
        <v>7.38</v>
      </c>
      <c r="G2253">
        <v>1.69</v>
      </c>
      <c r="H2253">
        <v>4456652</v>
      </c>
      <c r="I2253">
        <v>23091363629.303001</v>
      </c>
      <c r="J2253">
        <v>45.994</v>
      </c>
    </row>
    <row r="2254" spans="1:10" x14ac:dyDescent="0.3">
      <c r="A2254" t="s">
        <v>220</v>
      </c>
      <c r="B2254" t="s">
        <v>221</v>
      </c>
      <c r="C2254">
        <v>1999</v>
      </c>
      <c r="D2254">
        <v>895.87400000000002</v>
      </c>
      <c r="E2254">
        <v>932.27</v>
      </c>
      <c r="F2254">
        <v>98.5</v>
      </c>
      <c r="G2254">
        <v>44.95</v>
      </c>
      <c r="H2254">
        <v>81389935</v>
      </c>
      <c r="I2254">
        <v>2632654443340.7998</v>
      </c>
      <c r="J2254">
        <v>3949.3110000000001</v>
      </c>
    </row>
    <row r="2255" spans="1:10" x14ac:dyDescent="0.3">
      <c r="A2255" t="s">
        <v>222</v>
      </c>
      <c r="B2255" t="s">
        <v>223</v>
      </c>
      <c r="C2255">
        <v>1999</v>
      </c>
      <c r="D2255">
        <v>6.37</v>
      </c>
      <c r="E2255">
        <v>40.97</v>
      </c>
      <c r="F2255">
        <v>9.26</v>
      </c>
      <c r="G2255">
        <v>4.32</v>
      </c>
      <c r="H2255">
        <v>18812369</v>
      </c>
      <c r="I2255">
        <v>38131239148.429001</v>
      </c>
      <c r="J2255">
        <v>33.121000000000002</v>
      </c>
    </row>
    <row r="2256" spans="1:10" x14ac:dyDescent="0.3">
      <c r="A2256" t="s">
        <v>224</v>
      </c>
      <c r="B2256" t="s">
        <v>225</v>
      </c>
      <c r="C2256">
        <v>1999</v>
      </c>
      <c r="D2256">
        <v>97.957999999999998</v>
      </c>
      <c r="E2256">
        <v>111.5</v>
      </c>
      <c r="F2256">
        <v>11.36</v>
      </c>
      <c r="G2256">
        <v>6.72</v>
      </c>
      <c r="H2256">
        <v>11027899</v>
      </c>
      <c r="I2256">
        <v>214634214817.577</v>
      </c>
      <c r="J2256">
        <v>357.22199999999998</v>
      </c>
    </row>
    <row r="2257" spans="1:10" x14ac:dyDescent="0.3">
      <c r="A2257" t="s">
        <v>226</v>
      </c>
      <c r="B2257" t="s">
        <v>227</v>
      </c>
      <c r="C2257">
        <v>1999</v>
      </c>
      <c r="D2257">
        <v>0.59399999999999997</v>
      </c>
      <c r="H2257">
        <v>56052</v>
      </c>
      <c r="J2257">
        <v>2.7240000000000002</v>
      </c>
    </row>
    <row r="2258" spans="1:10" x14ac:dyDescent="0.3">
      <c r="A2258" t="s">
        <v>228</v>
      </c>
      <c r="B2258" t="s">
        <v>229</v>
      </c>
      <c r="C2258">
        <v>1999</v>
      </c>
      <c r="D2258">
        <v>0.19400000000000001</v>
      </c>
      <c r="E2258">
        <v>2.04</v>
      </c>
      <c r="F2258">
        <v>1.84</v>
      </c>
      <c r="G2258">
        <v>0.01</v>
      </c>
      <c r="H2258">
        <v>102429</v>
      </c>
      <c r="J2258">
        <v>0.8</v>
      </c>
    </row>
    <row r="2259" spans="1:10" x14ac:dyDescent="0.3">
      <c r="A2259" t="s">
        <v>230</v>
      </c>
      <c r="B2259" t="s">
        <v>231</v>
      </c>
      <c r="C2259">
        <v>1999</v>
      </c>
      <c r="D2259">
        <v>2.1709999999999998</v>
      </c>
      <c r="H2259">
        <v>421035</v>
      </c>
      <c r="J2259">
        <v>7.3490000000000002</v>
      </c>
    </row>
    <row r="2260" spans="1:10" x14ac:dyDescent="0.3">
      <c r="A2260" t="s">
        <v>232</v>
      </c>
      <c r="B2260" t="s">
        <v>233</v>
      </c>
      <c r="C2260">
        <v>1999</v>
      </c>
      <c r="D2260">
        <v>8.8059999999999992</v>
      </c>
      <c r="E2260">
        <v>35.33</v>
      </c>
      <c r="F2260">
        <v>8.43</v>
      </c>
      <c r="G2260">
        <v>3.41</v>
      </c>
      <c r="H2260">
        <v>11387208</v>
      </c>
      <c r="I2260">
        <v>66900681399</v>
      </c>
      <c r="J2260">
        <v>44.103000000000002</v>
      </c>
    </row>
    <row r="2261" spans="1:10" x14ac:dyDescent="0.3">
      <c r="A2261" t="s">
        <v>234</v>
      </c>
      <c r="B2261" t="s">
        <v>235</v>
      </c>
      <c r="C2261">
        <v>1999</v>
      </c>
      <c r="D2261">
        <v>1.4330000000000001</v>
      </c>
      <c r="E2261">
        <v>27.4</v>
      </c>
      <c r="F2261">
        <v>8.43</v>
      </c>
      <c r="G2261">
        <v>3.23</v>
      </c>
      <c r="H2261">
        <v>8054745</v>
      </c>
      <c r="I2261">
        <v>7849296292.3319998</v>
      </c>
      <c r="J2261">
        <v>6.1340000000000003</v>
      </c>
    </row>
    <row r="2262" spans="1:10" x14ac:dyDescent="0.3">
      <c r="A2262" t="s">
        <v>236</v>
      </c>
      <c r="B2262" t="s">
        <v>237</v>
      </c>
      <c r="C2262">
        <v>1999</v>
      </c>
      <c r="D2262">
        <v>0.19400000000000001</v>
      </c>
      <c r="E2262">
        <v>3.75</v>
      </c>
      <c r="F2262">
        <v>1.38</v>
      </c>
      <c r="G2262">
        <v>0.7</v>
      </c>
      <c r="H2262">
        <v>1177133</v>
      </c>
      <c r="I2262">
        <v>1485364031.302</v>
      </c>
      <c r="J2262">
        <v>1.3180000000000001</v>
      </c>
    </row>
    <row r="2263" spans="1:10" x14ac:dyDescent="0.3">
      <c r="A2263" t="s">
        <v>238</v>
      </c>
      <c r="B2263" t="s">
        <v>239</v>
      </c>
      <c r="C2263">
        <v>1999</v>
      </c>
      <c r="D2263">
        <v>1.8320000000000001</v>
      </c>
      <c r="E2263">
        <v>12.87</v>
      </c>
      <c r="F2263">
        <v>1.65</v>
      </c>
      <c r="G2263">
        <v>0.84</v>
      </c>
      <c r="H2263">
        <v>749676</v>
      </c>
      <c r="J2263">
        <v>6.96</v>
      </c>
    </row>
    <row r="2264" spans="1:10" x14ac:dyDescent="0.3">
      <c r="A2264" t="s">
        <v>240</v>
      </c>
      <c r="B2264" t="s">
        <v>241</v>
      </c>
      <c r="C2264">
        <v>1999</v>
      </c>
      <c r="D2264">
        <v>1.2709999999999999</v>
      </c>
      <c r="E2264">
        <v>6.77</v>
      </c>
      <c r="F2264">
        <v>3.86</v>
      </c>
      <c r="G2264">
        <v>1.35</v>
      </c>
      <c r="H2264">
        <v>8319070</v>
      </c>
      <c r="I2264">
        <v>12289767547.799999</v>
      </c>
      <c r="J2264">
        <v>6.7889999999999997</v>
      </c>
    </row>
    <row r="2265" spans="1:10" x14ac:dyDescent="0.3">
      <c r="A2265" t="s">
        <v>242</v>
      </c>
      <c r="B2265" t="s">
        <v>243</v>
      </c>
      <c r="C2265">
        <v>1999</v>
      </c>
      <c r="D2265">
        <v>4.6130000000000004</v>
      </c>
      <c r="E2265">
        <v>53.8</v>
      </c>
      <c r="F2265">
        <v>6.1</v>
      </c>
      <c r="G2265">
        <v>2.39</v>
      </c>
      <c r="H2265">
        <v>6397140</v>
      </c>
      <c r="I2265">
        <v>19928431756.787998</v>
      </c>
      <c r="J2265">
        <v>25.347000000000001</v>
      </c>
    </row>
    <row r="2266" spans="1:10" x14ac:dyDescent="0.3">
      <c r="A2266" t="s">
        <v>244</v>
      </c>
      <c r="B2266" t="s">
        <v>245</v>
      </c>
      <c r="C2266">
        <v>1999</v>
      </c>
      <c r="D2266">
        <v>42.548999999999999</v>
      </c>
      <c r="H2266">
        <v>6522461</v>
      </c>
      <c r="I2266">
        <v>202921198008.267</v>
      </c>
      <c r="J2266">
        <v>188.62200000000001</v>
      </c>
    </row>
    <row r="2267" spans="1:10" x14ac:dyDescent="0.3">
      <c r="A2267" t="s">
        <v>246</v>
      </c>
      <c r="B2267" t="s">
        <v>247</v>
      </c>
      <c r="C2267">
        <v>1999</v>
      </c>
      <c r="D2267">
        <v>61.664000000000001</v>
      </c>
      <c r="E2267">
        <v>75.45</v>
      </c>
      <c r="F2267">
        <v>8.8000000000000007</v>
      </c>
      <c r="G2267">
        <v>6.55</v>
      </c>
      <c r="H2267">
        <v>10249407</v>
      </c>
      <c r="I2267">
        <v>126067184953.17101</v>
      </c>
      <c r="J2267">
        <v>289.05799999999999</v>
      </c>
    </row>
    <row r="2268" spans="1:10" x14ac:dyDescent="0.3">
      <c r="A2268" t="s">
        <v>248</v>
      </c>
      <c r="B2268" t="s">
        <v>249</v>
      </c>
      <c r="C2268">
        <v>1999</v>
      </c>
      <c r="D2268">
        <v>2.84</v>
      </c>
      <c r="E2268">
        <v>3.44</v>
      </c>
      <c r="F2268">
        <v>0.57999999999999996</v>
      </c>
      <c r="G2268">
        <v>0.43</v>
      </c>
      <c r="H2268">
        <v>277868</v>
      </c>
      <c r="I2268">
        <v>8924295723.7150002</v>
      </c>
      <c r="J2268">
        <v>30.15</v>
      </c>
    </row>
    <row r="2269" spans="1:10" x14ac:dyDescent="0.3">
      <c r="A2269" t="s">
        <v>250</v>
      </c>
      <c r="B2269" t="s">
        <v>251</v>
      </c>
      <c r="C2269">
        <v>1999</v>
      </c>
      <c r="D2269">
        <v>951.74900000000002</v>
      </c>
      <c r="E2269">
        <v>1627.12</v>
      </c>
      <c r="F2269">
        <v>586.75</v>
      </c>
      <c r="G2269">
        <v>183.78</v>
      </c>
      <c r="H2269">
        <v>1038058154</v>
      </c>
      <c r="I2269">
        <v>2681321153303.8799</v>
      </c>
      <c r="J2269">
        <v>3522.5259999999998</v>
      </c>
    </row>
    <row r="2270" spans="1:10" x14ac:dyDescent="0.3">
      <c r="A2270" t="s">
        <v>252</v>
      </c>
      <c r="B2270" t="s">
        <v>253</v>
      </c>
      <c r="C2270">
        <v>1999</v>
      </c>
      <c r="D2270">
        <v>243.95</v>
      </c>
      <c r="E2270">
        <v>1484.75</v>
      </c>
      <c r="F2270">
        <v>346.45</v>
      </c>
      <c r="G2270">
        <v>67.83</v>
      </c>
      <c r="H2270">
        <v>208615171</v>
      </c>
      <c r="I2270">
        <v>1079382557975.78</v>
      </c>
      <c r="J2270">
        <v>1088.3510000000001</v>
      </c>
    </row>
    <row r="2271" spans="1:10" x14ac:dyDescent="0.3">
      <c r="B2271" t="s">
        <v>254</v>
      </c>
      <c r="C2271">
        <v>1999</v>
      </c>
      <c r="D2271">
        <v>776.28700000000003</v>
      </c>
    </row>
    <row r="2272" spans="1:10" x14ac:dyDescent="0.3">
      <c r="A2272" t="s">
        <v>255</v>
      </c>
      <c r="B2272" t="s">
        <v>256</v>
      </c>
      <c r="C2272">
        <v>1999</v>
      </c>
      <c r="D2272">
        <v>379.50099999999998</v>
      </c>
      <c r="E2272">
        <v>447.82</v>
      </c>
      <c r="F2272">
        <v>88.15</v>
      </c>
      <c r="G2272">
        <v>30.47</v>
      </c>
      <c r="H2272">
        <v>64800875</v>
      </c>
      <c r="I2272">
        <v>567746215499.18701</v>
      </c>
      <c r="J2272">
        <v>1361.1369999999999</v>
      </c>
    </row>
    <row r="2273" spans="1:10" x14ac:dyDescent="0.3">
      <c r="A2273" t="s">
        <v>257</v>
      </c>
      <c r="B2273" t="s">
        <v>258</v>
      </c>
      <c r="C2273">
        <v>1999</v>
      </c>
      <c r="D2273">
        <v>71.680999999999997</v>
      </c>
      <c r="E2273">
        <v>79.3</v>
      </c>
      <c r="F2273">
        <v>10.77</v>
      </c>
      <c r="G2273">
        <v>4.26</v>
      </c>
      <c r="H2273">
        <v>22802061</v>
      </c>
      <c r="I2273">
        <v>74946025245.212997</v>
      </c>
      <c r="J2273">
        <v>235.74199999999999</v>
      </c>
    </row>
    <row r="2274" spans="1:10" x14ac:dyDescent="0.3">
      <c r="A2274" t="s">
        <v>259</v>
      </c>
      <c r="B2274" t="s">
        <v>260</v>
      </c>
      <c r="C2274">
        <v>1999</v>
      </c>
      <c r="D2274">
        <v>42.44</v>
      </c>
      <c r="E2274">
        <v>66.09</v>
      </c>
      <c r="F2274">
        <v>16.489999999999998</v>
      </c>
      <c r="G2274">
        <v>10.81</v>
      </c>
      <c r="H2274">
        <v>3731472</v>
      </c>
      <c r="I2274">
        <v>132615408391.882</v>
      </c>
      <c r="J2274">
        <v>165.864</v>
      </c>
    </row>
    <row r="2275" spans="1:10" x14ac:dyDescent="0.3">
      <c r="A2275" t="s">
        <v>261</v>
      </c>
      <c r="B2275" t="s">
        <v>262</v>
      </c>
      <c r="C2275">
        <v>1999</v>
      </c>
      <c r="D2275">
        <v>54.756</v>
      </c>
      <c r="E2275">
        <v>68.84</v>
      </c>
      <c r="F2275">
        <v>10.29</v>
      </c>
      <c r="G2275">
        <v>1.91</v>
      </c>
      <c r="H2275">
        <v>5824944</v>
      </c>
      <c r="I2275">
        <v>147072880721.32999</v>
      </c>
      <c r="J2275">
        <v>223.39099999999999</v>
      </c>
    </row>
    <row r="2276" spans="1:10" x14ac:dyDescent="0.3">
      <c r="A2276" t="s">
        <v>263</v>
      </c>
      <c r="B2276" t="s">
        <v>264</v>
      </c>
      <c r="C2276">
        <v>1999</v>
      </c>
      <c r="D2276">
        <v>466.42500000000001</v>
      </c>
      <c r="E2276">
        <v>467.88</v>
      </c>
      <c r="F2276">
        <v>53.19</v>
      </c>
      <c r="G2276">
        <v>28.58</v>
      </c>
      <c r="H2276">
        <v>56655629</v>
      </c>
      <c r="I2276">
        <v>1784528426252.1399</v>
      </c>
      <c r="J2276">
        <v>2052.1930000000002</v>
      </c>
    </row>
    <row r="2277" spans="1:10" x14ac:dyDescent="0.3">
      <c r="A2277" t="s">
        <v>265</v>
      </c>
      <c r="B2277" t="s">
        <v>266</v>
      </c>
      <c r="C2277">
        <v>1999</v>
      </c>
      <c r="D2277">
        <v>9.9580000000000002</v>
      </c>
      <c r="E2277">
        <v>12.04</v>
      </c>
      <c r="F2277">
        <v>1.1200000000000001</v>
      </c>
      <c r="G2277">
        <v>0.53</v>
      </c>
      <c r="H2277">
        <v>2632677</v>
      </c>
      <c r="I2277">
        <v>17139270922.073</v>
      </c>
      <c r="J2277">
        <v>44.372</v>
      </c>
    </row>
    <row r="2278" spans="1:10" x14ac:dyDescent="0.3">
      <c r="A2278" t="s">
        <v>267</v>
      </c>
      <c r="B2278" t="s">
        <v>268</v>
      </c>
      <c r="C2278">
        <v>1999</v>
      </c>
      <c r="D2278">
        <v>1241.6110000000001</v>
      </c>
      <c r="E2278">
        <v>1159.3699999999999</v>
      </c>
      <c r="F2278">
        <v>30.76</v>
      </c>
      <c r="G2278">
        <v>23.53</v>
      </c>
      <c r="H2278">
        <v>127326063</v>
      </c>
      <c r="I2278">
        <v>4104026658817.6401</v>
      </c>
      <c r="J2278">
        <v>6061.6019999999999</v>
      </c>
    </row>
    <row r="2279" spans="1:10" x14ac:dyDescent="0.3">
      <c r="A2279" t="s">
        <v>269</v>
      </c>
      <c r="B2279" t="s">
        <v>270</v>
      </c>
      <c r="C2279">
        <v>1999</v>
      </c>
      <c r="D2279">
        <v>14.266999999999999</v>
      </c>
      <c r="E2279">
        <v>20.36</v>
      </c>
      <c r="F2279">
        <v>4.7300000000000004</v>
      </c>
      <c r="G2279">
        <v>0.59</v>
      </c>
      <c r="H2279">
        <v>5031754</v>
      </c>
      <c r="I2279">
        <v>33788473011.181</v>
      </c>
      <c r="J2279">
        <v>62.402000000000001</v>
      </c>
    </row>
    <row r="2280" spans="1:10" x14ac:dyDescent="0.3">
      <c r="A2280" t="s">
        <v>271</v>
      </c>
      <c r="B2280" t="s">
        <v>272</v>
      </c>
      <c r="C2280">
        <v>1999</v>
      </c>
      <c r="D2280">
        <v>124.986</v>
      </c>
      <c r="E2280">
        <v>149.25</v>
      </c>
      <c r="F2280">
        <v>23.92</v>
      </c>
      <c r="G2280">
        <v>6.76</v>
      </c>
      <c r="H2280">
        <v>15020573</v>
      </c>
      <c r="I2280">
        <v>129322685664.44099</v>
      </c>
      <c r="J2280">
        <v>405.86200000000002</v>
      </c>
    </row>
    <row r="2281" spans="1:10" x14ac:dyDescent="0.3">
      <c r="A2281" t="s">
        <v>273</v>
      </c>
      <c r="B2281" t="s">
        <v>274</v>
      </c>
      <c r="C2281">
        <v>1999</v>
      </c>
      <c r="D2281">
        <v>10.029</v>
      </c>
      <c r="E2281">
        <v>99.71</v>
      </c>
      <c r="F2281">
        <v>22.68</v>
      </c>
      <c r="G2281">
        <v>10.64</v>
      </c>
      <c r="H2281">
        <v>31098763</v>
      </c>
      <c r="I2281">
        <v>57993137652.224998</v>
      </c>
      <c r="J2281">
        <v>40.618000000000002</v>
      </c>
    </row>
    <row r="2282" spans="1:10" x14ac:dyDescent="0.3">
      <c r="A2282" t="s">
        <v>275</v>
      </c>
      <c r="B2282" t="s">
        <v>276</v>
      </c>
      <c r="C2282">
        <v>1999</v>
      </c>
      <c r="D2282">
        <v>2.9000000000000001E-2</v>
      </c>
      <c r="E2282">
        <v>0.04</v>
      </c>
      <c r="F2282">
        <v>0.02</v>
      </c>
      <c r="G2282">
        <v>0</v>
      </c>
      <c r="H2282">
        <v>82969</v>
      </c>
      <c r="J2282">
        <v>7.5999999999999998E-2</v>
      </c>
    </row>
    <row r="2283" spans="1:10" x14ac:dyDescent="0.3">
      <c r="A2283" t="s">
        <v>279</v>
      </c>
      <c r="B2283" t="s">
        <v>280</v>
      </c>
      <c r="C2283">
        <v>1999</v>
      </c>
      <c r="D2283">
        <v>53.823</v>
      </c>
      <c r="E2283">
        <v>50.3</v>
      </c>
      <c r="F2283">
        <v>3.82</v>
      </c>
      <c r="G2283">
        <v>0.35</v>
      </c>
      <c r="H2283">
        <v>1951642</v>
      </c>
      <c r="I2283">
        <v>66539048186.832001</v>
      </c>
      <c r="J2283">
        <v>220.018</v>
      </c>
    </row>
    <row r="2284" spans="1:10" x14ac:dyDescent="0.3">
      <c r="B2284" t="s">
        <v>281</v>
      </c>
      <c r="C2284">
        <v>1999</v>
      </c>
    </row>
    <row r="2285" spans="1:10" x14ac:dyDescent="0.3">
      <c r="A2285" t="s">
        <v>282</v>
      </c>
      <c r="B2285" t="s">
        <v>283</v>
      </c>
      <c r="C2285">
        <v>1999</v>
      </c>
      <c r="D2285">
        <v>4.6479999999999997</v>
      </c>
      <c r="E2285">
        <v>7.28</v>
      </c>
      <c r="F2285">
        <v>3.53</v>
      </c>
      <c r="G2285">
        <v>1.31</v>
      </c>
      <c r="H2285">
        <v>4861121</v>
      </c>
      <c r="I2285">
        <v>15009657718.531</v>
      </c>
      <c r="J2285">
        <v>68.069000000000003</v>
      </c>
    </row>
    <row r="2286" spans="1:10" x14ac:dyDescent="0.3">
      <c r="A2286" t="s">
        <v>284</v>
      </c>
      <c r="B2286" t="s">
        <v>285</v>
      </c>
      <c r="C2286">
        <v>1999</v>
      </c>
      <c r="D2286">
        <v>0.84599999999999997</v>
      </c>
      <c r="E2286">
        <v>19.02</v>
      </c>
      <c r="F2286">
        <v>7.31</v>
      </c>
      <c r="G2286">
        <v>2.33</v>
      </c>
      <c r="H2286">
        <v>5235339</v>
      </c>
      <c r="I2286">
        <v>11458882965.6</v>
      </c>
      <c r="J2286">
        <v>8.2769999999999992</v>
      </c>
    </row>
    <row r="2287" spans="1:10" x14ac:dyDescent="0.3">
      <c r="A2287" t="s">
        <v>286</v>
      </c>
      <c r="B2287" t="s">
        <v>287</v>
      </c>
      <c r="C2287">
        <v>1999</v>
      </c>
      <c r="D2287">
        <v>7.718</v>
      </c>
      <c r="E2287">
        <v>-1.38</v>
      </c>
      <c r="F2287">
        <v>2.23</v>
      </c>
      <c r="G2287">
        <v>1.49</v>
      </c>
      <c r="H2287">
        <v>2408088</v>
      </c>
      <c r="I2287">
        <v>25600796583.901001</v>
      </c>
      <c r="J2287">
        <v>38.1</v>
      </c>
    </row>
    <row r="2288" spans="1:10" x14ac:dyDescent="0.3">
      <c r="A2288" t="s">
        <v>288</v>
      </c>
      <c r="B2288" t="s">
        <v>289</v>
      </c>
      <c r="C2288">
        <v>1999</v>
      </c>
      <c r="D2288">
        <v>16.43</v>
      </c>
      <c r="E2288">
        <v>19.93</v>
      </c>
      <c r="F2288">
        <v>2.0699999999999998</v>
      </c>
      <c r="G2288">
        <v>0.51</v>
      </c>
      <c r="H2288">
        <v>3747762</v>
      </c>
      <c r="I2288">
        <v>30099941470.918999</v>
      </c>
      <c r="J2288">
        <v>65.801000000000002</v>
      </c>
    </row>
    <row r="2289" spans="1:10" x14ac:dyDescent="0.3">
      <c r="B2289" t="s">
        <v>290</v>
      </c>
      <c r="C2289">
        <v>1999</v>
      </c>
    </row>
    <row r="2290" spans="1:10" x14ac:dyDescent="0.3">
      <c r="A2290" t="s">
        <v>291</v>
      </c>
      <c r="B2290" t="s">
        <v>292</v>
      </c>
      <c r="C2290">
        <v>1999</v>
      </c>
      <c r="D2290">
        <v>1.825</v>
      </c>
      <c r="E2290">
        <v>4.21</v>
      </c>
      <c r="F2290">
        <v>1.6</v>
      </c>
      <c r="G2290">
        <v>0.81</v>
      </c>
      <c r="H2290">
        <v>2019732</v>
      </c>
      <c r="I2290">
        <v>3670807305.5999999</v>
      </c>
      <c r="J2290">
        <v>1.286</v>
      </c>
    </row>
    <row r="2291" spans="1:10" x14ac:dyDescent="0.3">
      <c r="A2291" t="s">
        <v>293</v>
      </c>
      <c r="B2291" t="s">
        <v>294</v>
      </c>
      <c r="C2291">
        <v>1999</v>
      </c>
      <c r="D2291">
        <v>0.39100000000000001</v>
      </c>
      <c r="E2291">
        <v>18.260000000000002</v>
      </c>
      <c r="F2291">
        <v>2.2999999999999998</v>
      </c>
      <c r="G2291">
        <v>0.52</v>
      </c>
      <c r="H2291">
        <v>2699708</v>
      </c>
      <c r="I2291">
        <v>2325522509.1999998</v>
      </c>
      <c r="J2291">
        <v>1.68</v>
      </c>
    </row>
    <row r="2292" spans="1:10" x14ac:dyDescent="0.3">
      <c r="A2292" t="s">
        <v>295</v>
      </c>
      <c r="B2292" t="s">
        <v>296</v>
      </c>
      <c r="C2292">
        <v>1999</v>
      </c>
      <c r="D2292">
        <v>45.055</v>
      </c>
      <c r="E2292">
        <v>109.47</v>
      </c>
      <c r="F2292">
        <v>69.33</v>
      </c>
      <c r="G2292">
        <v>1.5</v>
      </c>
      <c r="H2292">
        <v>5275921</v>
      </c>
      <c r="I2292">
        <v>45257172305.242996</v>
      </c>
      <c r="J2292">
        <v>156.98099999999999</v>
      </c>
    </row>
    <row r="2293" spans="1:10" x14ac:dyDescent="0.3">
      <c r="A2293" t="s">
        <v>297</v>
      </c>
      <c r="B2293" t="s">
        <v>298</v>
      </c>
      <c r="C2293">
        <v>1999</v>
      </c>
      <c r="D2293">
        <v>0.22700000000000001</v>
      </c>
      <c r="E2293">
        <v>0.02</v>
      </c>
      <c r="F2293">
        <v>0.02</v>
      </c>
      <c r="G2293">
        <v>0.01</v>
      </c>
      <c r="H2293">
        <v>32765</v>
      </c>
    </row>
    <row r="2294" spans="1:10" x14ac:dyDescent="0.3">
      <c r="A2294" t="s">
        <v>299</v>
      </c>
      <c r="B2294" t="s">
        <v>300</v>
      </c>
      <c r="C2294">
        <v>1999</v>
      </c>
      <c r="D2294">
        <v>13.483000000000001</v>
      </c>
      <c r="E2294">
        <v>22</v>
      </c>
      <c r="F2294">
        <v>4.59</v>
      </c>
      <c r="G2294">
        <v>4.4800000000000004</v>
      </c>
      <c r="H2294">
        <v>3529189</v>
      </c>
      <c r="I2294">
        <v>36398338459.454002</v>
      </c>
      <c r="J2294">
        <v>87.611999999999995</v>
      </c>
    </row>
    <row r="2295" spans="1:10" x14ac:dyDescent="0.3">
      <c r="A2295" t="s">
        <v>301</v>
      </c>
      <c r="B2295" t="s">
        <v>302</v>
      </c>
      <c r="C2295">
        <v>1999</v>
      </c>
      <c r="D2295">
        <v>8.1280000000000001</v>
      </c>
      <c r="E2295">
        <v>8.75</v>
      </c>
      <c r="F2295">
        <v>0.6</v>
      </c>
      <c r="G2295">
        <v>0.3</v>
      </c>
      <c r="H2295">
        <v>431263</v>
      </c>
      <c r="I2295">
        <v>20317839954.087002</v>
      </c>
      <c r="J2295">
        <v>34.832999999999998</v>
      </c>
    </row>
    <row r="2296" spans="1:10" x14ac:dyDescent="0.3">
      <c r="B2296" t="s">
        <v>303</v>
      </c>
      <c r="C2296">
        <v>1999</v>
      </c>
      <c r="D2296">
        <v>1.5169999999999999</v>
      </c>
      <c r="H2296">
        <v>418388</v>
      </c>
    </row>
    <row r="2297" spans="1:10" x14ac:dyDescent="0.3">
      <c r="A2297" t="s">
        <v>304</v>
      </c>
      <c r="B2297" t="s">
        <v>305</v>
      </c>
      <c r="C2297">
        <v>1999</v>
      </c>
      <c r="D2297">
        <v>1.8180000000000001</v>
      </c>
      <c r="E2297">
        <v>70.989999999999995</v>
      </c>
      <c r="F2297">
        <v>19.47</v>
      </c>
      <c r="G2297">
        <v>8.6</v>
      </c>
      <c r="H2297">
        <v>15282524</v>
      </c>
      <c r="I2297">
        <v>18421676963.998001</v>
      </c>
      <c r="J2297">
        <v>6.7489999999999997</v>
      </c>
    </row>
    <row r="2298" spans="1:10" x14ac:dyDescent="0.3">
      <c r="A2298" t="s">
        <v>306</v>
      </c>
      <c r="B2298" t="s">
        <v>307</v>
      </c>
      <c r="C2298">
        <v>1999</v>
      </c>
      <c r="D2298">
        <v>0.92200000000000004</v>
      </c>
      <c r="E2298">
        <v>15.7</v>
      </c>
      <c r="F2298">
        <v>6.07</v>
      </c>
      <c r="G2298">
        <v>1.82</v>
      </c>
      <c r="H2298">
        <v>10854325</v>
      </c>
      <c r="I2298">
        <v>10931502635.825001</v>
      </c>
      <c r="J2298">
        <v>6.202</v>
      </c>
    </row>
    <row r="2299" spans="1:10" x14ac:dyDescent="0.3">
      <c r="A2299" t="s">
        <v>308</v>
      </c>
      <c r="B2299" t="s">
        <v>309</v>
      </c>
      <c r="C2299">
        <v>1999</v>
      </c>
      <c r="D2299">
        <v>108.291</v>
      </c>
      <c r="E2299">
        <v>269.37</v>
      </c>
      <c r="F2299">
        <v>35.67</v>
      </c>
      <c r="G2299">
        <v>8.34</v>
      </c>
      <c r="H2299">
        <v>22661293</v>
      </c>
      <c r="I2299">
        <v>279023149285.53998</v>
      </c>
      <c r="J2299">
        <v>546.601</v>
      </c>
    </row>
    <row r="2300" spans="1:10" x14ac:dyDescent="0.3">
      <c r="A2300" t="s">
        <v>310</v>
      </c>
      <c r="B2300" t="s">
        <v>311</v>
      </c>
      <c r="C2300">
        <v>1999</v>
      </c>
      <c r="D2300">
        <v>0.42099999999999999</v>
      </c>
      <c r="E2300">
        <v>0.52</v>
      </c>
      <c r="F2300">
        <v>0.06</v>
      </c>
      <c r="G2300">
        <v>0.01</v>
      </c>
      <c r="H2300">
        <v>273522</v>
      </c>
      <c r="J2300">
        <v>1.3560000000000001</v>
      </c>
    </row>
    <row r="2301" spans="1:10" x14ac:dyDescent="0.3">
      <c r="A2301" t="s">
        <v>312</v>
      </c>
      <c r="B2301" t="s">
        <v>313</v>
      </c>
      <c r="C2301">
        <v>1999</v>
      </c>
      <c r="D2301">
        <v>0.97099999999999997</v>
      </c>
      <c r="E2301">
        <v>32.44</v>
      </c>
      <c r="F2301">
        <v>15.69</v>
      </c>
      <c r="G2301">
        <v>9.2799999999999994</v>
      </c>
      <c r="H2301">
        <v>10642937</v>
      </c>
      <c r="I2301">
        <v>12634194438.975</v>
      </c>
      <c r="J2301">
        <v>2.8860000000000001</v>
      </c>
    </row>
    <row r="2302" spans="1:10" x14ac:dyDescent="0.3">
      <c r="A2302" t="s">
        <v>314</v>
      </c>
      <c r="B2302" t="s">
        <v>315</v>
      </c>
      <c r="C2302">
        <v>1999</v>
      </c>
      <c r="D2302">
        <v>2.6280000000000001</v>
      </c>
      <c r="E2302">
        <v>2.67</v>
      </c>
      <c r="F2302">
        <v>0.21</v>
      </c>
      <c r="G2302">
        <v>0.05</v>
      </c>
      <c r="H2302">
        <v>390626</v>
      </c>
      <c r="I2302">
        <v>7503060116.151</v>
      </c>
      <c r="J2302">
        <v>12.654</v>
      </c>
    </row>
    <row r="2303" spans="1:10" x14ac:dyDescent="0.3">
      <c r="A2303" t="s">
        <v>316</v>
      </c>
      <c r="B2303" t="s">
        <v>317</v>
      </c>
      <c r="C2303">
        <v>1999</v>
      </c>
      <c r="D2303">
        <v>8.7999999999999995E-2</v>
      </c>
      <c r="E2303">
        <v>0.1</v>
      </c>
      <c r="F2303">
        <v>0.03</v>
      </c>
      <c r="G2303">
        <v>0</v>
      </c>
      <c r="H2303">
        <v>50418</v>
      </c>
    </row>
    <row r="2304" spans="1:10" x14ac:dyDescent="0.3">
      <c r="A2304" t="s">
        <v>318</v>
      </c>
      <c r="B2304" t="s">
        <v>319</v>
      </c>
      <c r="C2304">
        <v>1999</v>
      </c>
      <c r="D2304">
        <v>1.8979999999999999</v>
      </c>
      <c r="H2304">
        <v>383527</v>
      </c>
      <c r="J2304">
        <v>8.0950000000000006</v>
      </c>
    </row>
    <row r="2305" spans="1:10" x14ac:dyDescent="0.3">
      <c r="A2305" t="s">
        <v>320</v>
      </c>
      <c r="B2305" t="s">
        <v>321</v>
      </c>
      <c r="C2305">
        <v>1999</v>
      </c>
      <c r="D2305">
        <v>1.0960000000000001</v>
      </c>
      <c r="E2305">
        <v>9.83</v>
      </c>
      <c r="F2305">
        <v>5.15</v>
      </c>
      <c r="G2305">
        <v>2.48</v>
      </c>
      <c r="H2305">
        <v>2561584</v>
      </c>
      <c r="I2305">
        <v>4762457047.8000002</v>
      </c>
      <c r="J2305">
        <v>14.223000000000001</v>
      </c>
    </row>
    <row r="2306" spans="1:10" x14ac:dyDescent="0.3">
      <c r="A2306" t="s">
        <v>322</v>
      </c>
      <c r="B2306" t="s">
        <v>323</v>
      </c>
      <c r="C2306">
        <v>1999</v>
      </c>
      <c r="D2306">
        <v>2.4260000000000002</v>
      </c>
      <c r="E2306">
        <v>3.84</v>
      </c>
      <c r="F2306">
        <v>1.32</v>
      </c>
      <c r="G2306">
        <v>0.28000000000000003</v>
      </c>
      <c r="H2306">
        <v>1175571</v>
      </c>
      <c r="I2306">
        <v>15922504867.659</v>
      </c>
      <c r="J2306">
        <v>11.815</v>
      </c>
    </row>
    <row r="2307" spans="1:10" x14ac:dyDescent="0.3">
      <c r="A2307" t="s">
        <v>324</v>
      </c>
      <c r="B2307" t="s">
        <v>325</v>
      </c>
      <c r="C2307">
        <v>1999</v>
      </c>
      <c r="D2307">
        <v>0.14799999999999999</v>
      </c>
      <c r="H2307">
        <v>144930</v>
      </c>
    </row>
    <row r="2308" spans="1:10" x14ac:dyDescent="0.3">
      <c r="A2308" t="s">
        <v>326</v>
      </c>
      <c r="B2308" t="s">
        <v>327</v>
      </c>
      <c r="C2308">
        <v>1999</v>
      </c>
      <c r="D2308">
        <v>390.51600000000002</v>
      </c>
      <c r="E2308">
        <v>529.75</v>
      </c>
      <c r="F2308">
        <v>106.74</v>
      </c>
      <c r="G2308">
        <v>38.18</v>
      </c>
      <c r="H2308">
        <v>97484823</v>
      </c>
      <c r="I2308">
        <v>1156619601017.95</v>
      </c>
      <c r="J2308">
        <v>1555.5509999999999</v>
      </c>
    </row>
    <row r="2309" spans="1:10" x14ac:dyDescent="0.3">
      <c r="B2309" t="s">
        <v>328</v>
      </c>
      <c r="C2309">
        <v>1999</v>
      </c>
      <c r="E2309">
        <v>0.15</v>
      </c>
      <c r="F2309">
        <v>0.05</v>
      </c>
      <c r="G2309">
        <v>0.02</v>
      </c>
    </row>
    <row r="2310" spans="1:10" x14ac:dyDescent="0.3">
      <c r="B2310" t="s">
        <v>329</v>
      </c>
      <c r="C2310">
        <v>1999</v>
      </c>
      <c r="D2310">
        <v>0.125</v>
      </c>
      <c r="H2310">
        <v>107769</v>
      </c>
    </row>
    <row r="2311" spans="1:10" x14ac:dyDescent="0.3">
      <c r="A2311" t="s">
        <v>330</v>
      </c>
      <c r="B2311" t="s">
        <v>331</v>
      </c>
      <c r="C2311">
        <v>1999</v>
      </c>
      <c r="D2311">
        <v>4.6849999999999996</v>
      </c>
      <c r="E2311">
        <v>10.98</v>
      </c>
      <c r="F2311">
        <v>4.07</v>
      </c>
      <c r="G2311">
        <v>0.83</v>
      </c>
      <c r="H2311">
        <v>4225835</v>
      </c>
      <c r="I2311">
        <v>12519937764.738001</v>
      </c>
      <c r="J2311">
        <v>31.428000000000001</v>
      </c>
    </row>
    <row r="2312" spans="1:10" x14ac:dyDescent="0.3">
      <c r="A2312" t="s">
        <v>332</v>
      </c>
      <c r="B2312" t="s">
        <v>333</v>
      </c>
      <c r="C2312">
        <v>1999</v>
      </c>
      <c r="D2312">
        <v>7.5350000000000001</v>
      </c>
      <c r="E2312">
        <v>50.74</v>
      </c>
      <c r="F2312">
        <v>11.79</v>
      </c>
      <c r="G2312">
        <v>9.56</v>
      </c>
      <c r="H2312">
        <v>2376228</v>
      </c>
      <c r="I2312">
        <v>6816929759.3999996</v>
      </c>
      <c r="J2312">
        <v>31.632000000000001</v>
      </c>
    </row>
    <row r="2313" spans="1:10" x14ac:dyDescent="0.3">
      <c r="A2313" t="s">
        <v>334</v>
      </c>
      <c r="B2313" t="s">
        <v>335</v>
      </c>
      <c r="C2313">
        <v>1999</v>
      </c>
      <c r="D2313">
        <v>1.212</v>
      </c>
      <c r="E2313">
        <v>1.35</v>
      </c>
      <c r="F2313">
        <v>0.8</v>
      </c>
      <c r="G2313">
        <v>0.15</v>
      </c>
      <c r="H2313">
        <v>614652</v>
      </c>
      <c r="I2313">
        <v>3205303623.428</v>
      </c>
    </row>
    <row r="2314" spans="1:10" x14ac:dyDescent="0.3">
      <c r="A2314" t="s">
        <v>336</v>
      </c>
      <c r="B2314" t="s">
        <v>337</v>
      </c>
      <c r="C2314">
        <v>1999</v>
      </c>
      <c r="D2314">
        <v>3.6999999999999998E-2</v>
      </c>
      <c r="H2314">
        <v>5693</v>
      </c>
      <c r="J2314">
        <v>0.19400000000000001</v>
      </c>
    </row>
    <row r="2315" spans="1:10" x14ac:dyDescent="0.3">
      <c r="A2315" t="s">
        <v>338</v>
      </c>
      <c r="B2315" t="s">
        <v>339</v>
      </c>
      <c r="C2315">
        <v>1999</v>
      </c>
      <c r="D2315">
        <v>31.986000000000001</v>
      </c>
      <c r="E2315">
        <v>42.57</v>
      </c>
      <c r="F2315">
        <v>11.67</v>
      </c>
      <c r="G2315">
        <v>7.01</v>
      </c>
      <c r="H2315">
        <v>28455504</v>
      </c>
      <c r="I2315">
        <v>133796591475.269</v>
      </c>
      <c r="J2315">
        <v>118.34399999999999</v>
      </c>
    </row>
    <row r="2316" spans="1:10" x14ac:dyDescent="0.3">
      <c r="A2316" t="s">
        <v>340</v>
      </c>
      <c r="B2316" t="s">
        <v>341</v>
      </c>
      <c r="C2316">
        <v>1999</v>
      </c>
      <c r="D2316">
        <v>1.1679999999999999</v>
      </c>
      <c r="E2316">
        <v>57.65</v>
      </c>
      <c r="F2316">
        <v>12.21</v>
      </c>
      <c r="G2316">
        <v>8.8800000000000008</v>
      </c>
      <c r="H2316">
        <v>17244176</v>
      </c>
      <c r="I2316">
        <v>21504905453.688</v>
      </c>
      <c r="J2316">
        <v>27.187999999999999</v>
      </c>
    </row>
    <row r="2317" spans="1:10" x14ac:dyDescent="0.3">
      <c r="A2317" t="s">
        <v>342</v>
      </c>
      <c r="B2317" t="s">
        <v>343</v>
      </c>
      <c r="C2317">
        <v>1999</v>
      </c>
      <c r="D2317">
        <v>8.93</v>
      </c>
      <c r="E2317">
        <v>186.26</v>
      </c>
      <c r="F2317">
        <v>58.8</v>
      </c>
      <c r="G2317">
        <v>16.52</v>
      </c>
      <c r="H2317">
        <v>46181075</v>
      </c>
      <c r="I2317">
        <v>75075472936.339005</v>
      </c>
    </row>
    <row r="2318" spans="1:10" x14ac:dyDescent="0.3">
      <c r="A2318" t="s">
        <v>344</v>
      </c>
      <c r="B2318" t="s">
        <v>345</v>
      </c>
      <c r="C2318">
        <v>1999</v>
      </c>
      <c r="D2318">
        <v>1.663</v>
      </c>
      <c r="E2318">
        <v>19.07</v>
      </c>
      <c r="F2318">
        <v>4.96</v>
      </c>
      <c r="G2318">
        <v>3.43</v>
      </c>
      <c r="H2318">
        <v>1763861</v>
      </c>
      <c r="I2318">
        <v>10909878885.257999</v>
      </c>
      <c r="J2318">
        <v>12.173</v>
      </c>
    </row>
    <row r="2319" spans="1:10" x14ac:dyDescent="0.3">
      <c r="A2319" t="s">
        <v>346</v>
      </c>
      <c r="B2319" t="s">
        <v>347</v>
      </c>
      <c r="C2319">
        <v>1999</v>
      </c>
      <c r="D2319">
        <v>9.1999999999999998E-2</v>
      </c>
      <c r="E2319">
        <v>0.1</v>
      </c>
      <c r="F2319">
        <v>0</v>
      </c>
      <c r="G2319">
        <v>0</v>
      </c>
      <c r="H2319">
        <v>10449</v>
      </c>
      <c r="J2319">
        <v>0.626</v>
      </c>
    </row>
    <row r="2320" spans="1:10" x14ac:dyDescent="0.3">
      <c r="A2320" t="s">
        <v>348</v>
      </c>
      <c r="B2320" t="s">
        <v>349</v>
      </c>
      <c r="C2320">
        <v>1999</v>
      </c>
      <c r="D2320">
        <v>3.1909999999999998</v>
      </c>
      <c r="E2320">
        <v>63.93</v>
      </c>
      <c r="F2320">
        <v>21.77</v>
      </c>
      <c r="G2320">
        <v>5.37</v>
      </c>
      <c r="H2320">
        <v>23509971</v>
      </c>
      <c r="I2320">
        <v>37151145586.099998</v>
      </c>
      <c r="J2320">
        <v>13.89</v>
      </c>
    </row>
    <row r="2321" spans="1:10" x14ac:dyDescent="0.3">
      <c r="A2321" t="s">
        <v>350</v>
      </c>
      <c r="B2321" t="s">
        <v>351</v>
      </c>
      <c r="C2321">
        <v>1999</v>
      </c>
      <c r="D2321">
        <v>169.93700000000001</v>
      </c>
      <c r="E2321">
        <v>209.89</v>
      </c>
      <c r="F2321">
        <v>25.5</v>
      </c>
      <c r="G2321">
        <v>14.49</v>
      </c>
      <c r="H2321">
        <v>15835525</v>
      </c>
      <c r="I2321">
        <v>575703524290.21301</v>
      </c>
      <c r="J2321">
        <v>992.67499999999995</v>
      </c>
    </row>
    <row r="2322" spans="1:10" x14ac:dyDescent="0.3">
      <c r="A2322" t="s">
        <v>352</v>
      </c>
      <c r="B2322" t="s">
        <v>353</v>
      </c>
      <c r="C2322">
        <v>1999</v>
      </c>
      <c r="D2322">
        <v>2.056</v>
      </c>
      <c r="H2322">
        <v>212782</v>
      </c>
      <c r="J2322">
        <v>7.7089999999999996</v>
      </c>
    </row>
    <row r="2323" spans="1:10" x14ac:dyDescent="0.3">
      <c r="A2323" t="s">
        <v>354</v>
      </c>
      <c r="B2323" t="s">
        <v>355</v>
      </c>
      <c r="C2323">
        <v>1999</v>
      </c>
      <c r="D2323">
        <v>31.538</v>
      </c>
      <c r="E2323">
        <v>53.65</v>
      </c>
      <c r="F2323">
        <v>33.15</v>
      </c>
      <c r="G2323">
        <v>14.83</v>
      </c>
      <c r="H2323">
        <v>3818128</v>
      </c>
      <c r="I2323">
        <v>97884484755.199997</v>
      </c>
      <c r="J2323">
        <v>215.80500000000001</v>
      </c>
    </row>
    <row r="2324" spans="1:10" x14ac:dyDescent="0.3">
      <c r="A2324" t="s">
        <v>356</v>
      </c>
      <c r="B2324" t="s">
        <v>357</v>
      </c>
      <c r="C2324">
        <v>1999</v>
      </c>
      <c r="D2324">
        <v>3.597</v>
      </c>
      <c r="E2324">
        <v>41.3</v>
      </c>
      <c r="F2324">
        <v>6.62</v>
      </c>
      <c r="G2324">
        <v>2.1800000000000002</v>
      </c>
      <c r="H2324">
        <v>4991041</v>
      </c>
      <c r="I2324">
        <v>13130550806</v>
      </c>
      <c r="J2324">
        <v>16.321999999999999</v>
      </c>
    </row>
    <row r="2325" spans="1:10" x14ac:dyDescent="0.3">
      <c r="A2325" t="s">
        <v>358</v>
      </c>
      <c r="B2325" t="s">
        <v>359</v>
      </c>
      <c r="C2325">
        <v>1999</v>
      </c>
      <c r="D2325">
        <v>0.68300000000000005</v>
      </c>
      <c r="E2325">
        <v>26.72</v>
      </c>
      <c r="F2325">
        <v>13.15</v>
      </c>
      <c r="G2325">
        <v>5.57</v>
      </c>
      <c r="H2325">
        <v>10929922</v>
      </c>
      <c r="I2325">
        <v>7681423282.2110004</v>
      </c>
      <c r="J2325">
        <v>3.7959999999999998</v>
      </c>
    </row>
    <row r="2326" spans="1:10" x14ac:dyDescent="0.3">
      <c r="A2326" t="s">
        <v>360</v>
      </c>
      <c r="B2326" t="s">
        <v>361</v>
      </c>
      <c r="C2326">
        <v>1999</v>
      </c>
      <c r="D2326">
        <v>39.587000000000003</v>
      </c>
      <c r="E2326">
        <v>387.4</v>
      </c>
      <c r="F2326">
        <v>98.81</v>
      </c>
      <c r="G2326">
        <v>28.3</v>
      </c>
      <c r="H2326">
        <v>119260055</v>
      </c>
      <c r="I2326">
        <v>247535173732.92999</v>
      </c>
      <c r="J2326">
        <v>238.547</v>
      </c>
    </row>
    <row r="2327" spans="1:10" x14ac:dyDescent="0.3">
      <c r="A2327" t="s">
        <v>362</v>
      </c>
      <c r="B2327" t="s">
        <v>363</v>
      </c>
      <c r="C2327">
        <v>1999</v>
      </c>
      <c r="D2327">
        <v>7.0000000000000001E-3</v>
      </c>
      <c r="E2327">
        <v>0.03</v>
      </c>
      <c r="F2327">
        <v>0</v>
      </c>
      <c r="G2327">
        <v>0</v>
      </c>
      <c r="H2327">
        <v>1953</v>
      </c>
      <c r="J2327">
        <v>1.2999999999999999E-2</v>
      </c>
    </row>
    <row r="2328" spans="1:10" x14ac:dyDescent="0.3">
      <c r="B2328" t="s">
        <v>364</v>
      </c>
      <c r="C2328">
        <v>1999</v>
      </c>
      <c r="D2328">
        <v>6861.7820000000002</v>
      </c>
      <c r="H2328">
        <v>479907387</v>
      </c>
      <c r="J2328">
        <v>30853.427</v>
      </c>
    </row>
    <row r="2329" spans="1:10" x14ac:dyDescent="0.3">
      <c r="B2329" t="s">
        <v>365</v>
      </c>
      <c r="C2329">
        <v>1999</v>
      </c>
      <c r="D2329">
        <v>1057.1130000000001</v>
      </c>
    </row>
    <row r="2330" spans="1:10" x14ac:dyDescent="0.3">
      <c r="A2330" t="s">
        <v>366</v>
      </c>
      <c r="B2330" t="s">
        <v>367</v>
      </c>
      <c r="C2330">
        <v>1999</v>
      </c>
      <c r="D2330">
        <v>64.099999999999994</v>
      </c>
      <c r="E2330">
        <v>99.6</v>
      </c>
      <c r="F2330">
        <v>17.02</v>
      </c>
      <c r="G2330">
        <v>3.56</v>
      </c>
      <c r="H2330">
        <v>22731470</v>
      </c>
      <c r="I2330">
        <v>37610925866.800003</v>
      </c>
      <c r="J2330">
        <v>296.34699999999998</v>
      </c>
    </row>
    <row r="2331" spans="1:10" x14ac:dyDescent="0.3">
      <c r="A2331" t="s">
        <v>368</v>
      </c>
      <c r="B2331" t="s">
        <v>369</v>
      </c>
      <c r="C2331">
        <v>1999</v>
      </c>
      <c r="D2331">
        <v>11.666</v>
      </c>
      <c r="E2331">
        <v>11.42</v>
      </c>
      <c r="F2331">
        <v>2.23</v>
      </c>
      <c r="G2331">
        <v>0.73</v>
      </c>
      <c r="H2331">
        <v>2024393</v>
      </c>
      <c r="I2331">
        <v>15508166868.469999</v>
      </c>
      <c r="J2331">
        <v>32.255000000000003</v>
      </c>
    </row>
    <row r="2332" spans="1:10" x14ac:dyDescent="0.3">
      <c r="A2332" t="s">
        <v>370</v>
      </c>
      <c r="B2332" t="s">
        <v>371</v>
      </c>
      <c r="C2332">
        <v>1999</v>
      </c>
      <c r="D2332">
        <v>42.646000000000001</v>
      </c>
      <c r="E2332">
        <v>37.29</v>
      </c>
      <c r="F2332">
        <v>5.76</v>
      </c>
      <c r="G2332">
        <v>4.83</v>
      </c>
      <c r="H2332">
        <v>4474008</v>
      </c>
      <c r="I2332">
        <v>228162634044.86899</v>
      </c>
      <c r="J2332">
        <v>501.91699999999997</v>
      </c>
    </row>
    <row r="2333" spans="1:10" x14ac:dyDescent="0.3">
      <c r="B2333" t="s">
        <v>372</v>
      </c>
      <c r="C2333">
        <v>1999</v>
      </c>
      <c r="D2333">
        <v>384.92</v>
      </c>
      <c r="H2333">
        <v>31014222</v>
      </c>
    </row>
    <row r="2334" spans="1:10" x14ac:dyDescent="0.3">
      <c r="A2334" t="s">
        <v>373</v>
      </c>
      <c r="B2334" t="s">
        <v>374</v>
      </c>
      <c r="C2334">
        <v>1999</v>
      </c>
      <c r="D2334">
        <v>20.556999999999999</v>
      </c>
      <c r="E2334">
        <v>24.86</v>
      </c>
      <c r="F2334">
        <v>3.73</v>
      </c>
      <c r="G2334">
        <v>0.41</v>
      </c>
      <c r="H2334">
        <v>2254898</v>
      </c>
      <c r="I2334">
        <v>47475469639.804001</v>
      </c>
      <c r="J2334">
        <v>82.481999999999999</v>
      </c>
    </row>
    <row r="2335" spans="1:10" x14ac:dyDescent="0.3">
      <c r="A2335" t="s">
        <v>375</v>
      </c>
      <c r="B2335" t="s">
        <v>376</v>
      </c>
      <c r="C2335">
        <v>1999</v>
      </c>
      <c r="D2335">
        <v>99.388999999999996</v>
      </c>
      <c r="E2335">
        <v>247.55</v>
      </c>
      <c r="F2335">
        <v>88.41</v>
      </c>
      <c r="G2335">
        <v>37.81</v>
      </c>
      <c r="H2335">
        <v>138624625</v>
      </c>
      <c r="I2335">
        <v>440333200620.55103</v>
      </c>
      <c r="J2335">
        <v>469.86399999999998</v>
      </c>
    </row>
    <row r="2336" spans="1:10" x14ac:dyDescent="0.3">
      <c r="A2336" t="s">
        <v>377</v>
      </c>
      <c r="B2336" t="s">
        <v>378</v>
      </c>
      <c r="C2336">
        <v>1999</v>
      </c>
      <c r="D2336">
        <v>0.19800000000000001</v>
      </c>
      <c r="E2336">
        <v>0.12</v>
      </c>
      <c r="F2336">
        <v>0.02</v>
      </c>
      <c r="G2336">
        <v>0</v>
      </c>
      <c r="H2336">
        <v>18773</v>
      </c>
    </row>
    <row r="2337" spans="1:10" x14ac:dyDescent="0.3">
      <c r="A2337" t="s">
        <v>379</v>
      </c>
      <c r="B2337" t="s">
        <v>380</v>
      </c>
      <c r="C2337">
        <v>1999</v>
      </c>
      <c r="D2337">
        <v>1.367</v>
      </c>
      <c r="H2337">
        <v>3119868</v>
      </c>
      <c r="I2337">
        <v>18589121213.599998</v>
      </c>
      <c r="J2337">
        <v>2.87</v>
      </c>
    </row>
    <row r="2338" spans="1:10" x14ac:dyDescent="0.3">
      <c r="A2338" t="s">
        <v>381</v>
      </c>
      <c r="B2338" t="s">
        <v>382</v>
      </c>
      <c r="C2338">
        <v>1999</v>
      </c>
      <c r="D2338">
        <v>5.6219999999999999</v>
      </c>
      <c r="E2338">
        <v>18.670000000000002</v>
      </c>
      <c r="F2338">
        <v>3.84</v>
      </c>
      <c r="G2338">
        <v>1.1200000000000001</v>
      </c>
      <c r="H2338">
        <v>2971197</v>
      </c>
      <c r="I2338">
        <v>27866808796.799999</v>
      </c>
      <c r="J2338">
        <v>42.095999999999997</v>
      </c>
    </row>
    <row r="2339" spans="1:10" x14ac:dyDescent="0.3">
      <c r="B2339" t="s">
        <v>383</v>
      </c>
      <c r="C2339">
        <v>1999</v>
      </c>
    </row>
    <row r="2340" spans="1:10" x14ac:dyDescent="0.3">
      <c r="A2340" t="s">
        <v>384</v>
      </c>
      <c r="B2340" t="s">
        <v>385</v>
      </c>
      <c r="C2340">
        <v>1999</v>
      </c>
      <c r="D2340">
        <v>2.444</v>
      </c>
      <c r="E2340">
        <v>56.39</v>
      </c>
      <c r="F2340">
        <v>10.23</v>
      </c>
      <c r="G2340">
        <v>3.98</v>
      </c>
      <c r="H2340">
        <v>5716166</v>
      </c>
      <c r="J2340">
        <v>13.163</v>
      </c>
    </row>
    <row r="2341" spans="1:10" x14ac:dyDescent="0.3">
      <c r="A2341" t="s">
        <v>386</v>
      </c>
      <c r="B2341" t="s">
        <v>387</v>
      </c>
      <c r="C2341">
        <v>1999</v>
      </c>
      <c r="D2341">
        <v>4.3760000000000003</v>
      </c>
      <c r="E2341">
        <v>107</v>
      </c>
      <c r="F2341">
        <v>24.23</v>
      </c>
      <c r="G2341">
        <v>7.58</v>
      </c>
      <c r="H2341">
        <v>5216346</v>
      </c>
      <c r="I2341">
        <v>27639983295.82</v>
      </c>
      <c r="J2341">
        <v>163.89500000000001</v>
      </c>
    </row>
    <row r="2342" spans="1:10" x14ac:dyDescent="0.3">
      <c r="A2342" t="s">
        <v>388</v>
      </c>
      <c r="B2342" t="s">
        <v>389</v>
      </c>
      <c r="C2342">
        <v>1999</v>
      </c>
      <c r="D2342">
        <v>29.173999999999999</v>
      </c>
      <c r="E2342">
        <v>105.41</v>
      </c>
      <c r="F2342">
        <v>24.89</v>
      </c>
      <c r="G2342">
        <v>7.86</v>
      </c>
      <c r="H2342">
        <v>26078295</v>
      </c>
      <c r="I2342">
        <v>151520078019.035</v>
      </c>
      <c r="J2342">
        <v>141.63300000000001</v>
      </c>
    </row>
    <row r="2343" spans="1:10" x14ac:dyDescent="0.3">
      <c r="A2343" t="s">
        <v>390</v>
      </c>
      <c r="B2343" t="s">
        <v>391</v>
      </c>
      <c r="C2343">
        <v>1999</v>
      </c>
      <c r="D2343">
        <v>68.176000000000002</v>
      </c>
      <c r="E2343">
        <v>137.86000000000001</v>
      </c>
      <c r="F2343">
        <v>56.38</v>
      </c>
      <c r="G2343">
        <v>10.95</v>
      </c>
      <c r="H2343">
        <v>76325927</v>
      </c>
      <c r="I2343">
        <v>310266118111.58801</v>
      </c>
      <c r="J2343">
        <v>300.06099999999998</v>
      </c>
    </row>
    <row r="2344" spans="1:10" x14ac:dyDescent="0.3">
      <c r="A2344" t="s">
        <v>392</v>
      </c>
      <c r="B2344" t="s">
        <v>393</v>
      </c>
      <c r="C2344">
        <v>1999</v>
      </c>
      <c r="D2344">
        <v>329.536</v>
      </c>
      <c r="E2344">
        <v>369.99</v>
      </c>
      <c r="F2344">
        <v>52.45</v>
      </c>
      <c r="G2344">
        <v>23.27</v>
      </c>
      <c r="H2344">
        <v>38567868</v>
      </c>
      <c r="I2344">
        <v>466287219981.19098</v>
      </c>
      <c r="J2344">
        <v>1082.2560000000001</v>
      </c>
    </row>
    <row r="2345" spans="1:10" x14ac:dyDescent="0.3">
      <c r="A2345" t="s">
        <v>394</v>
      </c>
      <c r="B2345" t="s">
        <v>395</v>
      </c>
      <c r="C2345">
        <v>1999</v>
      </c>
      <c r="D2345">
        <v>66.906000000000006</v>
      </c>
      <c r="E2345">
        <v>80.819999999999993</v>
      </c>
      <c r="F2345">
        <v>12.61</v>
      </c>
      <c r="G2345">
        <v>4.1900000000000004</v>
      </c>
      <c r="H2345">
        <v>10254501</v>
      </c>
      <c r="I2345">
        <v>229420454817.879</v>
      </c>
      <c r="J2345">
        <v>282.01400000000001</v>
      </c>
    </row>
    <row r="2346" spans="1:10" x14ac:dyDescent="0.3">
      <c r="A2346" t="s">
        <v>396</v>
      </c>
      <c r="B2346" t="s">
        <v>397</v>
      </c>
      <c r="C2346">
        <v>1999</v>
      </c>
      <c r="H2346">
        <v>3659730</v>
      </c>
      <c r="I2346">
        <v>99507938480</v>
      </c>
      <c r="J2346">
        <v>66.388000000000005</v>
      </c>
    </row>
    <row r="2347" spans="1:10" x14ac:dyDescent="0.3">
      <c r="A2347" t="s">
        <v>398</v>
      </c>
      <c r="B2347" t="s">
        <v>399</v>
      </c>
      <c r="C2347">
        <v>1999</v>
      </c>
      <c r="D2347">
        <v>30.756</v>
      </c>
      <c r="E2347">
        <v>25.41</v>
      </c>
      <c r="F2347">
        <v>2.17</v>
      </c>
      <c r="G2347">
        <v>0.2</v>
      </c>
      <c r="H2347">
        <v>570486</v>
      </c>
      <c r="I2347">
        <v>21447383287.175999</v>
      </c>
      <c r="J2347">
        <v>153.024</v>
      </c>
    </row>
    <row r="2348" spans="1:10" x14ac:dyDescent="0.3">
      <c r="B2348" t="s">
        <v>400</v>
      </c>
      <c r="C2348">
        <v>1999</v>
      </c>
      <c r="D2348">
        <v>2.9049999999999998</v>
      </c>
      <c r="H2348">
        <v>724484</v>
      </c>
      <c r="J2348">
        <v>12.435</v>
      </c>
    </row>
    <row r="2349" spans="1:10" x14ac:dyDescent="0.3">
      <c r="A2349" t="s">
        <v>401</v>
      </c>
      <c r="B2349" t="s">
        <v>402</v>
      </c>
      <c r="C2349">
        <v>1999</v>
      </c>
      <c r="D2349">
        <v>88.097999999999999</v>
      </c>
      <c r="E2349">
        <v>130.52000000000001</v>
      </c>
      <c r="F2349">
        <v>32.21</v>
      </c>
      <c r="G2349">
        <v>9.73</v>
      </c>
      <c r="H2349">
        <v>22298122</v>
      </c>
      <c r="I2349">
        <v>146476891132.20099</v>
      </c>
      <c r="J2349">
        <v>417.58300000000003</v>
      </c>
    </row>
    <row r="2350" spans="1:10" x14ac:dyDescent="0.3">
      <c r="A2350" t="s">
        <v>403</v>
      </c>
      <c r="B2350" t="s">
        <v>404</v>
      </c>
      <c r="C2350">
        <v>1999</v>
      </c>
      <c r="D2350">
        <v>1486.3009999999999</v>
      </c>
      <c r="E2350">
        <v>2352.9499999999998</v>
      </c>
      <c r="F2350">
        <v>616</v>
      </c>
      <c r="G2350">
        <v>54.4</v>
      </c>
      <c r="H2350">
        <v>146915915</v>
      </c>
      <c r="I2350">
        <v>1369024961916.96</v>
      </c>
      <c r="J2350">
        <v>7050.4870000000001</v>
      </c>
    </row>
    <row r="2351" spans="1:10" x14ac:dyDescent="0.3">
      <c r="A2351" t="s">
        <v>405</v>
      </c>
      <c r="B2351" t="s">
        <v>406</v>
      </c>
      <c r="C2351">
        <v>1999</v>
      </c>
      <c r="D2351">
        <v>0.503</v>
      </c>
      <c r="E2351">
        <v>12.84</v>
      </c>
      <c r="F2351">
        <v>2.4300000000000002</v>
      </c>
      <c r="G2351">
        <v>0.98</v>
      </c>
      <c r="H2351">
        <v>7501238</v>
      </c>
      <c r="I2351">
        <v>7619524370.5679998</v>
      </c>
      <c r="J2351">
        <v>3.31</v>
      </c>
    </row>
    <row r="2352" spans="1:10" x14ac:dyDescent="0.3">
      <c r="B2352" t="s">
        <v>407</v>
      </c>
      <c r="C2352">
        <v>1999</v>
      </c>
    </row>
    <row r="2353" spans="1:10" x14ac:dyDescent="0.3">
      <c r="A2353" t="s">
        <v>408</v>
      </c>
      <c r="B2353" t="s">
        <v>409</v>
      </c>
      <c r="C2353">
        <v>1999</v>
      </c>
      <c r="D2353">
        <v>1.0999999999999999E-2</v>
      </c>
      <c r="H2353">
        <v>6125</v>
      </c>
      <c r="J2353">
        <v>1.2999999999999999E-2</v>
      </c>
    </row>
    <row r="2354" spans="1:10" x14ac:dyDescent="0.3">
      <c r="A2354" t="s">
        <v>410</v>
      </c>
      <c r="B2354" t="s">
        <v>411</v>
      </c>
      <c r="C2354">
        <v>1999</v>
      </c>
      <c r="D2354">
        <v>0.161</v>
      </c>
      <c r="E2354">
        <v>0.22</v>
      </c>
      <c r="F2354">
        <v>7.0000000000000007E-2</v>
      </c>
      <c r="G2354">
        <v>0.02</v>
      </c>
      <c r="H2354">
        <v>43622</v>
      </c>
      <c r="J2354">
        <v>0.42299999999999999</v>
      </c>
    </row>
    <row r="2355" spans="1:10" x14ac:dyDescent="0.3">
      <c r="A2355" t="s">
        <v>412</v>
      </c>
      <c r="B2355" t="s">
        <v>413</v>
      </c>
      <c r="C2355">
        <v>1999</v>
      </c>
      <c r="D2355">
        <v>0.33300000000000002</v>
      </c>
      <c r="E2355">
        <v>0.63</v>
      </c>
      <c r="F2355">
        <v>0.31</v>
      </c>
      <c r="G2355">
        <v>0.04</v>
      </c>
      <c r="H2355">
        <v>154988</v>
      </c>
      <c r="I2355">
        <v>1081004012</v>
      </c>
      <c r="J2355">
        <v>0.86499999999999999</v>
      </c>
    </row>
    <row r="2356" spans="1:10" x14ac:dyDescent="0.3">
      <c r="A2356" t="s">
        <v>414</v>
      </c>
      <c r="B2356" t="s">
        <v>415</v>
      </c>
      <c r="C2356">
        <v>1999</v>
      </c>
      <c r="D2356">
        <v>5.5E-2</v>
      </c>
      <c r="H2356">
        <v>6324</v>
      </c>
      <c r="J2356">
        <v>0.249</v>
      </c>
    </row>
    <row r="2357" spans="1:10" x14ac:dyDescent="0.3">
      <c r="A2357" t="s">
        <v>416</v>
      </c>
      <c r="B2357" t="s">
        <v>417</v>
      </c>
      <c r="C2357">
        <v>1999</v>
      </c>
      <c r="D2357">
        <v>0.16500000000000001</v>
      </c>
      <c r="E2357">
        <v>0.15</v>
      </c>
      <c r="F2357">
        <v>7.0000000000000007E-2</v>
      </c>
      <c r="G2357">
        <v>0.02</v>
      </c>
      <c r="H2357">
        <v>107763</v>
      </c>
      <c r="J2357">
        <v>0.72799999999999998</v>
      </c>
    </row>
    <row r="2358" spans="1:10" x14ac:dyDescent="0.3">
      <c r="A2358" t="s">
        <v>418</v>
      </c>
      <c r="B2358" t="s">
        <v>419</v>
      </c>
      <c r="C2358">
        <v>1999</v>
      </c>
      <c r="D2358">
        <v>0.13600000000000001</v>
      </c>
      <c r="E2358">
        <v>-1.63</v>
      </c>
      <c r="F2358">
        <v>0.25</v>
      </c>
      <c r="G2358">
        <v>0.05</v>
      </c>
      <c r="H2358">
        <v>173606</v>
      </c>
      <c r="J2358">
        <v>0.65800000000000003</v>
      </c>
    </row>
    <row r="2359" spans="1:10" x14ac:dyDescent="0.3">
      <c r="A2359" t="s">
        <v>420</v>
      </c>
      <c r="B2359" t="s">
        <v>421</v>
      </c>
      <c r="C2359">
        <v>1999</v>
      </c>
      <c r="D2359">
        <v>4.8000000000000001E-2</v>
      </c>
      <c r="E2359">
        <v>0.1</v>
      </c>
      <c r="F2359">
        <v>0.04</v>
      </c>
      <c r="G2359">
        <v>0.01</v>
      </c>
      <c r="H2359">
        <v>139964</v>
      </c>
      <c r="I2359">
        <v>310102891.19999999</v>
      </c>
      <c r="J2359">
        <v>0.35899999999999999</v>
      </c>
    </row>
    <row r="2360" spans="1:10" x14ac:dyDescent="0.3">
      <c r="A2360" t="s">
        <v>422</v>
      </c>
      <c r="B2360" t="s">
        <v>423</v>
      </c>
      <c r="C2360">
        <v>1999</v>
      </c>
      <c r="D2360">
        <v>225.98599999999999</v>
      </c>
      <c r="E2360">
        <v>278.62</v>
      </c>
      <c r="F2360">
        <v>31.46</v>
      </c>
      <c r="G2360">
        <v>4.47</v>
      </c>
      <c r="H2360">
        <v>20194531</v>
      </c>
      <c r="I2360">
        <v>440714592775.039</v>
      </c>
      <c r="J2360">
        <v>1275.4570000000001</v>
      </c>
    </row>
    <row r="2361" spans="1:10" x14ac:dyDescent="0.3">
      <c r="A2361" t="s">
        <v>424</v>
      </c>
      <c r="B2361" t="s">
        <v>425</v>
      </c>
      <c r="C2361">
        <v>1999</v>
      </c>
      <c r="D2361">
        <v>3.6040000000000001</v>
      </c>
      <c r="E2361">
        <v>28.76</v>
      </c>
      <c r="F2361">
        <v>10.74</v>
      </c>
      <c r="G2361">
        <v>6.85</v>
      </c>
      <c r="H2361">
        <v>9568717</v>
      </c>
      <c r="I2361">
        <v>19929669414.528</v>
      </c>
      <c r="J2361">
        <v>17.486000000000001</v>
      </c>
    </row>
    <row r="2362" spans="1:10" x14ac:dyDescent="0.3">
      <c r="A2362" t="s">
        <v>426</v>
      </c>
      <c r="B2362" t="s">
        <v>427</v>
      </c>
      <c r="C2362">
        <v>1999</v>
      </c>
      <c r="D2362">
        <v>35.027000000000001</v>
      </c>
      <c r="E2362">
        <v>53.6</v>
      </c>
      <c r="F2362">
        <v>13.22</v>
      </c>
      <c r="G2362">
        <v>4.09</v>
      </c>
      <c r="H2362">
        <v>9580824</v>
      </c>
      <c r="I2362">
        <v>42474166038.918999</v>
      </c>
      <c r="J2362">
        <v>179.672</v>
      </c>
    </row>
    <row r="2363" spans="1:10" x14ac:dyDescent="0.3">
      <c r="A2363" t="s">
        <v>428</v>
      </c>
      <c r="B2363" t="s">
        <v>429</v>
      </c>
      <c r="C2363">
        <v>1999</v>
      </c>
      <c r="D2363">
        <v>0.30399999999999999</v>
      </c>
      <c r="E2363">
        <v>0.6</v>
      </c>
      <c r="F2363">
        <v>7.0000000000000007E-2</v>
      </c>
      <c r="G2363">
        <v>0.01</v>
      </c>
      <c r="H2363">
        <v>79904</v>
      </c>
      <c r="I2363">
        <v>1110391370.4000001</v>
      </c>
      <c r="J2363">
        <v>2.2959999999999998</v>
      </c>
    </row>
    <row r="2364" spans="1:10" x14ac:dyDescent="0.3">
      <c r="A2364" t="s">
        <v>430</v>
      </c>
      <c r="B2364" t="s">
        <v>431</v>
      </c>
      <c r="C2364">
        <v>1999</v>
      </c>
      <c r="D2364">
        <v>0.19400000000000001</v>
      </c>
      <c r="E2364">
        <v>8.89</v>
      </c>
      <c r="F2364">
        <v>2.2400000000000002</v>
      </c>
      <c r="G2364">
        <v>0.59</v>
      </c>
      <c r="H2364">
        <v>4462374</v>
      </c>
      <c r="I2364">
        <v>3041564648.8000002</v>
      </c>
      <c r="J2364">
        <v>3.7010000000000001</v>
      </c>
    </row>
    <row r="2365" spans="1:10" x14ac:dyDescent="0.3">
      <c r="A2365" t="s">
        <v>432</v>
      </c>
      <c r="B2365" t="s">
        <v>433</v>
      </c>
      <c r="C2365">
        <v>1999</v>
      </c>
      <c r="D2365">
        <v>49.2</v>
      </c>
      <c r="E2365">
        <v>50.64</v>
      </c>
      <c r="F2365">
        <v>1.67</v>
      </c>
      <c r="G2365">
        <v>9.24</v>
      </c>
      <c r="H2365">
        <v>3954741</v>
      </c>
      <c r="I2365">
        <v>139396962173.43701</v>
      </c>
      <c r="J2365">
        <v>414.22500000000002</v>
      </c>
    </row>
    <row r="2366" spans="1:10" x14ac:dyDescent="0.3">
      <c r="A2366" t="s">
        <v>434</v>
      </c>
      <c r="B2366" t="s">
        <v>435</v>
      </c>
      <c r="C2366">
        <v>1999</v>
      </c>
      <c r="D2366">
        <v>0.215</v>
      </c>
      <c r="H2366">
        <v>32320</v>
      </c>
    </row>
    <row r="2367" spans="1:10" x14ac:dyDescent="0.3">
      <c r="A2367" t="s">
        <v>436</v>
      </c>
      <c r="B2367" t="s">
        <v>437</v>
      </c>
      <c r="C2367">
        <v>1999</v>
      </c>
      <c r="D2367">
        <v>43.061</v>
      </c>
      <c r="E2367">
        <v>38.85</v>
      </c>
      <c r="F2367">
        <v>5.7</v>
      </c>
      <c r="G2367">
        <v>2.3199999999999998</v>
      </c>
      <c r="H2367">
        <v>5397709</v>
      </c>
      <c r="I2367">
        <v>73685013240.945999</v>
      </c>
      <c r="J2367">
        <v>209.708</v>
      </c>
    </row>
    <row r="2368" spans="1:10" x14ac:dyDescent="0.3">
      <c r="A2368" t="s">
        <v>438</v>
      </c>
      <c r="B2368" t="s">
        <v>439</v>
      </c>
      <c r="C2368">
        <v>1999</v>
      </c>
      <c r="D2368">
        <v>15.404999999999999</v>
      </c>
      <c r="E2368">
        <v>11.62</v>
      </c>
      <c r="F2368">
        <v>2.39</v>
      </c>
      <c r="G2368">
        <v>0.94</v>
      </c>
      <c r="H2368">
        <v>1987625</v>
      </c>
      <c r="I2368">
        <v>41091819668.305</v>
      </c>
      <c r="J2368">
        <v>78.364000000000004</v>
      </c>
    </row>
    <row r="2369" spans="1:10" x14ac:dyDescent="0.3">
      <c r="A2369" t="s">
        <v>440</v>
      </c>
      <c r="B2369" t="s">
        <v>441</v>
      </c>
      <c r="C2369">
        <v>1999</v>
      </c>
      <c r="D2369">
        <v>0.216</v>
      </c>
      <c r="E2369">
        <v>2.15</v>
      </c>
      <c r="F2369">
        <v>0.28000000000000003</v>
      </c>
      <c r="G2369">
        <v>0.02</v>
      </c>
      <c r="H2369">
        <v>401592</v>
      </c>
      <c r="J2369">
        <v>0.70499999999999996</v>
      </c>
    </row>
    <row r="2370" spans="1:10" x14ac:dyDescent="0.3">
      <c r="A2370" t="s">
        <v>442</v>
      </c>
      <c r="B2370" t="s">
        <v>443</v>
      </c>
      <c r="C2370">
        <v>1999</v>
      </c>
      <c r="D2370">
        <v>0.49099999999999999</v>
      </c>
      <c r="E2370">
        <v>41.63</v>
      </c>
      <c r="F2370">
        <v>18.45</v>
      </c>
      <c r="G2370">
        <v>6.82</v>
      </c>
      <c r="H2370">
        <v>8553595</v>
      </c>
      <c r="J2370">
        <v>2.3730000000000002</v>
      </c>
    </row>
    <row r="2371" spans="1:10" x14ac:dyDescent="0.3">
      <c r="A2371" t="s">
        <v>444</v>
      </c>
      <c r="B2371" t="s">
        <v>445</v>
      </c>
      <c r="C2371">
        <v>1999</v>
      </c>
      <c r="D2371">
        <v>374.83100000000002</v>
      </c>
      <c r="E2371">
        <v>342.28</v>
      </c>
      <c r="F2371">
        <v>39.119999999999997</v>
      </c>
      <c r="G2371">
        <v>20.2</v>
      </c>
      <c r="H2371">
        <v>44338551</v>
      </c>
      <c r="I2371">
        <v>320626873269.98199</v>
      </c>
      <c r="J2371">
        <v>1182.7670000000001</v>
      </c>
    </row>
    <row r="2372" spans="1:10" x14ac:dyDescent="0.3">
      <c r="B2372" t="s">
        <v>446</v>
      </c>
      <c r="C2372">
        <v>1999</v>
      </c>
      <c r="D2372">
        <v>839.54300000000001</v>
      </c>
      <c r="H2372">
        <v>343364515</v>
      </c>
    </row>
    <row r="2373" spans="1:10" x14ac:dyDescent="0.3">
      <c r="A2373" t="s">
        <v>447</v>
      </c>
      <c r="B2373" t="s">
        <v>448</v>
      </c>
      <c r="C2373">
        <v>1999</v>
      </c>
      <c r="D2373">
        <v>410.99599999999998</v>
      </c>
      <c r="E2373">
        <v>419.83</v>
      </c>
      <c r="F2373">
        <v>26.46</v>
      </c>
      <c r="G2373">
        <v>13.26</v>
      </c>
      <c r="H2373">
        <v>47016952</v>
      </c>
      <c r="I2373">
        <v>1004162466934.2</v>
      </c>
      <c r="J2373">
        <v>2137.4839999999999</v>
      </c>
    </row>
    <row r="2374" spans="1:10" x14ac:dyDescent="0.3">
      <c r="A2374" t="s">
        <v>449</v>
      </c>
      <c r="B2374" t="s">
        <v>450</v>
      </c>
      <c r="C2374">
        <v>1999</v>
      </c>
      <c r="D2374">
        <v>0.42299999999999999</v>
      </c>
      <c r="H2374">
        <v>5933884</v>
      </c>
    </row>
    <row r="2375" spans="1:10" x14ac:dyDescent="0.3">
      <c r="A2375" t="s">
        <v>451</v>
      </c>
      <c r="B2375" t="s">
        <v>452</v>
      </c>
      <c r="C2375">
        <v>1999</v>
      </c>
      <c r="D2375">
        <v>299.54000000000002</v>
      </c>
      <c r="E2375">
        <v>305.95999999999998</v>
      </c>
      <c r="F2375">
        <v>39.049999999999997</v>
      </c>
      <c r="G2375">
        <v>23.58</v>
      </c>
      <c r="H2375">
        <v>40454472</v>
      </c>
      <c r="I2375">
        <v>1044700830427.58</v>
      </c>
      <c r="J2375">
        <v>1435.865</v>
      </c>
    </row>
    <row r="2376" spans="1:10" x14ac:dyDescent="0.3">
      <c r="A2376" t="s">
        <v>453</v>
      </c>
      <c r="B2376" t="s">
        <v>454</v>
      </c>
      <c r="C2376">
        <v>1999</v>
      </c>
      <c r="D2376">
        <v>8.5169999999999995</v>
      </c>
      <c r="E2376">
        <v>25.73</v>
      </c>
      <c r="F2376">
        <v>9.98</v>
      </c>
      <c r="G2376">
        <v>2.5299999999999998</v>
      </c>
      <c r="H2376">
        <v>18663293</v>
      </c>
      <c r="I2376">
        <v>102672507469.39799</v>
      </c>
      <c r="J2376">
        <v>46.026000000000003</v>
      </c>
    </row>
    <row r="2377" spans="1:10" x14ac:dyDescent="0.3">
      <c r="B2377" t="s">
        <v>455</v>
      </c>
      <c r="C2377">
        <v>1999</v>
      </c>
    </row>
    <row r="2378" spans="1:10" x14ac:dyDescent="0.3">
      <c r="A2378" t="s">
        <v>456</v>
      </c>
      <c r="B2378" t="s">
        <v>457</v>
      </c>
      <c r="C2378">
        <v>1999</v>
      </c>
      <c r="D2378">
        <v>4.6449999999999996</v>
      </c>
      <c r="E2378">
        <v>122.44</v>
      </c>
      <c r="F2378">
        <v>41.92</v>
      </c>
      <c r="G2378">
        <v>23.68</v>
      </c>
      <c r="H2378">
        <v>26626512</v>
      </c>
      <c r="I2378">
        <v>48084263637.666</v>
      </c>
      <c r="J2378">
        <v>22.859000000000002</v>
      </c>
    </row>
    <row r="2379" spans="1:10" x14ac:dyDescent="0.3">
      <c r="A2379" t="s">
        <v>458</v>
      </c>
      <c r="B2379" t="s">
        <v>459</v>
      </c>
      <c r="C2379">
        <v>1999</v>
      </c>
      <c r="D2379">
        <v>2.1230000000000002</v>
      </c>
      <c r="E2379">
        <v>6.16</v>
      </c>
      <c r="F2379">
        <v>1.1299999999999999</v>
      </c>
      <c r="G2379">
        <v>0.22</v>
      </c>
      <c r="H2379">
        <v>465380</v>
      </c>
      <c r="J2379">
        <v>9.9090000000000007</v>
      </c>
    </row>
    <row r="2380" spans="1:10" x14ac:dyDescent="0.3">
      <c r="A2380" t="s">
        <v>460</v>
      </c>
      <c r="B2380" t="s">
        <v>461</v>
      </c>
      <c r="C2380">
        <v>1999</v>
      </c>
      <c r="D2380">
        <v>55.856999999999999</v>
      </c>
      <c r="E2380">
        <v>51.23</v>
      </c>
      <c r="F2380">
        <v>7.67</v>
      </c>
      <c r="G2380">
        <v>5.6</v>
      </c>
      <c r="H2380">
        <v>8873105</v>
      </c>
      <c r="I2380">
        <v>289704274541.74103</v>
      </c>
      <c r="J2380">
        <v>671.27</v>
      </c>
    </row>
    <row r="2381" spans="1:10" x14ac:dyDescent="0.3">
      <c r="A2381" t="s">
        <v>462</v>
      </c>
      <c r="B2381" t="s">
        <v>463</v>
      </c>
      <c r="C2381">
        <v>1999</v>
      </c>
      <c r="D2381">
        <v>44.445999999999998</v>
      </c>
      <c r="E2381">
        <v>51.31</v>
      </c>
      <c r="F2381">
        <v>5.55</v>
      </c>
      <c r="G2381">
        <v>2.41</v>
      </c>
      <c r="H2381">
        <v>7115031</v>
      </c>
      <c r="I2381">
        <v>298852264084.52399</v>
      </c>
      <c r="J2381">
        <v>364.464</v>
      </c>
    </row>
    <row r="2382" spans="1:10" x14ac:dyDescent="0.3">
      <c r="A2382" t="s">
        <v>464</v>
      </c>
      <c r="B2382" t="s">
        <v>465</v>
      </c>
      <c r="C2382">
        <v>1999</v>
      </c>
      <c r="D2382">
        <v>51.771999999999998</v>
      </c>
      <c r="E2382">
        <v>76.5</v>
      </c>
      <c r="F2382">
        <v>34.01</v>
      </c>
      <c r="G2382">
        <v>4.5</v>
      </c>
      <c r="H2382">
        <v>16013992</v>
      </c>
      <c r="I2382">
        <v>127372291336.619</v>
      </c>
      <c r="J2382">
        <v>226.24299999999999</v>
      </c>
    </row>
    <row r="2383" spans="1:10" x14ac:dyDescent="0.3">
      <c r="A2383" t="s">
        <v>466</v>
      </c>
      <c r="B2383" t="s">
        <v>467</v>
      </c>
      <c r="C2383">
        <v>1999</v>
      </c>
      <c r="D2383">
        <v>207.79599999999999</v>
      </c>
      <c r="H2383">
        <v>21838635</v>
      </c>
      <c r="I2383">
        <v>556406063072.08398</v>
      </c>
      <c r="J2383">
        <v>1017.467</v>
      </c>
    </row>
    <row r="2384" spans="1:10" x14ac:dyDescent="0.3">
      <c r="A2384" t="s">
        <v>468</v>
      </c>
      <c r="B2384" t="s">
        <v>469</v>
      </c>
      <c r="C2384">
        <v>1999</v>
      </c>
      <c r="D2384">
        <v>2.5169999999999999</v>
      </c>
      <c r="E2384">
        <v>7.14</v>
      </c>
      <c r="F2384">
        <v>2.85</v>
      </c>
      <c r="G2384">
        <v>0.95</v>
      </c>
      <c r="H2384">
        <v>6119664</v>
      </c>
      <c r="I2384">
        <v>9907040677.8369999</v>
      </c>
      <c r="J2384">
        <v>72.888999999999996</v>
      </c>
    </row>
    <row r="2385" spans="1:10" x14ac:dyDescent="0.3">
      <c r="A2385" t="s">
        <v>470</v>
      </c>
      <c r="B2385" t="s">
        <v>471</v>
      </c>
      <c r="C2385">
        <v>1999</v>
      </c>
      <c r="D2385">
        <v>2.4590000000000001</v>
      </c>
      <c r="E2385">
        <v>294.33</v>
      </c>
      <c r="F2385">
        <v>45.11</v>
      </c>
      <c r="G2385">
        <v>21.07</v>
      </c>
      <c r="H2385">
        <v>32682240</v>
      </c>
      <c r="I2385">
        <v>36002057054.630997</v>
      </c>
      <c r="J2385">
        <v>16.753</v>
      </c>
    </row>
    <row r="2386" spans="1:10" x14ac:dyDescent="0.3">
      <c r="A2386" t="s">
        <v>472</v>
      </c>
      <c r="B2386" t="s">
        <v>473</v>
      </c>
      <c r="C2386">
        <v>1999</v>
      </c>
      <c r="D2386">
        <v>164.98699999999999</v>
      </c>
      <c r="E2386">
        <v>266.62</v>
      </c>
      <c r="F2386">
        <v>71.709999999999994</v>
      </c>
      <c r="G2386">
        <v>17.05</v>
      </c>
      <c r="H2386">
        <v>62298569</v>
      </c>
      <c r="I2386">
        <v>574009204446.67004</v>
      </c>
      <c r="J2386">
        <v>726.096</v>
      </c>
    </row>
    <row r="2387" spans="1:10" x14ac:dyDescent="0.3">
      <c r="A2387" t="s">
        <v>476</v>
      </c>
      <c r="B2387" t="s">
        <v>477</v>
      </c>
      <c r="C2387">
        <v>1999</v>
      </c>
      <c r="D2387">
        <v>1.85</v>
      </c>
      <c r="E2387">
        <v>12.35</v>
      </c>
      <c r="F2387">
        <v>2.62</v>
      </c>
      <c r="G2387">
        <v>1.25</v>
      </c>
      <c r="H2387">
        <v>4780455</v>
      </c>
      <c r="I2387">
        <v>5739979076</v>
      </c>
      <c r="J2387">
        <v>4.5940000000000003</v>
      </c>
    </row>
    <row r="2388" spans="1:10" x14ac:dyDescent="0.3">
      <c r="A2388" t="s">
        <v>478</v>
      </c>
      <c r="B2388" t="s">
        <v>479</v>
      </c>
      <c r="C2388">
        <v>1999</v>
      </c>
      <c r="D2388">
        <v>0.11</v>
      </c>
      <c r="E2388">
        <v>0.25</v>
      </c>
      <c r="F2388">
        <v>0.09</v>
      </c>
      <c r="G2388">
        <v>0.05</v>
      </c>
      <c r="H2388">
        <v>97475</v>
      </c>
      <c r="J2388">
        <v>0.56299999999999994</v>
      </c>
    </row>
    <row r="2389" spans="1:10" x14ac:dyDescent="0.3">
      <c r="A2389" t="s">
        <v>480</v>
      </c>
      <c r="B2389" t="s">
        <v>481</v>
      </c>
      <c r="C2389">
        <v>1999</v>
      </c>
      <c r="D2389">
        <v>22.463999999999999</v>
      </c>
      <c r="E2389">
        <v>16.02</v>
      </c>
      <c r="F2389">
        <v>0.83</v>
      </c>
      <c r="G2389">
        <v>0.25</v>
      </c>
      <c r="H2389">
        <v>1263927</v>
      </c>
      <c r="I2389">
        <v>22780490125.356998</v>
      </c>
      <c r="J2389">
        <v>113.682</v>
      </c>
    </row>
    <row r="2390" spans="1:10" x14ac:dyDescent="0.3">
      <c r="A2390" t="s">
        <v>482</v>
      </c>
      <c r="B2390" t="s">
        <v>483</v>
      </c>
      <c r="C2390">
        <v>1999</v>
      </c>
      <c r="D2390">
        <v>18.119</v>
      </c>
      <c r="E2390">
        <v>28.24</v>
      </c>
      <c r="F2390">
        <v>5.92</v>
      </c>
      <c r="G2390">
        <v>2.96</v>
      </c>
      <c r="H2390">
        <v>9613587</v>
      </c>
      <c r="I2390">
        <v>68718192867.639999</v>
      </c>
      <c r="J2390">
        <v>83.677999999999997</v>
      </c>
    </row>
    <row r="2391" spans="1:10" x14ac:dyDescent="0.3">
      <c r="A2391" t="s">
        <v>484</v>
      </c>
      <c r="B2391" t="s">
        <v>485</v>
      </c>
      <c r="C2391">
        <v>1999</v>
      </c>
      <c r="D2391">
        <v>207.804</v>
      </c>
      <c r="E2391">
        <v>239</v>
      </c>
      <c r="F2391">
        <v>38.15</v>
      </c>
      <c r="G2391">
        <v>28.09</v>
      </c>
      <c r="H2391">
        <v>62287391</v>
      </c>
      <c r="I2391">
        <v>745796258828.16199</v>
      </c>
      <c r="J2391">
        <v>803.33299999999997</v>
      </c>
    </row>
    <row r="2392" spans="1:10" x14ac:dyDescent="0.3">
      <c r="A2392" t="s">
        <v>486</v>
      </c>
      <c r="B2392" t="s">
        <v>487</v>
      </c>
      <c r="C2392">
        <v>1999</v>
      </c>
      <c r="D2392">
        <v>37.606000000000002</v>
      </c>
      <c r="E2392">
        <v>67.319999999999993</v>
      </c>
      <c r="F2392">
        <v>28.99</v>
      </c>
      <c r="G2392">
        <v>2.42</v>
      </c>
      <c r="H2392">
        <v>4466133</v>
      </c>
      <c r="I2392">
        <v>15251960025.481001</v>
      </c>
      <c r="J2392">
        <v>142.35599999999999</v>
      </c>
    </row>
    <row r="2393" spans="1:10" x14ac:dyDescent="0.3">
      <c r="A2393" t="s">
        <v>488</v>
      </c>
      <c r="B2393" t="s">
        <v>489</v>
      </c>
      <c r="C2393">
        <v>1999</v>
      </c>
      <c r="D2393">
        <v>6.6000000000000003E-2</v>
      </c>
      <c r="H2393">
        <v>19069</v>
      </c>
      <c r="J2393">
        <v>6.0999999999999999E-2</v>
      </c>
    </row>
    <row r="2394" spans="1:10" x14ac:dyDescent="0.3">
      <c r="A2394" t="s">
        <v>490</v>
      </c>
      <c r="B2394" t="s">
        <v>491</v>
      </c>
      <c r="C2394">
        <v>1999</v>
      </c>
      <c r="D2394">
        <v>4.0000000000000001E-3</v>
      </c>
      <c r="E2394">
        <v>0.02</v>
      </c>
      <c r="F2394">
        <v>0.01</v>
      </c>
      <c r="G2394">
        <v>0</v>
      </c>
      <c r="H2394">
        <v>9344</v>
      </c>
    </row>
    <row r="2395" spans="1:10" x14ac:dyDescent="0.3">
      <c r="A2395" t="s">
        <v>492</v>
      </c>
      <c r="B2395" t="s">
        <v>493</v>
      </c>
      <c r="C2395">
        <v>1999</v>
      </c>
      <c r="D2395">
        <v>1.2549999999999999</v>
      </c>
      <c r="E2395">
        <v>45.31</v>
      </c>
      <c r="F2395">
        <v>15.28</v>
      </c>
      <c r="G2395">
        <v>7.89</v>
      </c>
      <c r="H2395">
        <v>22952406</v>
      </c>
      <c r="I2395">
        <v>27748050499.102001</v>
      </c>
      <c r="J2395">
        <v>8.5399999999999991</v>
      </c>
    </row>
    <row r="2396" spans="1:10" x14ac:dyDescent="0.3">
      <c r="A2396" t="s">
        <v>494</v>
      </c>
      <c r="B2396" t="s">
        <v>495</v>
      </c>
      <c r="C2396">
        <v>1999</v>
      </c>
      <c r="D2396">
        <v>298.20400000000001</v>
      </c>
      <c r="E2396">
        <v>404.09</v>
      </c>
      <c r="F2396">
        <v>127.76</v>
      </c>
      <c r="G2396">
        <v>18.48</v>
      </c>
      <c r="H2396">
        <v>49288739</v>
      </c>
      <c r="I2396">
        <v>235148292804.27802</v>
      </c>
      <c r="J2396">
        <v>1576.251</v>
      </c>
    </row>
    <row r="2397" spans="1:10" x14ac:dyDescent="0.3">
      <c r="A2397" t="s">
        <v>496</v>
      </c>
      <c r="B2397" t="s">
        <v>497</v>
      </c>
      <c r="C2397">
        <v>1999</v>
      </c>
      <c r="D2397">
        <v>77.543999999999997</v>
      </c>
      <c r="E2397">
        <v>111.48</v>
      </c>
      <c r="F2397">
        <v>21.83</v>
      </c>
      <c r="G2397">
        <v>3.55</v>
      </c>
      <c r="H2397">
        <v>2966029</v>
      </c>
      <c r="I2397">
        <v>125528114860.92101</v>
      </c>
      <c r="J2397">
        <v>541.07000000000005</v>
      </c>
    </row>
    <row r="2398" spans="1:10" x14ac:dyDescent="0.3">
      <c r="A2398" t="s">
        <v>498</v>
      </c>
      <c r="B2398" t="s">
        <v>499</v>
      </c>
      <c r="C2398">
        <v>1999</v>
      </c>
      <c r="D2398">
        <v>561.10900000000004</v>
      </c>
      <c r="E2398">
        <v>679.23</v>
      </c>
      <c r="F2398">
        <v>117.69</v>
      </c>
      <c r="G2398">
        <v>38.200000000000003</v>
      </c>
      <c r="H2398">
        <v>58715859</v>
      </c>
      <c r="I2398">
        <v>1822988787356.4199</v>
      </c>
      <c r="J2398">
        <v>2636.6329999999998</v>
      </c>
    </row>
    <row r="2399" spans="1:10" x14ac:dyDescent="0.3">
      <c r="A2399" t="s">
        <v>500</v>
      </c>
      <c r="B2399" t="s">
        <v>501</v>
      </c>
      <c r="C2399">
        <v>1999</v>
      </c>
      <c r="D2399">
        <v>5804.6689999999999</v>
      </c>
      <c r="E2399">
        <v>6365.6</v>
      </c>
      <c r="F2399">
        <v>708.26</v>
      </c>
      <c r="G2399">
        <v>268.39999999999998</v>
      </c>
      <c r="H2399">
        <v>278548148</v>
      </c>
      <c r="I2399">
        <v>12463819225180</v>
      </c>
      <c r="J2399">
        <v>25840.805</v>
      </c>
    </row>
    <row r="2400" spans="1:10" x14ac:dyDescent="0.3">
      <c r="A2400" t="s">
        <v>502</v>
      </c>
      <c r="B2400" t="s">
        <v>503</v>
      </c>
      <c r="C2400">
        <v>1999</v>
      </c>
      <c r="D2400">
        <v>6.6820000000000004</v>
      </c>
      <c r="E2400">
        <v>8.6199999999999992</v>
      </c>
      <c r="F2400">
        <v>20.49</v>
      </c>
      <c r="G2400">
        <v>6.79</v>
      </c>
      <c r="H2400">
        <v>3308005</v>
      </c>
      <c r="I2400">
        <v>43167539132.050003</v>
      </c>
      <c r="J2400">
        <v>45.232999999999997</v>
      </c>
    </row>
    <row r="2401" spans="1:10" x14ac:dyDescent="0.3">
      <c r="A2401" t="s">
        <v>504</v>
      </c>
      <c r="B2401" t="s">
        <v>505</v>
      </c>
      <c r="C2401">
        <v>1999</v>
      </c>
      <c r="D2401">
        <v>121.739</v>
      </c>
      <c r="E2401">
        <v>204.65</v>
      </c>
      <c r="F2401">
        <v>81.650000000000006</v>
      </c>
      <c r="G2401">
        <v>9.58</v>
      </c>
      <c r="H2401">
        <v>24412051</v>
      </c>
      <c r="I2401">
        <v>114383441629.75101</v>
      </c>
      <c r="J2401">
        <v>585.72199999999998</v>
      </c>
    </row>
    <row r="2402" spans="1:10" x14ac:dyDescent="0.3">
      <c r="A2402" t="s">
        <v>506</v>
      </c>
      <c r="B2402" t="s">
        <v>507</v>
      </c>
      <c r="C2402">
        <v>1999</v>
      </c>
      <c r="D2402">
        <v>8.4000000000000005E-2</v>
      </c>
      <c r="E2402">
        <v>0.57999999999999996</v>
      </c>
      <c r="F2402">
        <v>0.39</v>
      </c>
      <c r="G2402">
        <v>0.13</v>
      </c>
      <c r="H2402">
        <v>181259</v>
      </c>
      <c r="J2402">
        <v>0.21199999999999999</v>
      </c>
    </row>
    <row r="2403" spans="1:10" x14ac:dyDescent="0.3">
      <c r="A2403" t="s">
        <v>508</v>
      </c>
      <c r="B2403" t="s">
        <v>509</v>
      </c>
      <c r="C2403">
        <v>1999</v>
      </c>
      <c r="D2403">
        <v>172.56299999999999</v>
      </c>
      <c r="E2403">
        <v>325.60000000000002</v>
      </c>
      <c r="F2403">
        <v>78.959999999999994</v>
      </c>
      <c r="G2403">
        <v>10.81</v>
      </c>
      <c r="H2403">
        <v>23739835</v>
      </c>
      <c r="I2403">
        <v>317196892668.66998</v>
      </c>
      <c r="J2403">
        <v>756.49900000000002</v>
      </c>
    </row>
    <row r="2404" spans="1:10" x14ac:dyDescent="0.3">
      <c r="A2404" t="s">
        <v>510</v>
      </c>
      <c r="B2404" t="s">
        <v>511</v>
      </c>
      <c r="C2404">
        <v>1999</v>
      </c>
      <c r="D2404">
        <v>46.89</v>
      </c>
      <c r="E2404">
        <v>78.260000000000005</v>
      </c>
      <c r="F2404">
        <v>63.53</v>
      </c>
      <c r="G2404">
        <v>18.27</v>
      </c>
      <c r="H2404">
        <v>79035871</v>
      </c>
      <c r="I2404">
        <v>206474858292.42999</v>
      </c>
      <c r="J2404">
        <v>184.15899999999999</v>
      </c>
    </row>
    <row r="2405" spans="1:10" x14ac:dyDescent="0.3">
      <c r="A2405" t="s">
        <v>513</v>
      </c>
      <c r="B2405" t="s">
        <v>514</v>
      </c>
      <c r="C2405">
        <v>1999</v>
      </c>
      <c r="D2405">
        <v>24518.962</v>
      </c>
      <c r="E2405">
        <v>36810.089999999997</v>
      </c>
      <c r="F2405">
        <v>7207.23</v>
      </c>
      <c r="G2405">
        <v>2572.36</v>
      </c>
      <c r="H2405">
        <v>6064239030</v>
      </c>
      <c r="J2405">
        <v>106902.939</v>
      </c>
    </row>
    <row r="2406" spans="1:10" x14ac:dyDescent="0.3">
      <c r="A2406" t="s">
        <v>515</v>
      </c>
      <c r="B2406" t="s">
        <v>516</v>
      </c>
      <c r="C2406">
        <v>1999</v>
      </c>
      <c r="D2406">
        <v>13.724</v>
      </c>
      <c r="E2406">
        <v>21.07</v>
      </c>
      <c r="F2406">
        <v>5.49</v>
      </c>
      <c r="G2406">
        <v>2.37</v>
      </c>
      <c r="H2406">
        <v>16921157</v>
      </c>
      <c r="I2406">
        <v>73205064279.878998</v>
      </c>
      <c r="J2406">
        <v>37.302999999999997</v>
      </c>
    </row>
    <row r="2407" spans="1:10" x14ac:dyDescent="0.3">
      <c r="A2407" t="s">
        <v>517</v>
      </c>
      <c r="B2407" t="s">
        <v>518</v>
      </c>
      <c r="C2407">
        <v>1999</v>
      </c>
      <c r="D2407">
        <v>1.778</v>
      </c>
      <c r="E2407">
        <v>371.41</v>
      </c>
      <c r="F2407">
        <v>84.67</v>
      </c>
      <c r="G2407">
        <v>23.5</v>
      </c>
      <c r="H2407">
        <v>10140564</v>
      </c>
      <c r="I2407">
        <v>13971743642.237</v>
      </c>
      <c r="J2407">
        <v>29.542000000000002</v>
      </c>
    </row>
    <row r="2408" spans="1:10" x14ac:dyDescent="0.3">
      <c r="A2408" t="s">
        <v>519</v>
      </c>
      <c r="B2408" t="s">
        <v>520</v>
      </c>
      <c r="C2408">
        <v>1999</v>
      </c>
      <c r="D2408">
        <v>15.728</v>
      </c>
      <c r="E2408">
        <v>72.400000000000006</v>
      </c>
      <c r="F2408">
        <v>11.73</v>
      </c>
      <c r="G2408">
        <v>6.98</v>
      </c>
      <c r="H2408">
        <v>11822722</v>
      </c>
      <c r="I2408">
        <v>27841265902.978001</v>
      </c>
      <c r="J2408">
        <v>60.073</v>
      </c>
    </row>
    <row r="2409" spans="1:10" x14ac:dyDescent="0.3">
      <c r="A2409" t="s">
        <v>58</v>
      </c>
      <c r="B2409" t="s">
        <v>59</v>
      </c>
      <c r="C2409">
        <v>2000</v>
      </c>
      <c r="D2409">
        <v>0.75800000000000001</v>
      </c>
      <c r="E2409">
        <v>15.05</v>
      </c>
      <c r="F2409">
        <v>10.59</v>
      </c>
      <c r="G2409">
        <v>3.62</v>
      </c>
      <c r="H2409">
        <v>20779957</v>
      </c>
      <c r="I2409">
        <v>11283793214.700001</v>
      </c>
      <c r="J2409">
        <v>5.7770000000000001</v>
      </c>
    </row>
    <row r="2410" spans="1:10" x14ac:dyDescent="0.3">
      <c r="B2410" t="s">
        <v>60</v>
      </c>
      <c r="C2410">
        <v>2000</v>
      </c>
      <c r="D2410">
        <v>886.56200000000001</v>
      </c>
      <c r="H2410">
        <v>810984230</v>
      </c>
      <c r="J2410">
        <v>3192.7249999999999</v>
      </c>
    </row>
    <row r="2411" spans="1:10" x14ac:dyDescent="0.3">
      <c r="A2411" t="s">
        <v>61</v>
      </c>
      <c r="B2411" t="s">
        <v>62</v>
      </c>
      <c r="C2411">
        <v>2000</v>
      </c>
      <c r="D2411">
        <v>3.004</v>
      </c>
      <c r="E2411">
        <v>8.4</v>
      </c>
      <c r="F2411">
        <v>3.79</v>
      </c>
      <c r="G2411">
        <v>1.21</v>
      </c>
      <c r="H2411">
        <v>3129246</v>
      </c>
      <c r="I2411">
        <v>15214264324.586</v>
      </c>
      <c r="J2411">
        <v>27.312999999999999</v>
      </c>
    </row>
    <row r="2412" spans="1:10" x14ac:dyDescent="0.3">
      <c r="A2412" t="s">
        <v>63</v>
      </c>
      <c r="B2412" t="s">
        <v>64</v>
      </c>
      <c r="C2412">
        <v>2000</v>
      </c>
      <c r="D2412">
        <v>82.221000000000004</v>
      </c>
      <c r="E2412">
        <v>127.65</v>
      </c>
      <c r="F2412">
        <v>40.159999999999997</v>
      </c>
      <c r="G2412">
        <v>7.56</v>
      </c>
      <c r="H2412">
        <v>31042238</v>
      </c>
      <c r="I2412">
        <v>208554150226.19601</v>
      </c>
      <c r="J2412">
        <v>299.93599999999998</v>
      </c>
    </row>
    <row r="2413" spans="1:10" x14ac:dyDescent="0.3">
      <c r="A2413" t="s">
        <v>65</v>
      </c>
      <c r="B2413" t="s">
        <v>66</v>
      </c>
      <c r="C2413">
        <v>2000</v>
      </c>
      <c r="D2413">
        <v>0.52400000000000002</v>
      </c>
      <c r="E2413">
        <v>0.56999999999999995</v>
      </c>
      <c r="F2413">
        <v>0.03</v>
      </c>
      <c r="G2413">
        <v>0</v>
      </c>
      <c r="H2413">
        <v>65390</v>
      </c>
    </row>
    <row r="2414" spans="1:10" x14ac:dyDescent="0.3">
      <c r="A2414" t="s">
        <v>67</v>
      </c>
      <c r="B2414" t="s">
        <v>68</v>
      </c>
      <c r="C2414">
        <v>2000</v>
      </c>
      <c r="D2414">
        <v>9.516</v>
      </c>
      <c r="E2414">
        <v>161.84</v>
      </c>
      <c r="F2414">
        <v>47.49</v>
      </c>
      <c r="G2414">
        <v>19.3</v>
      </c>
      <c r="H2414">
        <v>16395476</v>
      </c>
      <c r="I2414">
        <v>23512020960.498001</v>
      </c>
      <c r="J2414">
        <v>32.351999999999997</v>
      </c>
    </row>
    <row r="2415" spans="1:10" x14ac:dyDescent="0.3">
      <c r="A2415" t="s">
        <v>69</v>
      </c>
      <c r="B2415" t="s">
        <v>70</v>
      </c>
      <c r="C2415">
        <v>2000</v>
      </c>
      <c r="D2415">
        <v>8.7999999999999995E-2</v>
      </c>
      <c r="H2415">
        <v>11247</v>
      </c>
    </row>
    <row r="2416" spans="1:10" x14ac:dyDescent="0.3">
      <c r="A2416" t="s">
        <v>71</v>
      </c>
      <c r="B2416" t="s">
        <v>72</v>
      </c>
      <c r="C2416">
        <v>2000</v>
      </c>
      <c r="D2416">
        <v>4.0000000000000001E-3</v>
      </c>
    </row>
    <row r="2417" spans="1:10" x14ac:dyDescent="0.3">
      <c r="A2417" t="s">
        <v>73</v>
      </c>
      <c r="B2417" t="s">
        <v>74</v>
      </c>
      <c r="C2417">
        <v>2000</v>
      </c>
      <c r="D2417">
        <v>0.29299999999999998</v>
      </c>
      <c r="E2417">
        <v>0.61</v>
      </c>
      <c r="F2417">
        <v>0.18</v>
      </c>
      <c r="G2417">
        <v>0.02</v>
      </c>
      <c r="H2417">
        <v>76007</v>
      </c>
      <c r="J2417">
        <v>2.1379999999999999</v>
      </c>
    </row>
    <row r="2418" spans="1:10" x14ac:dyDescent="0.3">
      <c r="A2418" t="s">
        <v>75</v>
      </c>
      <c r="B2418" t="s">
        <v>76</v>
      </c>
      <c r="C2418">
        <v>2000</v>
      </c>
      <c r="D2418">
        <v>142.358</v>
      </c>
      <c r="E2418">
        <v>366.34</v>
      </c>
      <c r="F2418">
        <v>112.96</v>
      </c>
      <c r="G2418">
        <v>40.25</v>
      </c>
      <c r="H2418">
        <v>36870796</v>
      </c>
      <c r="I2418">
        <v>536481027720.664</v>
      </c>
      <c r="J2418">
        <v>686.12599999999998</v>
      </c>
    </row>
    <row r="2419" spans="1:10" x14ac:dyDescent="0.3">
      <c r="A2419" t="s">
        <v>77</v>
      </c>
      <c r="B2419" t="s">
        <v>78</v>
      </c>
      <c r="C2419">
        <v>2000</v>
      </c>
      <c r="D2419">
        <v>3.4910000000000001</v>
      </c>
      <c r="E2419">
        <v>6.13</v>
      </c>
      <c r="F2419">
        <v>1.83</v>
      </c>
      <c r="G2419">
        <v>0.53</v>
      </c>
      <c r="H2419">
        <v>3069597</v>
      </c>
      <c r="I2419">
        <v>15244832384.146999</v>
      </c>
      <c r="J2419">
        <v>28.876000000000001</v>
      </c>
    </row>
    <row r="2420" spans="1:10" x14ac:dyDescent="0.3">
      <c r="A2420" t="s">
        <v>79</v>
      </c>
      <c r="B2420" t="s">
        <v>80</v>
      </c>
      <c r="C2420">
        <v>2000</v>
      </c>
      <c r="D2420">
        <v>2.3780000000000001</v>
      </c>
      <c r="H2420">
        <v>90866</v>
      </c>
      <c r="J2420">
        <v>4.4210000000000003</v>
      </c>
    </row>
    <row r="2421" spans="1:10" x14ac:dyDescent="0.3">
      <c r="B2421" t="s">
        <v>81</v>
      </c>
      <c r="C2421">
        <v>2000</v>
      </c>
      <c r="D2421">
        <v>9091.0550000000003</v>
      </c>
      <c r="H2421">
        <v>3740320064</v>
      </c>
    </row>
    <row r="2422" spans="1:10" x14ac:dyDescent="0.3">
      <c r="B2422" t="s">
        <v>82</v>
      </c>
      <c r="C2422">
        <v>2000</v>
      </c>
      <c r="D2422">
        <v>4672.9840000000004</v>
      </c>
    </row>
    <row r="2423" spans="1:10" x14ac:dyDescent="0.3">
      <c r="A2423" t="s">
        <v>83</v>
      </c>
      <c r="B2423" t="s">
        <v>84</v>
      </c>
      <c r="C2423">
        <v>2000</v>
      </c>
      <c r="D2423">
        <v>351.82</v>
      </c>
      <c r="E2423">
        <v>608.16</v>
      </c>
      <c r="F2423">
        <v>170.05</v>
      </c>
      <c r="G2423">
        <v>99.82</v>
      </c>
      <c r="H2423">
        <v>18991434</v>
      </c>
      <c r="I2423">
        <v>691886651462.29102</v>
      </c>
      <c r="J2423">
        <v>1313.5070000000001</v>
      </c>
    </row>
    <row r="2424" spans="1:10" x14ac:dyDescent="0.3">
      <c r="A2424" t="s">
        <v>85</v>
      </c>
      <c r="B2424" t="s">
        <v>86</v>
      </c>
      <c r="C2424">
        <v>2000</v>
      </c>
      <c r="D2424">
        <v>66.138999999999996</v>
      </c>
      <c r="E2424">
        <v>66.22</v>
      </c>
      <c r="F2424">
        <v>8.94</v>
      </c>
      <c r="G2424">
        <v>4.59</v>
      </c>
      <c r="H2424">
        <v>8069276</v>
      </c>
      <c r="I2424">
        <v>280410159538.35901</v>
      </c>
      <c r="J2424">
        <v>383.69499999999999</v>
      </c>
    </row>
    <row r="2425" spans="1:10" x14ac:dyDescent="0.3">
      <c r="A2425" t="s">
        <v>87</v>
      </c>
      <c r="B2425" t="s">
        <v>88</v>
      </c>
      <c r="C2425">
        <v>2000</v>
      </c>
      <c r="D2425">
        <v>29.506</v>
      </c>
      <c r="E2425">
        <v>59.13</v>
      </c>
      <c r="F2425">
        <v>17.8</v>
      </c>
      <c r="G2425">
        <v>2.39</v>
      </c>
      <c r="H2425">
        <v>8122743</v>
      </c>
      <c r="I2425">
        <v>34255695319.372002</v>
      </c>
      <c r="J2425">
        <v>131.27099999999999</v>
      </c>
    </row>
    <row r="2426" spans="1:10" x14ac:dyDescent="0.3">
      <c r="A2426" t="s">
        <v>89</v>
      </c>
      <c r="B2426" t="s">
        <v>90</v>
      </c>
      <c r="C2426">
        <v>2000</v>
      </c>
      <c r="D2426">
        <v>2.0259999999999998</v>
      </c>
      <c r="E2426">
        <v>0.59</v>
      </c>
      <c r="F2426">
        <v>0.28000000000000003</v>
      </c>
      <c r="G2426">
        <v>0.08</v>
      </c>
      <c r="H2426">
        <v>298045</v>
      </c>
      <c r="J2426">
        <v>16.477</v>
      </c>
    </row>
    <row r="2427" spans="1:10" x14ac:dyDescent="0.3">
      <c r="A2427" t="s">
        <v>91</v>
      </c>
      <c r="B2427" t="s">
        <v>92</v>
      </c>
      <c r="C2427">
        <v>2000</v>
      </c>
      <c r="D2427">
        <v>18.794</v>
      </c>
      <c r="E2427">
        <v>23.98</v>
      </c>
      <c r="F2427">
        <v>7.38</v>
      </c>
      <c r="G2427">
        <v>0.04</v>
      </c>
      <c r="H2427">
        <v>664610</v>
      </c>
      <c r="I2427">
        <v>11416501241.753</v>
      </c>
      <c r="J2427">
        <v>111.97199999999999</v>
      </c>
    </row>
    <row r="2428" spans="1:10" x14ac:dyDescent="0.3">
      <c r="A2428" t="s">
        <v>93</v>
      </c>
      <c r="B2428" t="s">
        <v>94</v>
      </c>
      <c r="C2428">
        <v>2000</v>
      </c>
      <c r="D2428">
        <v>26.524999999999999</v>
      </c>
      <c r="E2428">
        <v>136.19999999999999</v>
      </c>
      <c r="F2428">
        <v>69.010000000000005</v>
      </c>
      <c r="G2428">
        <v>21.38</v>
      </c>
      <c r="H2428">
        <v>127657862</v>
      </c>
      <c r="I2428">
        <v>200830320626.83499</v>
      </c>
      <c r="J2428">
        <v>135.98699999999999</v>
      </c>
    </row>
    <row r="2429" spans="1:10" x14ac:dyDescent="0.3">
      <c r="A2429" t="s">
        <v>95</v>
      </c>
      <c r="B2429" t="s">
        <v>96</v>
      </c>
      <c r="C2429">
        <v>2000</v>
      </c>
      <c r="D2429">
        <v>1.1519999999999999</v>
      </c>
      <c r="E2429">
        <v>3.51</v>
      </c>
      <c r="F2429">
        <v>2.2799999999999998</v>
      </c>
      <c r="G2429">
        <v>0.06</v>
      </c>
      <c r="H2429">
        <v>271511</v>
      </c>
      <c r="I2429">
        <v>3452406192.4000001</v>
      </c>
      <c r="J2429">
        <v>6.9720000000000004</v>
      </c>
    </row>
    <row r="2430" spans="1:10" x14ac:dyDescent="0.3">
      <c r="A2430" t="s">
        <v>97</v>
      </c>
      <c r="B2430" t="s">
        <v>98</v>
      </c>
      <c r="C2430">
        <v>2000</v>
      </c>
      <c r="D2430">
        <v>54.706000000000003</v>
      </c>
      <c r="E2430">
        <v>66.680000000000007</v>
      </c>
      <c r="F2430">
        <v>14.08</v>
      </c>
      <c r="G2430">
        <v>11.66</v>
      </c>
      <c r="H2430">
        <v>9871635</v>
      </c>
      <c r="I2430">
        <v>91419119131.710999</v>
      </c>
      <c r="J2430">
        <v>255.399</v>
      </c>
    </row>
    <row r="2431" spans="1:10" x14ac:dyDescent="0.3">
      <c r="A2431" t="s">
        <v>99</v>
      </c>
      <c r="B2431" t="s">
        <v>100</v>
      </c>
      <c r="C2431">
        <v>2000</v>
      </c>
      <c r="D2431">
        <v>126.72</v>
      </c>
      <c r="E2431">
        <v>134.84</v>
      </c>
      <c r="F2431">
        <v>12.12</v>
      </c>
      <c r="G2431">
        <v>7.76</v>
      </c>
      <c r="H2431">
        <v>10282046</v>
      </c>
      <c r="I2431">
        <v>345736757962.271</v>
      </c>
      <c r="J2431">
        <v>752.16499999999996</v>
      </c>
    </row>
    <row r="2432" spans="1:10" x14ac:dyDescent="0.3">
      <c r="A2432" t="s">
        <v>101</v>
      </c>
      <c r="B2432" t="s">
        <v>102</v>
      </c>
      <c r="C2432">
        <v>2000</v>
      </c>
      <c r="D2432">
        <v>0.39600000000000002</v>
      </c>
      <c r="E2432">
        <v>5.58</v>
      </c>
      <c r="F2432">
        <v>0.41</v>
      </c>
      <c r="G2432">
        <v>0.16</v>
      </c>
      <c r="H2432">
        <v>247310</v>
      </c>
      <c r="J2432">
        <v>2.4630000000000001</v>
      </c>
    </row>
    <row r="2433" spans="1:10" x14ac:dyDescent="0.3">
      <c r="A2433" t="s">
        <v>103</v>
      </c>
      <c r="B2433" t="s">
        <v>104</v>
      </c>
      <c r="C2433">
        <v>2000</v>
      </c>
      <c r="D2433">
        <v>1.4730000000000001</v>
      </c>
      <c r="E2433">
        <v>23.31</v>
      </c>
      <c r="F2433">
        <v>4.25</v>
      </c>
      <c r="G2433">
        <v>2.64</v>
      </c>
      <c r="H2433">
        <v>6865946</v>
      </c>
      <c r="I2433">
        <v>12746225475.704</v>
      </c>
      <c r="J2433">
        <v>6.5</v>
      </c>
    </row>
    <row r="2434" spans="1:10" x14ac:dyDescent="0.3">
      <c r="A2434" t="s">
        <v>105</v>
      </c>
      <c r="B2434" t="s">
        <v>106</v>
      </c>
      <c r="C2434">
        <v>2000</v>
      </c>
      <c r="D2434">
        <v>0.51700000000000002</v>
      </c>
      <c r="H2434">
        <v>65016</v>
      </c>
      <c r="J2434">
        <v>2.415</v>
      </c>
    </row>
    <row r="2435" spans="1:10" x14ac:dyDescent="0.3">
      <c r="A2435" t="s">
        <v>107</v>
      </c>
      <c r="B2435" t="s">
        <v>108</v>
      </c>
      <c r="C2435">
        <v>2000</v>
      </c>
      <c r="D2435">
        <v>0.38300000000000001</v>
      </c>
      <c r="E2435">
        <v>-2.67</v>
      </c>
      <c r="F2435">
        <v>0.88</v>
      </c>
      <c r="G2435">
        <v>0.17</v>
      </c>
      <c r="H2435">
        <v>591014</v>
      </c>
      <c r="J2435">
        <v>6.085</v>
      </c>
    </row>
    <row r="2436" spans="1:10" x14ac:dyDescent="0.3">
      <c r="A2436" t="s">
        <v>109</v>
      </c>
      <c r="B2436" t="s">
        <v>110</v>
      </c>
      <c r="C2436">
        <v>2000</v>
      </c>
      <c r="D2436">
        <v>8.641</v>
      </c>
      <c r="E2436">
        <v>110.95</v>
      </c>
      <c r="F2436">
        <v>18.63</v>
      </c>
      <c r="G2436">
        <v>6.82</v>
      </c>
      <c r="H2436">
        <v>8418270</v>
      </c>
      <c r="I2436">
        <v>34202659681</v>
      </c>
      <c r="J2436">
        <v>43.332000000000001</v>
      </c>
    </row>
    <row r="2437" spans="1:10" x14ac:dyDescent="0.3">
      <c r="A2437" t="s">
        <v>111</v>
      </c>
      <c r="B2437" t="s">
        <v>112</v>
      </c>
      <c r="C2437">
        <v>2000</v>
      </c>
      <c r="D2437">
        <v>0.255</v>
      </c>
      <c r="H2437">
        <v>14387</v>
      </c>
    </row>
    <row r="2438" spans="1:10" x14ac:dyDescent="0.3">
      <c r="A2438" t="s">
        <v>113</v>
      </c>
      <c r="B2438" t="s">
        <v>114</v>
      </c>
      <c r="C2438">
        <v>2000</v>
      </c>
      <c r="D2438">
        <v>13.702</v>
      </c>
      <c r="E2438">
        <v>10.89</v>
      </c>
      <c r="F2438">
        <v>3.69</v>
      </c>
      <c r="G2438">
        <v>0.91</v>
      </c>
      <c r="H2438">
        <v>3751176</v>
      </c>
      <c r="I2438">
        <v>27629668868.081001</v>
      </c>
      <c r="J2438">
        <v>68.545000000000002</v>
      </c>
    </row>
    <row r="2439" spans="1:10" x14ac:dyDescent="0.3">
      <c r="A2439" t="s">
        <v>115</v>
      </c>
      <c r="B2439" t="s">
        <v>116</v>
      </c>
      <c r="C2439">
        <v>2000</v>
      </c>
      <c r="D2439">
        <v>3.778</v>
      </c>
      <c r="E2439">
        <v>68.3</v>
      </c>
      <c r="F2439">
        <v>16.75</v>
      </c>
      <c r="G2439">
        <v>5.93</v>
      </c>
      <c r="H2439">
        <v>1643333</v>
      </c>
      <c r="I2439">
        <v>13390984155.968</v>
      </c>
      <c r="J2439">
        <v>13.388</v>
      </c>
    </row>
    <row r="2440" spans="1:10" x14ac:dyDescent="0.3">
      <c r="A2440" t="s">
        <v>117</v>
      </c>
      <c r="B2440" t="s">
        <v>118</v>
      </c>
      <c r="C2440">
        <v>2000</v>
      </c>
      <c r="D2440">
        <v>340.18299999999999</v>
      </c>
      <c r="E2440">
        <v>1646.96</v>
      </c>
      <c r="F2440">
        <v>327.68</v>
      </c>
      <c r="G2440">
        <v>125.19</v>
      </c>
      <c r="H2440">
        <v>174790339</v>
      </c>
      <c r="I2440">
        <v>1734491269177.6699</v>
      </c>
      <c r="J2440">
        <v>2233.8939999999998</v>
      </c>
    </row>
    <row r="2441" spans="1:10" x14ac:dyDescent="0.3">
      <c r="A2441" t="s">
        <v>119</v>
      </c>
      <c r="B2441" t="s">
        <v>120</v>
      </c>
      <c r="C2441">
        <v>2000</v>
      </c>
      <c r="D2441">
        <v>0.125</v>
      </c>
      <c r="H2441">
        <v>20313</v>
      </c>
      <c r="J2441">
        <v>0.438</v>
      </c>
    </row>
    <row r="2442" spans="1:10" x14ac:dyDescent="0.3">
      <c r="A2442" t="s">
        <v>121</v>
      </c>
      <c r="B2442" t="s">
        <v>122</v>
      </c>
      <c r="C2442">
        <v>2000</v>
      </c>
      <c r="D2442">
        <v>4.5910000000000002</v>
      </c>
      <c r="E2442">
        <v>18.670000000000002</v>
      </c>
      <c r="F2442">
        <v>12.15</v>
      </c>
      <c r="G2442">
        <v>0.12</v>
      </c>
      <c r="H2442">
        <v>333166</v>
      </c>
      <c r="J2442">
        <v>19.68</v>
      </c>
    </row>
    <row r="2443" spans="1:10" x14ac:dyDescent="0.3">
      <c r="A2443" t="s">
        <v>123</v>
      </c>
      <c r="B2443" t="s">
        <v>124</v>
      </c>
      <c r="C2443">
        <v>2000</v>
      </c>
      <c r="D2443">
        <v>45.466000000000001</v>
      </c>
      <c r="E2443">
        <v>46.38</v>
      </c>
      <c r="F2443">
        <v>10.61</v>
      </c>
      <c r="G2443">
        <v>3.77</v>
      </c>
      <c r="H2443">
        <v>7997951</v>
      </c>
      <c r="I2443">
        <v>70102822397.569</v>
      </c>
      <c r="J2443">
        <v>215.73</v>
      </c>
    </row>
    <row r="2444" spans="1:10" x14ac:dyDescent="0.3">
      <c r="A2444" t="s">
        <v>125</v>
      </c>
      <c r="B2444" t="s">
        <v>126</v>
      </c>
      <c r="C2444">
        <v>2000</v>
      </c>
      <c r="D2444">
        <v>1.03</v>
      </c>
      <c r="E2444">
        <v>28.77</v>
      </c>
      <c r="F2444">
        <v>10.09</v>
      </c>
      <c r="G2444">
        <v>6.84</v>
      </c>
      <c r="H2444">
        <v>11607951</v>
      </c>
      <c r="I2444">
        <v>14546978184.469999</v>
      </c>
      <c r="J2444">
        <v>4.25</v>
      </c>
    </row>
    <row r="2445" spans="1:10" x14ac:dyDescent="0.3">
      <c r="A2445" t="s">
        <v>127</v>
      </c>
      <c r="B2445" t="s">
        <v>128</v>
      </c>
      <c r="C2445">
        <v>2000</v>
      </c>
      <c r="D2445">
        <v>0.27100000000000002</v>
      </c>
      <c r="E2445">
        <v>12.24</v>
      </c>
      <c r="F2445">
        <v>1.77</v>
      </c>
      <c r="G2445">
        <v>1.37</v>
      </c>
      <c r="H2445">
        <v>6378871</v>
      </c>
      <c r="I2445">
        <v>4647177973.8000002</v>
      </c>
      <c r="J2445">
        <v>1.61</v>
      </c>
    </row>
    <row r="2446" spans="1:10" x14ac:dyDescent="0.3">
      <c r="A2446" t="s">
        <v>129</v>
      </c>
      <c r="B2446" t="s">
        <v>130</v>
      </c>
      <c r="C2446">
        <v>2000</v>
      </c>
      <c r="D2446">
        <v>1.9750000000000001</v>
      </c>
      <c r="E2446">
        <v>49.7</v>
      </c>
      <c r="F2446">
        <v>16.940000000000001</v>
      </c>
      <c r="G2446">
        <v>4.29</v>
      </c>
      <c r="H2446">
        <v>12155241</v>
      </c>
      <c r="I2446">
        <v>20441457984.477001</v>
      </c>
      <c r="J2446">
        <v>8.9629999999999992</v>
      </c>
    </row>
    <row r="2447" spans="1:10" x14ac:dyDescent="0.3">
      <c r="A2447" t="s">
        <v>131</v>
      </c>
      <c r="B2447" t="s">
        <v>132</v>
      </c>
      <c r="C2447">
        <v>2000</v>
      </c>
      <c r="D2447">
        <v>3.3460000000000001</v>
      </c>
      <c r="E2447">
        <v>197.56</v>
      </c>
      <c r="F2447">
        <v>14.51</v>
      </c>
      <c r="G2447">
        <v>63.36</v>
      </c>
      <c r="H2447">
        <v>15513944</v>
      </c>
      <c r="I2447">
        <v>31207910102.297001</v>
      </c>
      <c r="J2447">
        <v>23.338000000000001</v>
      </c>
    </row>
    <row r="2448" spans="1:10" x14ac:dyDescent="0.3">
      <c r="A2448" t="s">
        <v>133</v>
      </c>
      <c r="B2448" t="s">
        <v>134</v>
      </c>
      <c r="C2448">
        <v>2000</v>
      </c>
      <c r="D2448">
        <v>566.55200000000002</v>
      </c>
      <c r="E2448">
        <v>731.3</v>
      </c>
      <c r="F2448">
        <v>112.33</v>
      </c>
      <c r="G2448">
        <v>40.619999999999997</v>
      </c>
      <c r="H2448">
        <v>30588379</v>
      </c>
      <c r="I2448">
        <v>1138677097834.55</v>
      </c>
      <c r="J2448">
        <v>3557.8870000000002</v>
      </c>
    </row>
    <row r="2449" spans="1:10" x14ac:dyDescent="0.3">
      <c r="A2449" t="s">
        <v>135</v>
      </c>
      <c r="B2449" t="s">
        <v>136</v>
      </c>
      <c r="C2449">
        <v>2000</v>
      </c>
      <c r="D2449">
        <v>0.216</v>
      </c>
      <c r="E2449">
        <v>0</v>
      </c>
      <c r="F2449">
        <v>0.1</v>
      </c>
      <c r="G2449">
        <v>0.08</v>
      </c>
      <c r="H2449">
        <v>428178</v>
      </c>
      <c r="I2449">
        <v>1540942324</v>
      </c>
      <c r="J2449">
        <v>1.3660000000000001</v>
      </c>
    </row>
    <row r="2450" spans="1:10" x14ac:dyDescent="0.3">
      <c r="A2450" t="s">
        <v>137</v>
      </c>
      <c r="B2450" t="s">
        <v>138</v>
      </c>
      <c r="C2450">
        <v>2000</v>
      </c>
      <c r="D2450">
        <v>0.23400000000000001</v>
      </c>
      <c r="E2450">
        <v>66.260000000000005</v>
      </c>
      <c r="F2450">
        <v>23.24</v>
      </c>
      <c r="G2450">
        <v>28.77</v>
      </c>
      <c r="H2450">
        <v>3640421</v>
      </c>
      <c r="I2450">
        <v>3836505876</v>
      </c>
      <c r="J2450">
        <v>1.595</v>
      </c>
    </row>
    <row r="2451" spans="1:10" x14ac:dyDescent="0.3">
      <c r="A2451" t="s">
        <v>139</v>
      </c>
      <c r="B2451" t="s">
        <v>140</v>
      </c>
      <c r="C2451">
        <v>2000</v>
      </c>
      <c r="D2451">
        <v>0.48699999999999999</v>
      </c>
      <c r="E2451">
        <v>34.72</v>
      </c>
      <c r="F2451">
        <v>16.27</v>
      </c>
      <c r="G2451">
        <v>10.1</v>
      </c>
      <c r="H2451">
        <v>8355654</v>
      </c>
      <c r="I2451">
        <v>5599909264.4499998</v>
      </c>
      <c r="J2451">
        <v>1.0329999999999999</v>
      </c>
    </row>
    <row r="2452" spans="1:10" x14ac:dyDescent="0.3">
      <c r="A2452" t="s">
        <v>141</v>
      </c>
      <c r="B2452" t="s">
        <v>142</v>
      </c>
      <c r="C2452">
        <v>2000</v>
      </c>
      <c r="D2452">
        <v>58.095999999999997</v>
      </c>
      <c r="E2452">
        <v>59.24</v>
      </c>
      <c r="F2452">
        <v>14.56</v>
      </c>
      <c r="G2452">
        <v>6.74</v>
      </c>
      <c r="H2452">
        <v>15342350</v>
      </c>
      <c r="I2452">
        <v>232506467243.258</v>
      </c>
      <c r="J2452">
        <v>306.69600000000003</v>
      </c>
    </row>
    <row r="2453" spans="1:10" x14ac:dyDescent="0.3">
      <c r="A2453" t="s">
        <v>143</v>
      </c>
      <c r="B2453" t="s">
        <v>144</v>
      </c>
      <c r="C2453">
        <v>2000</v>
      </c>
      <c r="D2453">
        <v>3439.152</v>
      </c>
      <c r="E2453">
        <v>4276.12</v>
      </c>
      <c r="F2453">
        <v>830.67</v>
      </c>
      <c r="G2453">
        <v>385.44</v>
      </c>
      <c r="H2453">
        <v>1290550767</v>
      </c>
      <c r="I2453">
        <v>5952682333616.4004</v>
      </c>
      <c r="J2453">
        <v>11792.554</v>
      </c>
    </row>
    <row r="2454" spans="1:10" x14ac:dyDescent="0.3">
      <c r="A2454" t="s">
        <v>145</v>
      </c>
      <c r="B2454" t="s">
        <v>146</v>
      </c>
      <c r="C2454">
        <v>2000</v>
      </c>
    </row>
    <row r="2455" spans="1:10" x14ac:dyDescent="0.3">
      <c r="A2455" t="s">
        <v>147</v>
      </c>
      <c r="B2455" t="s">
        <v>148</v>
      </c>
      <c r="C2455">
        <v>2000</v>
      </c>
      <c r="D2455">
        <v>56.259</v>
      </c>
      <c r="E2455">
        <v>286.06</v>
      </c>
      <c r="F2455">
        <v>62.58</v>
      </c>
      <c r="G2455">
        <v>18.64</v>
      </c>
      <c r="H2455">
        <v>39629965</v>
      </c>
      <c r="I2455">
        <v>330667819568.54901</v>
      </c>
      <c r="J2455">
        <v>307.94900000000001</v>
      </c>
    </row>
    <row r="2456" spans="1:10" x14ac:dyDescent="0.3">
      <c r="A2456" t="s">
        <v>149</v>
      </c>
      <c r="B2456" t="s">
        <v>150</v>
      </c>
      <c r="C2456">
        <v>2000</v>
      </c>
      <c r="D2456">
        <v>0.10299999999999999</v>
      </c>
      <c r="E2456">
        <v>0.38</v>
      </c>
      <c r="F2456">
        <v>0.17</v>
      </c>
      <c r="G2456">
        <v>0.05</v>
      </c>
      <c r="H2456">
        <v>542358</v>
      </c>
      <c r="I2456">
        <v>656399308</v>
      </c>
      <c r="J2456">
        <v>0.438</v>
      </c>
    </row>
    <row r="2457" spans="1:10" x14ac:dyDescent="0.3">
      <c r="A2457" t="s">
        <v>151</v>
      </c>
      <c r="B2457" t="s">
        <v>152</v>
      </c>
      <c r="C2457">
        <v>2000</v>
      </c>
      <c r="D2457">
        <v>0.56499999999999995</v>
      </c>
      <c r="E2457">
        <v>19.77</v>
      </c>
      <c r="F2457">
        <v>1.83</v>
      </c>
      <c r="G2457">
        <v>0.95</v>
      </c>
      <c r="H2457">
        <v>3127420</v>
      </c>
      <c r="I2457">
        <v>12472091751.101</v>
      </c>
      <c r="J2457">
        <v>3.5510000000000002</v>
      </c>
    </row>
    <row r="2458" spans="1:10" x14ac:dyDescent="0.3">
      <c r="A2458" t="s">
        <v>153</v>
      </c>
      <c r="B2458" t="s">
        <v>154</v>
      </c>
      <c r="C2458">
        <v>2000</v>
      </c>
      <c r="D2458">
        <v>4.8000000000000001E-2</v>
      </c>
      <c r="E2458">
        <v>0.02</v>
      </c>
      <c r="F2458">
        <v>0.01</v>
      </c>
      <c r="G2458">
        <v>0</v>
      </c>
      <c r="H2458">
        <v>17935</v>
      </c>
      <c r="J2458">
        <v>0.246</v>
      </c>
    </row>
    <row r="2459" spans="1:10" x14ac:dyDescent="0.3">
      <c r="A2459" t="s">
        <v>155</v>
      </c>
      <c r="B2459" t="s">
        <v>156</v>
      </c>
      <c r="C2459">
        <v>2000</v>
      </c>
      <c r="D2459">
        <v>5.3940000000000001</v>
      </c>
      <c r="E2459">
        <v>17.04</v>
      </c>
      <c r="F2459">
        <v>4.07</v>
      </c>
      <c r="G2459">
        <v>1.59</v>
      </c>
      <c r="H2459">
        <v>3962369</v>
      </c>
      <c r="I2459">
        <v>36231461149.274002</v>
      </c>
      <c r="J2459">
        <v>42.165999999999997</v>
      </c>
    </row>
    <row r="2460" spans="1:10" x14ac:dyDescent="0.3">
      <c r="A2460" t="s">
        <v>157</v>
      </c>
      <c r="B2460" t="s">
        <v>158</v>
      </c>
      <c r="C2460">
        <v>2000</v>
      </c>
      <c r="D2460">
        <v>6.4630000000000001</v>
      </c>
      <c r="E2460">
        <v>28.2</v>
      </c>
      <c r="F2460">
        <v>22.93</v>
      </c>
      <c r="G2460">
        <v>3.22</v>
      </c>
      <c r="H2460">
        <v>16454660</v>
      </c>
      <c r="I2460">
        <v>41297572098.415001</v>
      </c>
    </row>
    <row r="2461" spans="1:10" x14ac:dyDescent="0.3">
      <c r="A2461" t="s">
        <v>159</v>
      </c>
      <c r="B2461" t="s">
        <v>160</v>
      </c>
      <c r="C2461">
        <v>2000</v>
      </c>
      <c r="D2461">
        <v>19.661000000000001</v>
      </c>
      <c r="E2461">
        <v>13.76</v>
      </c>
      <c r="F2461">
        <v>3.32</v>
      </c>
      <c r="G2461">
        <v>2.5</v>
      </c>
      <c r="H2461">
        <v>4428075</v>
      </c>
      <c r="I2461">
        <v>54951509725.248001</v>
      </c>
      <c r="J2461">
        <v>95.393000000000001</v>
      </c>
    </row>
    <row r="2462" spans="1:10" x14ac:dyDescent="0.3">
      <c r="A2462" t="s">
        <v>161</v>
      </c>
      <c r="B2462" t="s">
        <v>162</v>
      </c>
      <c r="C2462">
        <v>2000</v>
      </c>
      <c r="D2462">
        <v>25.774999999999999</v>
      </c>
      <c r="E2462">
        <v>9.8800000000000008</v>
      </c>
      <c r="F2462">
        <v>12.63</v>
      </c>
      <c r="G2462">
        <v>3.77</v>
      </c>
      <c r="H2462">
        <v>11126423</v>
      </c>
      <c r="I2462">
        <v>44692111865.300003</v>
      </c>
      <c r="J2462">
        <v>109.85899999999999</v>
      </c>
    </row>
    <row r="2463" spans="1:10" x14ac:dyDescent="0.3">
      <c r="A2463" t="s">
        <v>163</v>
      </c>
      <c r="B2463" t="s">
        <v>164</v>
      </c>
      <c r="C2463">
        <v>2000</v>
      </c>
      <c r="D2463">
        <v>4.7839999999999998</v>
      </c>
      <c r="H2463">
        <v>132147</v>
      </c>
    </row>
    <row r="2464" spans="1:10" x14ac:dyDescent="0.3">
      <c r="A2464" t="s">
        <v>165</v>
      </c>
      <c r="B2464" t="s">
        <v>166</v>
      </c>
      <c r="C2464">
        <v>2000</v>
      </c>
      <c r="D2464">
        <v>7.12</v>
      </c>
      <c r="E2464">
        <v>8.0299999999999994</v>
      </c>
      <c r="F2464">
        <v>0.64</v>
      </c>
      <c r="G2464">
        <v>0.37</v>
      </c>
      <c r="H2464">
        <v>943288</v>
      </c>
      <c r="I2464">
        <v>18206158458.855999</v>
      </c>
      <c r="J2464">
        <v>30.260999999999999</v>
      </c>
    </row>
    <row r="2465" spans="1:10" x14ac:dyDescent="0.3">
      <c r="A2465" t="s">
        <v>167</v>
      </c>
      <c r="B2465" t="s">
        <v>168</v>
      </c>
      <c r="C2465">
        <v>2000</v>
      </c>
      <c r="D2465">
        <v>127.127</v>
      </c>
      <c r="E2465">
        <v>131.52000000000001</v>
      </c>
      <c r="F2465">
        <v>15.02</v>
      </c>
      <c r="G2465">
        <v>5.51</v>
      </c>
      <c r="H2465">
        <v>10289374</v>
      </c>
      <c r="I2465">
        <v>174508435166</v>
      </c>
      <c r="J2465">
        <v>473.13799999999998</v>
      </c>
    </row>
    <row r="2466" spans="1:10" x14ac:dyDescent="0.3">
      <c r="A2466" t="s">
        <v>169</v>
      </c>
      <c r="B2466" t="s">
        <v>170</v>
      </c>
      <c r="C2466">
        <v>2000</v>
      </c>
      <c r="D2466">
        <v>0.89300000000000002</v>
      </c>
      <c r="E2466">
        <v>206.76</v>
      </c>
      <c r="F2466">
        <v>41.86</v>
      </c>
      <c r="G2466">
        <v>16.79</v>
      </c>
      <c r="H2466">
        <v>47105830</v>
      </c>
      <c r="I2466">
        <v>21854111691.417999</v>
      </c>
      <c r="J2466">
        <v>21.780999999999999</v>
      </c>
    </row>
    <row r="2467" spans="1:10" x14ac:dyDescent="0.3">
      <c r="A2467" t="s">
        <v>171</v>
      </c>
      <c r="B2467" t="s">
        <v>172</v>
      </c>
      <c r="C2467">
        <v>2000</v>
      </c>
      <c r="D2467">
        <v>54.292000000000002</v>
      </c>
      <c r="E2467">
        <v>68.489999999999995</v>
      </c>
      <c r="F2467">
        <v>8.65</v>
      </c>
      <c r="G2467">
        <v>6.37</v>
      </c>
      <c r="H2467">
        <v>5341192</v>
      </c>
      <c r="I2467">
        <v>208358712201.74899</v>
      </c>
      <c r="J2467">
        <v>235.215</v>
      </c>
    </row>
    <row r="2468" spans="1:10" x14ac:dyDescent="0.3">
      <c r="A2468" t="s">
        <v>173</v>
      </c>
      <c r="B2468" t="s">
        <v>174</v>
      </c>
      <c r="C2468">
        <v>2000</v>
      </c>
      <c r="D2468">
        <v>0.36599999999999999</v>
      </c>
      <c r="E2468">
        <v>1.24</v>
      </c>
      <c r="F2468">
        <v>0.63</v>
      </c>
      <c r="G2468">
        <v>0.26</v>
      </c>
      <c r="H2468">
        <v>717577</v>
      </c>
      <c r="I2468">
        <v>1258388197.2</v>
      </c>
      <c r="J2468">
        <v>3.5369999999999999</v>
      </c>
    </row>
    <row r="2469" spans="1:10" x14ac:dyDescent="0.3">
      <c r="A2469" t="s">
        <v>175</v>
      </c>
      <c r="B2469" t="s">
        <v>176</v>
      </c>
      <c r="C2469">
        <v>2000</v>
      </c>
      <c r="D2469">
        <v>0.10299999999999999</v>
      </c>
      <c r="E2469">
        <v>0.13</v>
      </c>
      <c r="F2469">
        <v>0.04</v>
      </c>
      <c r="G2469">
        <v>0.03</v>
      </c>
      <c r="H2469">
        <v>69650</v>
      </c>
      <c r="I2469">
        <v>404483819.19999999</v>
      </c>
      <c r="J2469">
        <v>0.52500000000000002</v>
      </c>
    </row>
    <row r="2470" spans="1:10" x14ac:dyDescent="0.3">
      <c r="A2470" t="s">
        <v>177</v>
      </c>
      <c r="B2470" t="s">
        <v>178</v>
      </c>
      <c r="C2470">
        <v>2000</v>
      </c>
      <c r="D2470">
        <v>18.992000000000001</v>
      </c>
      <c r="E2470">
        <v>17.53</v>
      </c>
      <c r="F2470">
        <v>6.53</v>
      </c>
      <c r="G2470">
        <v>2.14</v>
      </c>
      <c r="H2470">
        <v>8471317</v>
      </c>
      <c r="I2470">
        <v>56344829388.496002</v>
      </c>
      <c r="J2470">
        <v>86.045000000000002</v>
      </c>
    </row>
    <row r="2471" spans="1:10" x14ac:dyDescent="0.3">
      <c r="B2471" t="s">
        <v>179</v>
      </c>
      <c r="C2471">
        <v>2000</v>
      </c>
      <c r="D2471">
        <v>3601.2489999999998</v>
      </c>
      <c r="E2471">
        <v>3882.67</v>
      </c>
      <c r="F2471">
        <v>511.97</v>
      </c>
      <c r="G2471">
        <v>275.16000000000003</v>
      </c>
    </row>
    <row r="2472" spans="1:10" x14ac:dyDescent="0.3">
      <c r="B2472" t="s">
        <v>180</v>
      </c>
      <c r="C2472">
        <v>2000</v>
      </c>
      <c r="D2472">
        <v>4168.8339999999998</v>
      </c>
    </row>
    <row r="2473" spans="1:10" x14ac:dyDescent="0.3">
      <c r="A2473" t="s">
        <v>181</v>
      </c>
      <c r="B2473" t="s">
        <v>182</v>
      </c>
      <c r="C2473">
        <v>2000</v>
      </c>
      <c r="D2473">
        <v>20.562000000000001</v>
      </c>
      <c r="E2473">
        <v>84.48</v>
      </c>
      <c r="F2473">
        <v>16.82</v>
      </c>
      <c r="G2473">
        <v>4.05</v>
      </c>
      <c r="H2473">
        <v>12681123</v>
      </c>
      <c r="I2473">
        <v>85978873242.634003</v>
      </c>
      <c r="J2473">
        <v>102.749</v>
      </c>
    </row>
    <row r="2474" spans="1:10" x14ac:dyDescent="0.3">
      <c r="A2474" t="s">
        <v>183</v>
      </c>
      <c r="B2474" t="s">
        <v>184</v>
      </c>
      <c r="C2474">
        <v>2000</v>
      </c>
      <c r="D2474">
        <v>140.35</v>
      </c>
      <c r="E2474">
        <v>180.36</v>
      </c>
      <c r="F2474">
        <v>48.39</v>
      </c>
      <c r="G2474">
        <v>18.420000000000002</v>
      </c>
      <c r="H2474">
        <v>68831561</v>
      </c>
      <c r="I2474">
        <v>443940929998.32703</v>
      </c>
      <c r="J2474">
        <v>565.43799999999999</v>
      </c>
    </row>
    <row r="2475" spans="1:10" x14ac:dyDescent="0.3">
      <c r="A2475" t="s">
        <v>185</v>
      </c>
      <c r="B2475" t="s">
        <v>186</v>
      </c>
      <c r="C2475">
        <v>2000</v>
      </c>
      <c r="D2475">
        <v>5.6710000000000003</v>
      </c>
      <c r="E2475">
        <v>11.66</v>
      </c>
      <c r="F2475">
        <v>3.82</v>
      </c>
      <c r="G2475">
        <v>1.25</v>
      </c>
      <c r="H2475">
        <v>5887930</v>
      </c>
      <c r="I2475">
        <v>31478453775.639</v>
      </c>
      <c r="J2475">
        <v>28.364000000000001</v>
      </c>
    </row>
    <row r="2476" spans="1:10" x14ac:dyDescent="0.3">
      <c r="A2476" t="s">
        <v>187</v>
      </c>
      <c r="B2476" t="s">
        <v>188</v>
      </c>
      <c r="C2476">
        <v>2000</v>
      </c>
      <c r="D2476">
        <v>0.61599999999999999</v>
      </c>
      <c r="E2476">
        <v>15.38</v>
      </c>
      <c r="F2476">
        <v>7.87</v>
      </c>
      <c r="G2476">
        <v>0.02</v>
      </c>
      <c r="H2476">
        <v>606180</v>
      </c>
      <c r="I2476">
        <v>6341191988.3000002</v>
      </c>
      <c r="J2476">
        <v>1.5449999999999999</v>
      </c>
    </row>
    <row r="2477" spans="1:10" x14ac:dyDescent="0.3">
      <c r="A2477" t="s">
        <v>189</v>
      </c>
      <c r="B2477" t="s">
        <v>190</v>
      </c>
      <c r="C2477">
        <v>2000</v>
      </c>
      <c r="D2477">
        <v>0.60399999999999998</v>
      </c>
      <c r="E2477">
        <v>9.11</v>
      </c>
      <c r="F2477">
        <v>3.54</v>
      </c>
      <c r="G2477">
        <v>3.71</v>
      </c>
      <c r="H2477">
        <v>2292413</v>
      </c>
      <c r="J2477">
        <v>2.601</v>
      </c>
    </row>
    <row r="2478" spans="1:10" x14ac:dyDescent="0.3">
      <c r="A2478" t="s">
        <v>191</v>
      </c>
      <c r="B2478" t="s">
        <v>192</v>
      </c>
      <c r="C2478">
        <v>2000</v>
      </c>
      <c r="D2478">
        <v>15.484999999999999</v>
      </c>
      <c r="E2478">
        <v>13.55</v>
      </c>
      <c r="F2478">
        <v>1.44</v>
      </c>
      <c r="G2478">
        <v>1.18</v>
      </c>
      <c r="H2478">
        <v>1399111</v>
      </c>
      <c r="I2478">
        <v>22945025036.992001</v>
      </c>
      <c r="J2478">
        <v>53.893000000000001</v>
      </c>
    </row>
    <row r="2479" spans="1:10" x14ac:dyDescent="0.3">
      <c r="A2479" t="s">
        <v>193</v>
      </c>
      <c r="B2479" t="s">
        <v>194</v>
      </c>
      <c r="C2479">
        <v>2000</v>
      </c>
      <c r="D2479">
        <v>1.2090000000000001</v>
      </c>
      <c r="E2479">
        <v>3.28</v>
      </c>
      <c r="F2479">
        <v>1.49</v>
      </c>
      <c r="G2479">
        <v>0.45</v>
      </c>
      <c r="H2479">
        <v>1005432</v>
      </c>
      <c r="I2479">
        <v>5050303504.8400002</v>
      </c>
      <c r="J2479">
        <v>4.5209999999999999</v>
      </c>
    </row>
    <row r="2480" spans="1:10" x14ac:dyDescent="0.3">
      <c r="A2480" t="s">
        <v>195</v>
      </c>
      <c r="B2480" t="s">
        <v>196</v>
      </c>
      <c r="C2480">
        <v>2000</v>
      </c>
      <c r="D2480">
        <v>3.4630000000000001</v>
      </c>
      <c r="E2480">
        <v>111.27</v>
      </c>
      <c r="F2480">
        <v>56.93</v>
      </c>
      <c r="G2480">
        <v>27.05</v>
      </c>
      <c r="H2480">
        <v>66224808</v>
      </c>
      <c r="I2480">
        <v>50326961392.414001</v>
      </c>
      <c r="J2480">
        <v>18.969000000000001</v>
      </c>
    </row>
    <row r="2481" spans="1:10" x14ac:dyDescent="0.3">
      <c r="B2481" t="s">
        <v>197</v>
      </c>
      <c r="C2481">
        <v>2000</v>
      </c>
      <c r="D2481">
        <v>6149.0339999999997</v>
      </c>
      <c r="H2481">
        <v>726503736</v>
      </c>
      <c r="J2481">
        <v>24298.317999999999</v>
      </c>
    </row>
    <row r="2482" spans="1:10" x14ac:dyDescent="0.3">
      <c r="B2482" t="s">
        <v>198</v>
      </c>
      <c r="C2482">
        <v>2000</v>
      </c>
      <c r="D2482">
        <v>2554.866</v>
      </c>
    </row>
    <row r="2483" spans="1:10" x14ac:dyDescent="0.3">
      <c r="B2483" t="s">
        <v>199</v>
      </c>
      <c r="C2483">
        <v>2000</v>
      </c>
      <c r="D2483">
        <v>1987.2809999999999</v>
      </c>
    </row>
    <row r="2484" spans="1:10" x14ac:dyDescent="0.3">
      <c r="A2484" t="s">
        <v>200</v>
      </c>
      <c r="B2484" t="s">
        <v>201</v>
      </c>
      <c r="C2484">
        <v>2000</v>
      </c>
      <c r="D2484">
        <v>0.68899999999999995</v>
      </c>
      <c r="H2484">
        <v>46738</v>
      </c>
      <c r="J2484">
        <v>3.2040000000000002</v>
      </c>
    </row>
    <row r="2485" spans="1:10" x14ac:dyDescent="0.3">
      <c r="A2485" t="s">
        <v>202</v>
      </c>
      <c r="B2485" t="s">
        <v>203</v>
      </c>
      <c r="C2485">
        <v>2000</v>
      </c>
      <c r="D2485">
        <v>0.83299999999999996</v>
      </c>
      <c r="E2485">
        <v>0.36</v>
      </c>
      <c r="F2485">
        <v>0.87</v>
      </c>
      <c r="G2485">
        <v>0.35</v>
      </c>
      <c r="H2485">
        <v>811011</v>
      </c>
      <c r="J2485">
        <v>7.5129999999999999</v>
      </c>
    </row>
    <row r="2486" spans="1:10" x14ac:dyDescent="0.3">
      <c r="A2486" t="s">
        <v>204</v>
      </c>
      <c r="B2486" t="s">
        <v>205</v>
      </c>
      <c r="C2486">
        <v>2000</v>
      </c>
      <c r="D2486">
        <v>57.037999999999997</v>
      </c>
      <c r="E2486">
        <v>44.09</v>
      </c>
      <c r="F2486">
        <v>6.76</v>
      </c>
      <c r="G2486">
        <v>5.88</v>
      </c>
      <c r="H2486">
        <v>5187953</v>
      </c>
      <c r="I2486">
        <v>169209076609.20599</v>
      </c>
      <c r="J2486">
        <v>356.19200000000001</v>
      </c>
    </row>
    <row r="2487" spans="1:10" x14ac:dyDescent="0.3">
      <c r="A2487" t="s">
        <v>206</v>
      </c>
      <c r="B2487" t="s">
        <v>207</v>
      </c>
      <c r="C2487">
        <v>2000</v>
      </c>
      <c r="D2487">
        <v>405.90100000000001</v>
      </c>
      <c r="E2487">
        <v>474.74</v>
      </c>
      <c r="F2487">
        <v>75.38</v>
      </c>
      <c r="G2487">
        <v>49.27</v>
      </c>
      <c r="H2487">
        <v>59015092</v>
      </c>
      <c r="I2487">
        <v>2031949584571.1201</v>
      </c>
      <c r="J2487">
        <v>3069.4090000000001</v>
      </c>
    </row>
    <row r="2488" spans="1:10" x14ac:dyDescent="0.3">
      <c r="B2488" t="s">
        <v>208</v>
      </c>
      <c r="C2488">
        <v>2000</v>
      </c>
    </row>
    <row r="2489" spans="1:10" x14ac:dyDescent="0.3">
      <c r="A2489" t="s">
        <v>209</v>
      </c>
      <c r="B2489" t="s">
        <v>210</v>
      </c>
      <c r="C2489">
        <v>2000</v>
      </c>
      <c r="D2489">
        <v>0.503</v>
      </c>
      <c r="H2489">
        <v>163163</v>
      </c>
      <c r="J2489">
        <v>2.2530000000000001</v>
      </c>
    </row>
    <row r="2490" spans="1:10" x14ac:dyDescent="0.3">
      <c r="A2490" t="s">
        <v>211</v>
      </c>
      <c r="B2490" t="s">
        <v>212</v>
      </c>
      <c r="C2490">
        <v>2000</v>
      </c>
      <c r="D2490">
        <v>0.57199999999999995</v>
      </c>
      <c r="H2490">
        <v>240681</v>
      </c>
      <c r="J2490">
        <v>3.552</v>
      </c>
    </row>
    <row r="2491" spans="1:10" x14ac:dyDescent="0.3">
      <c r="B2491" t="s">
        <v>213</v>
      </c>
      <c r="C2491">
        <v>2000</v>
      </c>
    </row>
    <row r="2492" spans="1:10" x14ac:dyDescent="0.3">
      <c r="A2492" t="s">
        <v>214</v>
      </c>
      <c r="B2492" t="s">
        <v>215</v>
      </c>
      <c r="C2492">
        <v>2000</v>
      </c>
      <c r="D2492">
        <v>4.6689999999999996</v>
      </c>
      <c r="E2492">
        <v>6.82</v>
      </c>
      <c r="F2492">
        <v>0.89</v>
      </c>
      <c r="G2492">
        <v>0.3</v>
      </c>
      <c r="H2492">
        <v>1228359</v>
      </c>
      <c r="I2492">
        <v>12538006053.014999</v>
      </c>
      <c r="J2492">
        <v>11.378</v>
      </c>
    </row>
    <row r="2493" spans="1:10" x14ac:dyDescent="0.3">
      <c r="A2493" t="s">
        <v>216</v>
      </c>
      <c r="B2493" t="s">
        <v>217</v>
      </c>
      <c r="C2493">
        <v>2000</v>
      </c>
      <c r="D2493">
        <v>0.27500000000000002</v>
      </c>
      <c r="E2493">
        <v>2.33</v>
      </c>
      <c r="F2493">
        <v>1.1200000000000001</v>
      </c>
      <c r="G2493">
        <v>0.41</v>
      </c>
      <c r="H2493">
        <v>1317708</v>
      </c>
      <c r="I2493">
        <v>1955249598.3</v>
      </c>
      <c r="J2493">
        <v>1.2669999999999999</v>
      </c>
    </row>
    <row r="2494" spans="1:10" x14ac:dyDescent="0.3">
      <c r="A2494" t="s">
        <v>218</v>
      </c>
      <c r="B2494" t="s">
        <v>219</v>
      </c>
      <c r="C2494">
        <v>2000</v>
      </c>
      <c r="D2494">
        <v>4.5</v>
      </c>
      <c r="E2494">
        <v>9.9499999999999993</v>
      </c>
      <c r="F2494">
        <v>7.4</v>
      </c>
      <c r="G2494">
        <v>1.78</v>
      </c>
      <c r="H2494">
        <v>4362184</v>
      </c>
      <c r="I2494">
        <v>23550461380.847</v>
      </c>
      <c r="J2494">
        <v>39.113</v>
      </c>
    </row>
    <row r="2495" spans="1:10" x14ac:dyDescent="0.3">
      <c r="A2495" t="s">
        <v>220</v>
      </c>
      <c r="B2495" t="s">
        <v>221</v>
      </c>
      <c r="C2495">
        <v>2000</v>
      </c>
      <c r="D2495">
        <v>899.85199999999998</v>
      </c>
      <c r="E2495">
        <v>922.88</v>
      </c>
      <c r="F2495">
        <v>94.11</v>
      </c>
      <c r="G2495">
        <v>43.24</v>
      </c>
      <c r="H2495">
        <v>81400883</v>
      </c>
      <c r="I2495">
        <v>2741356982555.6401</v>
      </c>
      <c r="J2495">
        <v>3974.2840000000001</v>
      </c>
    </row>
    <row r="2496" spans="1:10" x14ac:dyDescent="0.3">
      <c r="A2496" t="s">
        <v>222</v>
      </c>
      <c r="B2496" t="s">
        <v>223</v>
      </c>
      <c r="C2496">
        <v>2000</v>
      </c>
      <c r="D2496">
        <v>6.101</v>
      </c>
      <c r="E2496">
        <v>41.76</v>
      </c>
      <c r="F2496">
        <v>10.29</v>
      </c>
      <c r="G2496">
        <v>4.9800000000000004</v>
      </c>
      <c r="H2496">
        <v>19278850</v>
      </c>
      <c r="I2496">
        <v>39519516377.616997</v>
      </c>
      <c r="J2496">
        <v>40.529000000000003</v>
      </c>
    </row>
    <row r="2497" spans="1:10" x14ac:dyDescent="0.3">
      <c r="A2497" t="s">
        <v>224</v>
      </c>
      <c r="B2497" t="s">
        <v>225</v>
      </c>
      <c r="C2497">
        <v>2000</v>
      </c>
      <c r="D2497">
        <v>102.999</v>
      </c>
      <c r="E2497">
        <v>117.2</v>
      </c>
      <c r="F2497">
        <v>11.48</v>
      </c>
      <c r="G2497">
        <v>6.66</v>
      </c>
      <c r="H2497">
        <v>11082103</v>
      </c>
      <c r="I2497">
        <v>225054588692.16299</v>
      </c>
      <c r="J2497">
        <v>376.71600000000001</v>
      </c>
    </row>
    <row r="2498" spans="1:10" x14ac:dyDescent="0.3">
      <c r="A2498" t="s">
        <v>226</v>
      </c>
      <c r="B2498" t="s">
        <v>227</v>
      </c>
      <c r="C2498">
        <v>2000</v>
      </c>
      <c r="D2498">
        <v>0.66800000000000004</v>
      </c>
      <c r="H2498">
        <v>56177</v>
      </c>
      <c r="J2498">
        <v>2.956</v>
      </c>
    </row>
    <row r="2499" spans="1:10" x14ac:dyDescent="0.3">
      <c r="A2499" t="s">
        <v>228</v>
      </c>
      <c r="B2499" t="s">
        <v>229</v>
      </c>
      <c r="C2499">
        <v>2000</v>
      </c>
      <c r="D2499">
        <v>0.191</v>
      </c>
      <c r="E2499">
        <v>2.0499999999999998</v>
      </c>
      <c r="F2499">
        <v>1.85</v>
      </c>
      <c r="G2499">
        <v>0.01</v>
      </c>
      <c r="H2499">
        <v>102837</v>
      </c>
      <c r="J2499">
        <v>0.86399999999999999</v>
      </c>
    </row>
    <row r="2500" spans="1:10" x14ac:dyDescent="0.3">
      <c r="A2500" t="s">
        <v>230</v>
      </c>
      <c r="B2500" t="s">
        <v>231</v>
      </c>
      <c r="C2500">
        <v>2000</v>
      </c>
      <c r="D2500">
        <v>2.125</v>
      </c>
      <c r="H2500">
        <v>422048</v>
      </c>
      <c r="J2500">
        <v>8.4960000000000004</v>
      </c>
    </row>
    <row r="2501" spans="1:10" x14ac:dyDescent="0.3">
      <c r="A2501" t="s">
        <v>232</v>
      </c>
      <c r="B2501" t="s">
        <v>233</v>
      </c>
      <c r="C2501">
        <v>2000</v>
      </c>
      <c r="D2501">
        <v>9.7650000000000006</v>
      </c>
      <c r="E2501">
        <v>37.86</v>
      </c>
      <c r="F2501">
        <v>9.39</v>
      </c>
      <c r="G2501">
        <v>3.72</v>
      </c>
      <c r="H2501">
        <v>11650744</v>
      </c>
      <c r="I2501">
        <v>68715679927.513</v>
      </c>
      <c r="J2501">
        <v>47.86</v>
      </c>
    </row>
    <row r="2502" spans="1:10" x14ac:dyDescent="0.3">
      <c r="A2502" t="s">
        <v>234</v>
      </c>
      <c r="B2502" t="s">
        <v>235</v>
      </c>
      <c r="C2502">
        <v>2000</v>
      </c>
      <c r="D2502">
        <v>1.4910000000000001</v>
      </c>
      <c r="E2502">
        <v>27.72</v>
      </c>
      <c r="F2502">
        <v>8.6199999999999992</v>
      </c>
      <c r="G2502">
        <v>3.38</v>
      </c>
      <c r="H2502">
        <v>8240735</v>
      </c>
      <c r="I2502">
        <v>8142368437.3979998</v>
      </c>
      <c r="J2502">
        <v>7.7320000000000002</v>
      </c>
    </row>
    <row r="2503" spans="1:10" x14ac:dyDescent="0.3">
      <c r="A2503" t="s">
        <v>236</v>
      </c>
      <c r="B2503" t="s">
        <v>237</v>
      </c>
      <c r="C2503">
        <v>2000</v>
      </c>
      <c r="D2503">
        <v>0.14699999999999999</v>
      </c>
      <c r="E2503">
        <v>3.46</v>
      </c>
      <c r="F2503">
        <v>1.19</v>
      </c>
      <c r="G2503">
        <v>0.63</v>
      </c>
      <c r="H2503">
        <v>1201305</v>
      </c>
      <c r="I2503">
        <v>1486201580.1989999</v>
      </c>
      <c r="J2503">
        <v>0.998</v>
      </c>
    </row>
    <row r="2504" spans="1:10" x14ac:dyDescent="0.3">
      <c r="A2504" t="s">
        <v>238</v>
      </c>
      <c r="B2504" t="s">
        <v>239</v>
      </c>
      <c r="C2504">
        <v>2000</v>
      </c>
      <c r="D2504">
        <v>1.748</v>
      </c>
      <c r="E2504">
        <v>12.31</v>
      </c>
      <c r="F2504">
        <v>1.38</v>
      </c>
      <c r="G2504">
        <v>0.79</v>
      </c>
      <c r="H2504">
        <v>746718</v>
      </c>
      <c r="J2504">
        <v>6.8150000000000004</v>
      </c>
    </row>
    <row r="2505" spans="1:10" x14ac:dyDescent="0.3">
      <c r="A2505" t="s">
        <v>240</v>
      </c>
      <c r="B2505" t="s">
        <v>241</v>
      </c>
      <c r="C2505">
        <v>2000</v>
      </c>
      <c r="D2505">
        <v>1.6339999999999999</v>
      </c>
      <c r="E2505">
        <v>7.17</v>
      </c>
      <c r="F2505">
        <v>4.09</v>
      </c>
      <c r="G2505">
        <v>1.5</v>
      </c>
      <c r="H2505">
        <v>8463802</v>
      </c>
      <c r="I2505">
        <v>12590117046.799999</v>
      </c>
      <c r="J2505">
        <v>6.9580000000000002</v>
      </c>
    </row>
    <row r="2506" spans="1:10" x14ac:dyDescent="0.3">
      <c r="A2506" t="s">
        <v>242</v>
      </c>
      <c r="B2506" t="s">
        <v>243</v>
      </c>
      <c r="C2506">
        <v>2000</v>
      </c>
      <c r="D2506">
        <v>4.9290000000000003</v>
      </c>
      <c r="E2506">
        <v>54.23</v>
      </c>
      <c r="F2506">
        <v>6</v>
      </c>
      <c r="G2506">
        <v>2.67</v>
      </c>
      <c r="H2506">
        <v>6574510</v>
      </c>
      <c r="I2506">
        <v>21239307194.926998</v>
      </c>
      <c r="J2506">
        <v>24.806999999999999</v>
      </c>
    </row>
    <row r="2507" spans="1:10" x14ac:dyDescent="0.3">
      <c r="A2507" t="s">
        <v>244</v>
      </c>
      <c r="B2507" t="s">
        <v>245</v>
      </c>
      <c r="C2507">
        <v>2000</v>
      </c>
      <c r="D2507">
        <v>40.283000000000001</v>
      </c>
      <c r="H2507">
        <v>6606328</v>
      </c>
      <c r="I2507">
        <v>216781245529.95099</v>
      </c>
      <c r="J2507">
        <v>197.47499999999999</v>
      </c>
    </row>
    <row r="2508" spans="1:10" x14ac:dyDescent="0.3">
      <c r="A2508" t="s">
        <v>246</v>
      </c>
      <c r="B2508" t="s">
        <v>247</v>
      </c>
      <c r="C2508">
        <v>2000</v>
      </c>
      <c r="D2508">
        <v>58.365000000000002</v>
      </c>
      <c r="E2508">
        <v>72.66</v>
      </c>
      <c r="F2508">
        <v>8.9600000000000009</v>
      </c>
      <c r="G2508">
        <v>6.9</v>
      </c>
      <c r="H2508">
        <v>10220509</v>
      </c>
      <c r="I2508">
        <v>134035359475.63499</v>
      </c>
      <c r="J2508">
        <v>279.77</v>
      </c>
    </row>
    <row r="2509" spans="1:10" x14ac:dyDescent="0.3">
      <c r="A2509" t="s">
        <v>248</v>
      </c>
      <c r="B2509" t="s">
        <v>249</v>
      </c>
      <c r="C2509">
        <v>2000</v>
      </c>
      <c r="D2509">
        <v>2.9319999999999999</v>
      </c>
      <c r="E2509">
        <v>3.47</v>
      </c>
      <c r="F2509">
        <v>0.56999999999999995</v>
      </c>
      <c r="G2509">
        <v>0.42</v>
      </c>
      <c r="H2509">
        <v>280439</v>
      </c>
      <c r="I2509">
        <v>9306325922.066</v>
      </c>
      <c r="J2509">
        <v>32.012999999999998</v>
      </c>
    </row>
    <row r="2510" spans="1:10" x14ac:dyDescent="0.3">
      <c r="A2510" t="s">
        <v>250</v>
      </c>
      <c r="B2510" t="s">
        <v>251</v>
      </c>
      <c r="C2510">
        <v>2000</v>
      </c>
      <c r="D2510">
        <v>978.91899999999998</v>
      </c>
      <c r="E2510">
        <v>1664.02</v>
      </c>
      <c r="F2510">
        <v>590.34</v>
      </c>
      <c r="G2510">
        <v>181.23</v>
      </c>
      <c r="H2510">
        <v>1056575548</v>
      </c>
      <c r="I2510">
        <v>2773211135906.04</v>
      </c>
      <c r="J2510">
        <v>3705.991</v>
      </c>
    </row>
    <row r="2511" spans="1:10" x14ac:dyDescent="0.3">
      <c r="A2511" t="s">
        <v>252</v>
      </c>
      <c r="B2511" t="s">
        <v>253</v>
      </c>
      <c r="C2511">
        <v>2000</v>
      </c>
      <c r="D2511">
        <v>274.72699999999998</v>
      </c>
      <c r="E2511">
        <v>1406.68</v>
      </c>
      <c r="F2511">
        <v>329.66</v>
      </c>
      <c r="G2511">
        <v>66.739999999999995</v>
      </c>
      <c r="H2511">
        <v>211513822</v>
      </c>
      <c r="I2511">
        <v>1138300077496.3101</v>
      </c>
      <c r="J2511">
        <v>1183.682</v>
      </c>
    </row>
    <row r="2512" spans="1:10" x14ac:dyDescent="0.3">
      <c r="B2512" t="s">
        <v>254</v>
      </c>
      <c r="C2512">
        <v>2000</v>
      </c>
      <c r="D2512">
        <v>786.86199999999997</v>
      </c>
    </row>
    <row r="2513" spans="1:10" x14ac:dyDescent="0.3">
      <c r="A2513" t="s">
        <v>255</v>
      </c>
      <c r="B2513" t="s">
        <v>256</v>
      </c>
      <c r="C2513">
        <v>2000</v>
      </c>
      <c r="D2513">
        <v>369.15</v>
      </c>
      <c r="E2513">
        <v>466.63</v>
      </c>
      <c r="F2513">
        <v>90.72</v>
      </c>
      <c r="G2513">
        <v>32.270000000000003</v>
      </c>
      <c r="H2513">
        <v>65623397</v>
      </c>
      <c r="I2513">
        <v>600692164726.41504</v>
      </c>
      <c r="J2513">
        <v>1430.0830000000001</v>
      </c>
    </row>
    <row r="2514" spans="1:10" x14ac:dyDescent="0.3">
      <c r="A2514" t="s">
        <v>257</v>
      </c>
      <c r="B2514" t="s">
        <v>258</v>
      </c>
      <c r="C2514">
        <v>2000</v>
      </c>
      <c r="D2514">
        <v>71.715999999999994</v>
      </c>
      <c r="E2514">
        <v>89.67</v>
      </c>
      <c r="F2514">
        <v>11.06</v>
      </c>
      <c r="G2514">
        <v>4.2699999999999996</v>
      </c>
      <c r="H2514">
        <v>23497589</v>
      </c>
      <c r="I2514">
        <v>89277113296.660004</v>
      </c>
      <c r="J2514">
        <v>300.15499999999997</v>
      </c>
    </row>
    <row r="2515" spans="1:10" x14ac:dyDescent="0.3">
      <c r="A2515" t="s">
        <v>259</v>
      </c>
      <c r="B2515" t="s">
        <v>260</v>
      </c>
      <c r="C2515">
        <v>2000</v>
      </c>
      <c r="D2515">
        <v>45.249000000000002</v>
      </c>
      <c r="E2515">
        <v>69.069999999999993</v>
      </c>
      <c r="F2515">
        <v>16.98</v>
      </c>
      <c r="G2515">
        <v>10.71</v>
      </c>
      <c r="H2515">
        <v>3783095</v>
      </c>
      <c r="I2515">
        <v>147422874007.04199</v>
      </c>
      <c r="J2515">
        <v>172.505</v>
      </c>
    </row>
    <row r="2516" spans="1:10" x14ac:dyDescent="0.3">
      <c r="A2516" t="s">
        <v>261</v>
      </c>
      <c r="B2516" t="s">
        <v>262</v>
      </c>
      <c r="C2516">
        <v>2000</v>
      </c>
      <c r="D2516">
        <v>59.518999999999998</v>
      </c>
      <c r="E2516">
        <v>73.680000000000007</v>
      </c>
      <c r="F2516">
        <v>10.36</v>
      </c>
      <c r="G2516">
        <v>1.98</v>
      </c>
      <c r="H2516">
        <v>5945949</v>
      </c>
      <c r="I2516">
        <v>159558364277.85501</v>
      </c>
      <c r="J2516">
        <v>233.70500000000001</v>
      </c>
    </row>
    <row r="2517" spans="1:10" x14ac:dyDescent="0.3">
      <c r="A2517" t="s">
        <v>263</v>
      </c>
      <c r="B2517" t="s">
        <v>264</v>
      </c>
      <c r="C2517">
        <v>2000</v>
      </c>
      <c r="D2517">
        <v>470.49299999999999</v>
      </c>
      <c r="E2517">
        <v>472.22</v>
      </c>
      <c r="F2517">
        <v>53.87</v>
      </c>
      <c r="G2517">
        <v>28.87</v>
      </c>
      <c r="H2517">
        <v>56692178</v>
      </c>
      <c r="I2517">
        <v>1863750496092.6101</v>
      </c>
      <c r="J2517">
        <v>2081.3049999999998</v>
      </c>
    </row>
    <row r="2518" spans="1:10" x14ac:dyDescent="0.3">
      <c r="A2518" t="s">
        <v>265</v>
      </c>
      <c r="B2518" t="s">
        <v>266</v>
      </c>
      <c r="C2518">
        <v>2000</v>
      </c>
      <c r="D2518">
        <v>10.314</v>
      </c>
      <c r="E2518">
        <v>12.22</v>
      </c>
      <c r="F2518">
        <v>1.1299999999999999</v>
      </c>
      <c r="G2518">
        <v>0.54</v>
      </c>
      <c r="H2518">
        <v>2654698</v>
      </c>
      <c r="I2518">
        <v>17441458841.633999</v>
      </c>
      <c r="J2518">
        <v>43.212000000000003</v>
      </c>
    </row>
    <row r="2519" spans="1:10" x14ac:dyDescent="0.3">
      <c r="A2519" t="s">
        <v>267</v>
      </c>
      <c r="B2519" t="s">
        <v>268</v>
      </c>
      <c r="C2519">
        <v>2000</v>
      </c>
      <c r="D2519">
        <v>1264.375</v>
      </c>
      <c r="E2519">
        <v>1174.8499999999999</v>
      </c>
      <c r="F2519">
        <v>30.13</v>
      </c>
      <c r="G2519">
        <v>26.1</v>
      </c>
      <c r="H2519">
        <v>127524168</v>
      </c>
      <c r="I2519">
        <v>4215551823735.3799</v>
      </c>
      <c r="J2519">
        <v>6128.8639999999996</v>
      </c>
    </row>
    <row r="2520" spans="1:10" x14ac:dyDescent="0.3">
      <c r="A2520" t="s">
        <v>269</v>
      </c>
      <c r="B2520" t="s">
        <v>270</v>
      </c>
      <c r="C2520">
        <v>2000</v>
      </c>
      <c r="D2520">
        <v>15.2</v>
      </c>
      <c r="E2520">
        <v>19.850000000000001</v>
      </c>
      <c r="F2520">
        <v>3.63</v>
      </c>
      <c r="G2520">
        <v>0.53</v>
      </c>
      <c r="H2520">
        <v>5122495</v>
      </c>
      <c r="I2520">
        <v>35716133661.667999</v>
      </c>
      <c r="J2520">
        <v>65.959999999999994</v>
      </c>
    </row>
    <row r="2521" spans="1:10" x14ac:dyDescent="0.3">
      <c r="A2521" t="s">
        <v>271</v>
      </c>
      <c r="B2521" t="s">
        <v>272</v>
      </c>
      <c r="C2521">
        <v>2000</v>
      </c>
      <c r="D2521">
        <v>149.054</v>
      </c>
      <c r="E2521">
        <v>148.46</v>
      </c>
      <c r="F2521">
        <v>26.74</v>
      </c>
      <c r="G2521">
        <v>6.58</v>
      </c>
      <c r="H2521">
        <v>14922724</v>
      </c>
      <c r="I2521">
        <v>142758054868.95001</v>
      </c>
      <c r="J2521">
        <v>372.892</v>
      </c>
    </row>
    <row r="2522" spans="1:10" x14ac:dyDescent="0.3">
      <c r="A2522" t="s">
        <v>273</v>
      </c>
      <c r="B2522" t="s">
        <v>274</v>
      </c>
      <c r="C2522">
        <v>2000</v>
      </c>
      <c r="D2522">
        <v>10.391</v>
      </c>
      <c r="E2522">
        <v>98.34</v>
      </c>
      <c r="F2522">
        <v>21.5</v>
      </c>
      <c r="G2522">
        <v>9.94</v>
      </c>
      <c r="H2522">
        <v>31964557</v>
      </c>
      <c r="I2522">
        <v>59408909599.959999</v>
      </c>
      <c r="J2522">
        <v>45.164999999999999</v>
      </c>
    </row>
    <row r="2523" spans="1:10" x14ac:dyDescent="0.3">
      <c r="A2523" t="s">
        <v>275</v>
      </c>
      <c r="B2523" t="s">
        <v>276</v>
      </c>
      <c r="C2523">
        <v>2000</v>
      </c>
      <c r="D2523">
        <v>3.3000000000000002E-2</v>
      </c>
      <c r="E2523">
        <v>0.04</v>
      </c>
      <c r="F2523">
        <v>0.02</v>
      </c>
      <c r="G2523">
        <v>0</v>
      </c>
      <c r="H2523">
        <v>84405</v>
      </c>
      <c r="J2523">
        <v>0.14599999999999999</v>
      </c>
    </row>
    <row r="2524" spans="1:10" x14ac:dyDescent="0.3">
      <c r="A2524" t="s">
        <v>279</v>
      </c>
      <c r="B2524" t="s">
        <v>280</v>
      </c>
      <c r="C2524">
        <v>2000</v>
      </c>
      <c r="D2524">
        <v>53.384999999999998</v>
      </c>
      <c r="E2524">
        <v>54.09</v>
      </c>
      <c r="F2524">
        <v>3.87</v>
      </c>
      <c r="G2524">
        <v>0.35</v>
      </c>
      <c r="H2524">
        <v>2045123</v>
      </c>
      <c r="I2524">
        <v>74939591664.498993</v>
      </c>
      <c r="J2524">
        <v>229.62700000000001</v>
      </c>
    </row>
    <row r="2525" spans="1:10" x14ac:dyDescent="0.3">
      <c r="B2525" t="s">
        <v>281</v>
      </c>
      <c r="C2525">
        <v>2000</v>
      </c>
    </row>
    <row r="2526" spans="1:10" x14ac:dyDescent="0.3">
      <c r="A2526" t="s">
        <v>282</v>
      </c>
      <c r="B2526" t="s">
        <v>283</v>
      </c>
      <c r="C2526">
        <v>2000</v>
      </c>
      <c r="D2526">
        <v>4.6020000000000003</v>
      </c>
      <c r="E2526">
        <v>7.31</v>
      </c>
      <c r="F2526">
        <v>3.58</v>
      </c>
      <c r="G2526">
        <v>1.33</v>
      </c>
      <c r="H2526">
        <v>4920712</v>
      </c>
      <c r="I2526">
        <v>15667580318.507</v>
      </c>
      <c r="J2526">
        <v>70.775000000000006</v>
      </c>
    </row>
    <row r="2527" spans="1:10" x14ac:dyDescent="0.3">
      <c r="A2527" t="s">
        <v>284</v>
      </c>
      <c r="B2527" t="s">
        <v>285</v>
      </c>
      <c r="C2527">
        <v>2000</v>
      </c>
      <c r="D2527">
        <v>0.96</v>
      </c>
      <c r="E2527">
        <v>18.399999999999999</v>
      </c>
      <c r="F2527">
        <v>6.81</v>
      </c>
      <c r="G2527">
        <v>2.2000000000000002</v>
      </c>
      <c r="H2527">
        <v>5323701</v>
      </c>
      <c r="I2527">
        <v>12209285533.200001</v>
      </c>
      <c r="J2527">
        <v>14.177</v>
      </c>
    </row>
    <row r="2528" spans="1:10" x14ac:dyDescent="0.3">
      <c r="A2528" t="s">
        <v>286</v>
      </c>
      <c r="B2528" t="s">
        <v>287</v>
      </c>
      <c r="C2528">
        <v>2000</v>
      </c>
      <c r="D2528">
        <v>7.0810000000000004</v>
      </c>
      <c r="E2528">
        <v>-2.2200000000000002</v>
      </c>
      <c r="F2528">
        <v>2.11</v>
      </c>
      <c r="G2528">
        <v>1.42</v>
      </c>
      <c r="H2528">
        <v>2384150</v>
      </c>
      <c r="I2528">
        <v>26780789136.990002</v>
      </c>
      <c r="J2528">
        <v>37.247999999999998</v>
      </c>
    </row>
    <row r="2529" spans="1:10" x14ac:dyDescent="0.3">
      <c r="A2529" t="s">
        <v>288</v>
      </c>
      <c r="B2529" t="s">
        <v>289</v>
      </c>
      <c r="C2529">
        <v>2000</v>
      </c>
      <c r="D2529">
        <v>15.465999999999999</v>
      </c>
      <c r="E2529">
        <v>18.73</v>
      </c>
      <c r="F2529">
        <v>2.21</v>
      </c>
      <c r="G2529">
        <v>0.53</v>
      </c>
      <c r="H2529">
        <v>3842774</v>
      </c>
      <c r="I2529">
        <v>31977721194.667999</v>
      </c>
      <c r="J2529">
        <v>59.198</v>
      </c>
    </row>
    <row r="2530" spans="1:10" x14ac:dyDescent="0.3">
      <c r="B2530" t="s">
        <v>290</v>
      </c>
      <c r="C2530">
        <v>2000</v>
      </c>
    </row>
    <row r="2531" spans="1:10" x14ac:dyDescent="0.3">
      <c r="A2531" t="s">
        <v>291</v>
      </c>
      <c r="B2531" t="s">
        <v>292</v>
      </c>
      <c r="C2531">
        <v>2000</v>
      </c>
      <c r="D2531">
        <v>1.85</v>
      </c>
      <c r="E2531">
        <v>4.17</v>
      </c>
      <c r="F2531">
        <v>1.55</v>
      </c>
      <c r="G2531">
        <v>0.78</v>
      </c>
      <c r="H2531">
        <v>2032805</v>
      </c>
      <c r="I2531">
        <v>3769602202.8000002</v>
      </c>
      <c r="J2531">
        <v>2.4329999999999998</v>
      </c>
    </row>
    <row r="2532" spans="1:10" x14ac:dyDescent="0.3">
      <c r="A2532" t="s">
        <v>293</v>
      </c>
      <c r="B2532" t="s">
        <v>294</v>
      </c>
      <c r="C2532">
        <v>2000</v>
      </c>
      <c r="D2532">
        <v>0.42099999999999999</v>
      </c>
      <c r="E2532">
        <v>18.41</v>
      </c>
      <c r="F2532">
        <v>2.4</v>
      </c>
      <c r="G2532">
        <v>0.54</v>
      </c>
      <c r="H2532">
        <v>2848447</v>
      </c>
      <c r="I2532">
        <v>2767093251</v>
      </c>
      <c r="J2532">
        <v>1.893</v>
      </c>
    </row>
    <row r="2533" spans="1:10" x14ac:dyDescent="0.3">
      <c r="A2533" t="s">
        <v>295</v>
      </c>
      <c r="B2533" t="s">
        <v>296</v>
      </c>
      <c r="C2533">
        <v>2000</v>
      </c>
      <c r="D2533">
        <v>47.515000000000001</v>
      </c>
      <c r="E2533">
        <v>111.36</v>
      </c>
      <c r="F2533">
        <v>69.39</v>
      </c>
      <c r="G2533">
        <v>1.37</v>
      </c>
      <c r="H2533">
        <v>5357893</v>
      </c>
      <c r="I2533">
        <v>49983477927.157997</v>
      </c>
      <c r="J2533">
        <v>213.11699999999999</v>
      </c>
    </row>
    <row r="2534" spans="1:10" x14ac:dyDescent="0.3">
      <c r="A2534" t="s">
        <v>297</v>
      </c>
      <c r="B2534" t="s">
        <v>298</v>
      </c>
      <c r="C2534">
        <v>2000</v>
      </c>
      <c r="D2534">
        <v>0.217</v>
      </c>
      <c r="E2534">
        <v>0.02</v>
      </c>
      <c r="F2534">
        <v>0.02</v>
      </c>
      <c r="G2534">
        <v>0.01</v>
      </c>
      <c r="H2534">
        <v>33184</v>
      </c>
    </row>
    <row r="2535" spans="1:10" x14ac:dyDescent="0.3">
      <c r="A2535" t="s">
        <v>299</v>
      </c>
      <c r="B2535" t="s">
        <v>300</v>
      </c>
      <c r="C2535">
        <v>2000</v>
      </c>
      <c r="D2535">
        <v>11.875999999999999</v>
      </c>
      <c r="E2535">
        <v>20.260000000000002</v>
      </c>
      <c r="F2535">
        <v>4.4000000000000004</v>
      </c>
      <c r="G2535">
        <v>4.6900000000000004</v>
      </c>
      <c r="H2535">
        <v>3501842</v>
      </c>
      <c r="I2535">
        <v>37788341791.271004</v>
      </c>
      <c r="J2535">
        <v>77.471000000000004</v>
      </c>
    </row>
    <row r="2536" spans="1:10" x14ac:dyDescent="0.3">
      <c r="A2536" t="s">
        <v>301</v>
      </c>
      <c r="B2536" t="s">
        <v>302</v>
      </c>
      <c r="C2536">
        <v>2000</v>
      </c>
      <c r="D2536">
        <v>8.7100000000000009</v>
      </c>
      <c r="E2536">
        <v>8.6999999999999993</v>
      </c>
      <c r="F2536">
        <v>0.56999999999999995</v>
      </c>
      <c r="G2536">
        <v>0.21</v>
      </c>
      <c r="H2536">
        <v>436106</v>
      </c>
      <c r="I2536">
        <v>21906684654.257</v>
      </c>
      <c r="J2536">
        <v>37.167999999999999</v>
      </c>
    </row>
    <row r="2537" spans="1:10" x14ac:dyDescent="0.3">
      <c r="B2537" t="s">
        <v>303</v>
      </c>
      <c r="C2537">
        <v>2000</v>
      </c>
      <c r="D2537">
        <v>1.63</v>
      </c>
      <c r="H2537">
        <v>427772</v>
      </c>
    </row>
    <row r="2538" spans="1:10" x14ac:dyDescent="0.3">
      <c r="A2538" t="s">
        <v>304</v>
      </c>
      <c r="B2538" t="s">
        <v>305</v>
      </c>
      <c r="C2538">
        <v>2000</v>
      </c>
      <c r="D2538">
        <v>1.867</v>
      </c>
      <c r="E2538">
        <v>68.34</v>
      </c>
      <c r="F2538">
        <v>18.43</v>
      </c>
      <c r="G2538">
        <v>8.02</v>
      </c>
      <c r="H2538">
        <v>15766806</v>
      </c>
      <c r="I2538">
        <v>19464168889.006001</v>
      </c>
      <c r="J2538">
        <v>9.5589999999999993</v>
      </c>
    </row>
    <row r="2539" spans="1:10" x14ac:dyDescent="0.3">
      <c r="A2539" t="s">
        <v>306</v>
      </c>
      <c r="B2539" t="s">
        <v>307</v>
      </c>
      <c r="C2539">
        <v>2000</v>
      </c>
      <c r="D2539">
        <v>0.86499999999999999</v>
      </c>
      <c r="E2539">
        <v>16.350000000000001</v>
      </c>
      <c r="F2539">
        <v>6.27</v>
      </c>
      <c r="G2539">
        <v>1.88</v>
      </c>
      <c r="H2539">
        <v>11148751</v>
      </c>
      <c r="I2539">
        <v>10965810464.584999</v>
      </c>
      <c r="J2539">
        <v>6.5730000000000004</v>
      </c>
    </row>
    <row r="2540" spans="1:10" x14ac:dyDescent="0.3">
      <c r="A2540" t="s">
        <v>308</v>
      </c>
      <c r="B2540" t="s">
        <v>309</v>
      </c>
      <c r="C2540">
        <v>2000</v>
      </c>
      <c r="D2540">
        <v>126.203</v>
      </c>
      <c r="E2540">
        <v>279.73</v>
      </c>
      <c r="F2540">
        <v>36.520000000000003</v>
      </c>
      <c r="G2540">
        <v>8.39</v>
      </c>
      <c r="H2540">
        <v>23194252</v>
      </c>
      <c r="I2540">
        <v>305415976532.36401</v>
      </c>
      <c r="J2540">
        <v>609.78200000000004</v>
      </c>
    </row>
    <row r="2541" spans="1:10" x14ac:dyDescent="0.3">
      <c r="A2541" t="s">
        <v>310</v>
      </c>
      <c r="B2541" t="s">
        <v>311</v>
      </c>
      <c r="C2541">
        <v>2000</v>
      </c>
      <c r="D2541">
        <v>0.45100000000000001</v>
      </c>
      <c r="E2541">
        <v>0.55000000000000004</v>
      </c>
      <c r="F2541">
        <v>0.06</v>
      </c>
      <c r="G2541">
        <v>0.01</v>
      </c>
      <c r="H2541">
        <v>279396</v>
      </c>
      <c r="J2541">
        <v>2.8639999999999999</v>
      </c>
    </row>
    <row r="2542" spans="1:10" x14ac:dyDescent="0.3">
      <c r="A2542" t="s">
        <v>312</v>
      </c>
      <c r="B2542" t="s">
        <v>313</v>
      </c>
      <c r="C2542">
        <v>2000</v>
      </c>
      <c r="D2542">
        <v>1.0660000000000001</v>
      </c>
      <c r="E2542">
        <v>31.07</v>
      </c>
      <c r="F2542">
        <v>14.68</v>
      </c>
      <c r="G2542">
        <v>8.8800000000000008</v>
      </c>
      <c r="H2542">
        <v>10946448</v>
      </c>
      <c r="I2542">
        <v>12490369076.348</v>
      </c>
      <c r="J2542">
        <v>4.375</v>
      </c>
    </row>
    <row r="2543" spans="1:10" x14ac:dyDescent="0.3">
      <c r="A2543" t="s">
        <v>314</v>
      </c>
      <c r="B2543" t="s">
        <v>315</v>
      </c>
      <c r="C2543">
        <v>2000</v>
      </c>
      <c r="D2543">
        <v>2.5459999999999998</v>
      </c>
      <c r="E2543">
        <v>2.38</v>
      </c>
      <c r="F2543">
        <v>0.22</v>
      </c>
      <c r="G2543">
        <v>0.05</v>
      </c>
      <c r="H2543">
        <v>393649</v>
      </c>
      <c r="I2543">
        <v>8014504148.0139999</v>
      </c>
      <c r="J2543">
        <v>18.53</v>
      </c>
    </row>
    <row r="2544" spans="1:10" x14ac:dyDescent="0.3">
      <c r="A2544" t="s">
        <v>316</v>
      </c>
      <c r="B2544" t="s">
        <v>317</v>
      </c>
      <c r="C2544">
        <v>2000</v>
      </c>
      <c r="D2544">
        <v>9.9000000000000005E-2</v>
      </c>
      <c r="E2544">
        <v>0.11</v>
      </c>
      <c r="F2544">
        <v>0.03</v>
      </c>
      <c r="G2544">
        <v>0</v>
      </c>
      <c r="H2544">
        <v>50754</v>
      </c>
    </row>
    <row r="2545" spans="1:10" x14ac:dyDescent="0.3">
      <c r="A2545" t="s">
        <v>318</v>
      </c>
      <c r="B2545" t="s">
        <v>319</v>
      </c>
      <c r="C2545">
        <v>2000</v>
      </c>
      <c r="D2545">
        <v>1.9630000000000001</v>
      </c>
      <c r="H2545">
        <v>387016</v>
      </c>
      <c r="J2545">
        <v>9.4169999999999998</v>
      </c>
    </row>
    <row r="2546" spans="1:10" x14ac:dyDescent="0.3">
      <c r="A2546" t="s">
        <v>320</v>
      </c>
      <c r="B2546" t="s">
        <v>321</v>
      </c>
      <c r="C2546">
        <v>2000</v>
      </c>
      <c r="D2546">
        <v>1.1140000000000001</v>
      </c>
      <c r="E2546">
        <v>10.25</v>
      </c>
      <c r="F2546">
        <v>5.35</v>
      </c>
      <c r="G2546">
        <v>2.67</v>
      </c>
      <c r="H2546">
        <v>2630217</v>
      </c>
      <c r="I2546">
        <v>4838789742</v>
      </c>
      <c r="J2546">
        <v>5.0439999999999996</v>
      </c>
    </row>
    <row r="2547" spans="1:10" x14ac:dyDescent="0.3">
      <c r="A2547" t="s">
        <v>322</v>
      </c>
      <c r="B2547" t="s">
        <v>323</v>
      </c>
      <c r="C2547">
        <v>2000</v>
      </c>
      <c r="D2547">
        <v>2.6890000000000001</v>
      </c>
      <c r="E2547">
        <v>4.24</v>
      </c>
      <c r="F2547">
        <v>1.41</v>
      </c>
      <c r="G2547">
        <v>0.28999999999999998</v>
      </c>
      <c r="H2547">
        <v>1185147</v>
      </c>
      <c r="I2547">
        <v>16925978350.938999</v>
      </c>
      <c r="J2547">
        <v>15.983000000000001</v>
      </c>
    </row>
    <row r="2548" spans="1:10" x14ac:dyDescent="0.3">
      <c r="A2548" t="s">
        <v>324</v>
      </c>
      <c r="B2548" t="s">
        <v>325</v>
      </c>
      <c r="C2548">
        <v>2000</v>
      </c>
      <c r="D2548">
        <v>0.16200000000000001</v>
      </c>
      <c r="H2548">
        <v>150331</v>
      </c>
    </row>
    <row r="2549" spans="1:10" x14ac:dyDescent="0.3">
      <c r="A2549" t="s">
        <v>326</v>
      </c>
      <c r="B2549" t="s">
        <v>327</v>
      </c>
      <c r="C2549">
        <v>2000</v>
      </c>
      <c r="D2549">
        <v>396.06599999999997</v>
      </c>
      <c r="E2549">
        <v>556.16999999999996</v>
      </c>
      <c r="F2549">
        <v>109.03</v>
      </c>
      <c r="G2549">
        <v>38.31</v>
      </c>
      <c r="H2549">
        <v>98899845</v>
      </c>
      <c r="I2549">
        <v>1241194659983.6799</v>
      </c>
      <c r="J2549">
        <v>1628.18</v>
      </c>
    </row>
    <row r="2550" spans="1:10" x14ac:dyDescent="0.3">
      <c r="B2550" t="s">
        <v>328</v>
      </c>
      <c r="C2550">
        <v>2000</v>
      </c>
      <c r="E2550">
        <v>0.16</v>
      </c>
      <c r="F2550">
        <v>0.05</v>
      </c>
      <c r="G2550">
        <v>0.02</v>
      </c>
    </row>
    <row r="2551" spans="1:10" x14ac:dyDescent="0.3">
      <c r="B2551" t="s">
        <v>329</v>
      </c>
      <c r="C2551">
        <v>2000</v>
      </c>
      <c r="D2551">
        <v>0.128</v>
      </c>
      <c r="H2551">
        <v>107405</v>
      </c>
    </row>
    <row r="2552" spans="1:10" x14ac:dyDescent="0.3">
      <c r="A2552" t="s">
        <v>330</v>
      </c>
      <c r="B2552" t="s">
        <v>331</v>
      </c>
      <c r="C2552">
        <v>2000</v>
      </c>
      <c r="D2552">
        <v>3.573</v>
      </c>
      <c r="E2552">
        <v>10.14</v>
      </c>
      <c r="F2552">
        <v>3.9</v>
      </c>
      <c r="G2552">
        <v>0.79</v>
      </c>
      <c r="H2552">
        <v>4202659</v>
      </c>
      <c r="I2552">
        <v>12554039951.955</v>
      </c>
      <c r="J2552">
        <v>31.919</v>
      </c>
    </row>
    <row r="2553" spans="1:10" x14ac:dyDescent="0.3">
      <c r="A2553" t="s">
        <v>332</v>
      </c>
      <c r="B2553" t="s">
        <v>333</v>
      </c>
      <c r="C2553">
        <v>2000</v>
      </c>
      <c r="D2553">
        <v>7.4870000000000001</v>
      </c>
      <c r="E2553">
        <v>54.73</v>
      </c>
      <c r="F2553">
        <v>12.83</v>
      </c>
      <c r="G2553">
        <v>9.98</v>
      </c>
      <c r="H2553">
        <v>2397417</v>
      </c>
      <c r="I2553">
        <v>7225650550.8000002</v>
      </c>
      <c r="J2553">
        <v>33.091000000000001</v>
      </c>
    </row>
    <row r="2554" spans="1:10" x14ac:dyDescent="0.3">
      <c r="A2554" t="s">
        <v>334</v>
      </c>
      <c r="B2554" t="s">
        <v>335</v>
      </c>
      <c r="C2554">
        <v>2000</v>
      </c>
      <c r="D2554">
        <v>1.5209999999999999</v>
      </c>
      <c r="E2554">
        <v>1.3</v>
      </c>
      <c r="F2554">
        <v>0.74</v>
      </c>
      <c r="G2554">
        <v>0.14000000000000001</v>
      </c>
      <c r="H2554">
        <v>613558</v>
      </c>
      <c r="I2554">
        <v>3766655898.467</v>
      </c>
    </row>
    <row r="2555" spans="1:10" x14ac:dyDescent="0.3">
      <c r="A2555" t="s">
        <v>336</v>
      </c>
      <c r="B2555" t="s">
        <v>337</v>
      </c>
      <c r="C2555">
        <v>2000</v>
      </c>
      <c r="D2555">
        <v>2.5999999999999999E-2</v>
      </c>
      <c r="H2555">
        <v>4925</v>
      </c>
      <c r="J2555">
        <v>0.11600000000000001</v>
      </c>
    </row>
    <row r="2556" spans="1:10" x14ac:dyDescent="0.3">
      <c r="A2556" t="s">
        <v>338</v>
      </c>
      <c r="B2556" t="s">
        <v>339</v>
      </c>
      <c r="C2556">
        <v>2000</v>
      </c>
      <c r="D2556">
        <v>33.198999999999998</v>
      </c>
      <c r="E2556">
        <v>43.72</v>
      </c>
      <c r="F2556">
        <v>12.03</v>
      </c>
      <c r="G2556">
        <v>7.06</v>
      </c>
      <c r="H2556">
        <v>28793672</v>
      </c>
      <c r="I2556">
        <v>136310686682.99001</v>
      </c>
      <c r="J2556">
        <v>117.32299999999999</v>
      </c>
    </row>
    <row r="2557" spans="1:10" x14ac:dyDescent="0.3">
      <c r="A2557" t="s">
        <v>340</v>
      </c>
      <c r="B2557" t="s">
        <v>341</v>
      </c>
      <c r="C2557">
        <v>2000</v>
      </c>
      <c r="D2557">
        <v>1.3220000000000001</v>
      </c>
      <c r="E2557">
        <v>55.3</v>
      </c>
      <c r="F2557">
        <v>10.56</v>
      </c>
      <c r="G2557">
        <v>7.92</v>
      </c>
      <c r="H2557">
        <v>17711925</v>
      </c>
      <c r="I2557">
        <v>20141915482.164001</v>
      </c>
      <c r="J2557">
        <v>34.466999999999999</v>
      </c>
    </row>
    <row r="2558" spans="1:10" x14ac:dyDescent="0.3">
      <c r="A2558" t="s">
        <v>342</v>
      </c>
      <c r="B2558" t="s">
        <v>343</v>
      </c>
      <c r="C2558">
        <v>2000</v>
      </c>
      <c r="D2558">
        <v>10.044</v>
      </c>
      <c r="E2558">
        <v>183.03</v>
      </c>
      <c r="F2558">
        <v>55.87</v>
      </c>
      <c r="G2558">
        <v>15.65</v>
      </c>
      <c r="H2558">
        <v>46719698</v>
      </c>
      <c r="I2558">
        <v>84093543261.802002</v>
      </c>
    </row>
    <row r="2559" spans="1:10" x14ac:dyDescent="0.3">
      <c r="A2559" t="s">
        <v>344</v>
      </c>
      <c r="B2559" t="s">
        <v>345</v>
      </c>
      <c r="C2559">
        <v>2000</v>
      </c>
      <c r="D2559">
        <v>1.605</v>
      </c>
      <c r="E2559">
        <v>20.38</v>
      </c>
      <c r="F2559">
        <v>5.57</v>
      </c>
      <c r="G2559">
        <v>3.82</v>
      </c>
      <c r="H2559">
        <v>1794583</v>
      </c>
      <c r="I2559">
        <v>11306642313.636</v>
      </c>
      <c r="J2559">
        <v>11.933999999999999</v>
      </c>
    </row>
    <row r="2560" spans="1:10" x14ac:dyDescent="0.3">
      <c r="A2560" t="s">
        <v>346</v>
      </c>
      <c r="B2560" t="s">
        <v>347</v>
      </c>
      <c r="C2560">
        <v>2000</v>
      </c>
      <c r="D2560">
        <v>8.4000000000000005E-2</v>
      </c>
      <c r="E2560">
        <v>0.09</v>
      </c>
      <c r="F2560">
        <v>0</v>
      </c>
      <c r="G2560">
        <v>0</v>
      </c>
      <c r="H2560">
        <v>10335</v>
      </c>
      <c r="J2560">
        <v>0.45800000000000002</v>
      </c>
    </row>
    <row r="2561" spans="1:10" x14ac:dyDescent="0.3">
      <c r="A2561" t="s">
        <v>348</v>
      </c>
      <c r="B2561" t="s">
        <v>349</v>
      </c>
      <c r="C2561">
        <v>2000</v>
      </c>
      <c r="D2561">
        <v>3.0369999999999999</v>
      </c>
      <c r="E2561">
        <v>64.27</v>
      </c>
      <c r="F2561">
        <v>22.25</v>
      </c>
      <c r="G2561">
        <v>5.38</v>
      </c>
      <c r="H2561">
        <v>23941099</v>
      </c>
      <c r="I2561">
        <v>39381723907.199997</v>
      </c>
      <c r="J2561">
        <v>14.403</v>
      </c>
    </row>
    <row r="2562" spans="1:10" x14ac:dyDescent="0.3">
      <c r="A2562" t="s">
        <v>350</v>
      </c>
      <c r="B2562" t="s">
        <v>351</v>
      </c>
      <c r="C2562">
        <v>2000</v>
      </c>
      <c r="D2562">
        <v>171.08500000000001</v>
      </c>
      <c r="E2562">
        <v>207.82</v>
      </c>
      <c r="F2562">
        <v>24.4</v>
      </c>
      <c r="G2562">
        <v>14.04</v>
      </c>
      <c r="H2562">
        <v>15926188</v>
      </c>
      <c r="I2562">
        <v>603576153931.55396</v>
      </c>
      <c r="J2562">
        <v>1005.576</v>
      </c>
    </row>
    <row r="2563" spans="1:10" x14ac:dyDescent="0.3">
      <c r="A2563" t="s">
        <v>352</v>
      </c>
      <c r="B2563" t="s">
        <v>353</v>
      </c>
      <c r="C2563">
        <v>2000</v>
      </c>
      <c r="D2563">
        <v>2.2200000000000002</v>
      </c>
      <c r="H2563">
        <v>217263</v>
      </c>
      <c r="J2563">
        <v>9.9779999999999998</v>
      </c>
    </row>
    <row r="2564" spans="1:10" x14ac:dyDescent="0.3">
      <c r="A2564" t="s">
        <v>354</v>
      </c>
      <c r="B2564" t="s">
        <v>355</v>
      </c>
      <c r="C2564">
        <v>2000</v>
      </c>
      <c r="D2564">
        <v>32.338999999999999</v>
      </c>
      <c r="E2564">
        <v>53.86</v>
      </c>
      <c r="F2564">
        <v>32.590000000000003</v>
      </c>
      <c r="G2564">
        <v>14.77</v>
      </c>
      <c r="H2564">
        <v>3858992</v>
      </c>
      <c r="I2564">
        <v>101981112535</v>
      </c>
      <c r="J2564">
        <v>225.12899999999999</v>
      </c>
    </row>
    <row r="2565" spans="1:10" x14ac:dyDescent="0.3">
      <c r="A2565" t="s">
        <v>356</v>
      </c>
      <c r="B2565" t="s">
        <v>357</v>
      </c>
      <c r="C2565">
        <v>2000</v>
      </c>
      <c r="D2565">
        <v>3.7210000000000001</v>
      </c>
      <c r="E2565">
        <v>41.82</v>
      </c>
      <c r="F2565">
        <v>6.9</v>
      </c>
      <c r="G2565">
        <v>2.2400000000000002</v>
      </c>
      <c r="H2565">
        <v>5069310</v>
      </c>
      <c r="I2565">
        <v>13909591895.4</v>
      </c>
      <c r="J2565">
        <v>16.143999999999998</v>
      </c>
    </row>
    <row r="2566" spans="1:10" x14ac:dyDescent="0.3">
      <c r="A2566" t="s">
        <v>358</v>
      </c>
      <c r="B2566" t="s">
        <v>359</v>
      </c>
      <c r="C2566">
        <v>2000</v>
      </c>
      <c r="D2566">
        <v>0.69399999999999995</v>
      </c>
      <c r="E2566">
        <v>27.29</v>
      </c>
      <c r="F2566">
        <v>13.78</v>
      </c>
      <c r="G2566">
        <v>5.83</v>
      </c>
      <c r="H2566">
        <v>11331561</v>
      </c>
      <c r="I2566">
        <v>7477987720.9879999</v>
      </c>
      <c r="J2566">
        <v>3.1160000000000001</v>
      </c>
    </row>
    <row r="2567" spans="1:10" x14ac:dyDescent="0.3">
      <c r="A2567" t="s">
        <v>360</v>
      </c>
      <c r="B2567" t="s">
        <v>361</v>
      </c>
      <c r="C2567">
        <v>2000</v>
      </c>
      <c r="D2567">
        <v>78.822999999999993</v>
      </c>
      <c r="E2567">
        <v>384.81</v>
      </c>
      <c r="F2567">
        <v>93.72</v>
      </c>
      <c r="G2567">
        <v>28.94</v>
      </c>
      <c r="H2567">
        <v>122283853</v>
      </c>
      <c r="I2567">
        <v>268133049200.58401</v>
      </c>
      <c r="J2567">
        <v>223.88900000000001</v>
      </c>
    </row>
    <row r="2568" spans="1:10" x14ac:dyDescent="0.3">
      <c r="A2568" t="s">
        <v>362</v>
      </c>
      <c r="B2568" t="s">
        <v>363</v>
      </c>
      <c r="C2568">
        <v>2000</v>
      </c>
      <c r="D2568">
        <v>7.0000000000000001E-3</v>
      </c>
      <c r="E2568">
        <v>0.03</v>
      </c>
      <c r="F2568">
        <v>0</v>
      </c>
      <c r="G2568">
        <v>0</v>
      </c>
      <c r="H2568">
        <v>1902</v>
      </c>
      <c r="J2568">
        <v>2.8000000000000001E-2</v>
      </c>
    </row>
    <row r="2569" spans="1:10" x14ac:dyDescent="0.3">
      <c r="B2569" t="s">
        <v>364</v>
      </c>
      <c r="C2569">
        <v>2000</v>
      </c>
      <c r="D2569">
        <v>7107.692</v>
      </c>
      <c r="H2569">
        <v>486124198</v>
      </c>
      <c r="J2569">
        <v>31613.53</v>
      </c>
    </row>
    <row r="2570" spans="1:10" x14ac:dyDescent="0.3">
      <c r="B2570" t="s">
        <v>365</v>
      </c>
      <c r="C2570">
        <v>2000</v>
      </c>
      <c r="D2570">
        <v>1097.183</v>
      </c>
    </row>
    <row r="2571" spans="1:10" x14ac:dyDescent="0.3">
      <c r="A2571" t="s">
        <v>366</v>
      </c>
      <c r="B2571" t="s">
        <v>367</v>
      </c>
      <c r="C2571">
        <v>2000</v>
      </c>
      <c r="D2571">
        <v>69.165000000000006</v>
      </c>
      <c r="E2571">
        <v>102.96</v>
      </c>
      <c r="F2571">
        <v>15.5</v>
      </c>
      <c r="G2571">
        <v>3.17</v>
      </c>
      <c r="H2571">
        <v>22929078</v>
      </c>
      <c r="I2571">
        <v>37758035154</v>
      </c>
      <c r="J2571">
        <v>261.34199999999998</v>
      </c>
    </row>
    <row r="2572" spans="1:10" x14ac:dyDescent="0.3">
      <c r="A2572" t="s">
        <v>368</v>
      </c>
      <c r="B2572" t="s">
        <v>369</v>
      </c>
      <c r="C2572">
        <v>2000</v>
      </c>
      <c r="D2572">
        <v>11.996</v>
      </c>
      <c r="E2572">
        <v>11.09</v>
      </c>
      <c r="F2572">
        <v>2.2999999999999998</v>
      </c>
      <c r="G2572">
        <v>0.69</v>
      </c>
      <c r="H2572">
        <v>2034823</v>
      </c>
      <c r="I2572">
        <v>16307994827.089001</v>
      </c>
      <c r="J2572">
        <v>30.638000000000002</v>
      </c>
    </row>
    <row r="2573" spans="1:10" x14ac:dyDescent="0.3">
      <c r="A2573" t="s">
        <v>370</v>
      </c>
      <c r="B2573" t="s">
        <v>371</v>
      </c>
      <c r="C2573">
        <v>2000</v>
      </c>
      <c r="D2573">
        <v>42.170999999999999</v>
      </c>
      <c r="E2573">
        <v>31.94</v>
      </c>
      <c r="F2573">
        <v>5.85</v>
      </c>
      <c r="G2573">
        <v>4.6100000000000003</v>
      </c>
      <c r="H2573">
        <v>4499375</v>
      </c>
      <c r="I2573">
        <v>242722150724.918</v>
      </c>
      <c r="J2573">
        <v>554.98199999999997</v>
      </c>
    </row>
    <row r="2574" spans="1:10" x14ac:dyDescent="0.3">
      <c r="B2574" t="s">
        <v>372</v>
      </c>
      <c r="C2574">
        <v>2000</v>
      </c>
      <c r="D2574">
        <v>391.48099999999999</v>
      </c>
      <c r="H2574">
        <v>31425087</v>
      </c>
    </row>
    <row r="2575" spans="1:10" x14ac:dyDescent="0.3">
      <c r="A2575" t="s">
        <v>373</v>
      </c>
      <c r="B2575" t="s">
        <v>374</v>
      </c>
      <c r="C2575">
        <v>2000</v>
      </c>
      <c r="D2575">
        <v>21.536000000000001</v>
      </c>
      <c r="E2575">
        <v>27.07</v>
      </c>
      <c r="F2575">
        <v>3.82</v>
      </c>
      <c r="G2575">
        <v>0.41</v>
      </c>
      <c r="H2575">
        <v>2267973</v>
      </c>
      <c r="I2575">
        <v>53667835136.803001</v>
      </c>
      <c r="J2575">
        <v>114.527</v>
      </c>
    </row>
    <row r="2576" spans="1:10" x14ac:dyDescent="0.3">
      <c r="A2576" t="s">
        <v>375</v>
      </c>
      <c r="B2576" t="s">
        <v>376</v>
      </c>
      <c r="C2576">
        <v>2000</v>
      </c>
      <c r="D2576">
        <v>105.42</v>
      </c>
      <c r="E2576">
        <v>249.66</v>
      </c>
      <c r="F2576">
        <v>89.83</v>
      </c>
      <c r="G2576">
        <v>38.729999999999997</v>
      </c>
      <c r="H2576">
        <v>142343583</v>
      </c>
      <c r="I2576">
        <v>459798549047.04102</v>
      </c>
      <c r="J2576">
        <v>480.16699999999997</v>
      </c>
    </row>
    <row r="2577" spans="1:10" x14ac:dyDescent="0.3">
      <c r="A2577" t="s">
        <v>377</v>
      </c>
      <c r="B2577" t="s">
        <v>378</v>
      </c>
      <c r="C2577">
        <v>2000</v>
      </c>
      <c r="D2577">
        <v>0.20899999999999999</v>
      </c>
      <c r="E2577">
        <v>0.12</v>
      </c>
      <c r="F2577">
        <v>0.02</v>
      </c>
      <c r="G2577">
        <v>0</v>
      </c>
      <c r="H2577">
        <v>19104</v>
      </c>
    </row>
    <row r="2578" spans="1:10" x14ac:dyDescent="0.3">
      <c r="A2578" t="s">
        <v>379</v>
      </c>
      <c r="B2578" t="s">
        <v>380</v>
      </c>
      <c r="C2578">
        <v>2000</v>
      </c>
      <c r="D2578">
        <v>1.66</v>
      </c>
      <c r="H2578">
        <v>3224009</v>
      </c>
      <c r="I2578">
        <v>16535485012.5</v>
      </c>
      <c r="J2578">
        <v>3.5049999999999999</v>
      </c>
    </row>
    <row r="2579" spans="1:10" x14ac:dyDescent="0.3">
      <c r="A2579" t="s">
        <v>381</v>
      </c>
      <c r="B2579" t="s">
        <v>382</v>
      </c>
      <c r="C2579">
        <v>2000</v>
      </c>
      <c r="D2579">
        <v>5.7279999999999998</v>
      </c>
      <c r="E2579">
        <v>18.82</v>
      </c>
      <c r="F2579">
        <v>3.69</v>
      </c>
      <c r="G2579">
        <v>1.1000000000000001</v>
      </c>
      <c r="H2579">
        <v>3030333</v>
      </c>
      <c r="I2579">
        <v>28706484620</v>
      </c>
      <c r="J2579">
        <v>66.481999999999999</v>
      </c>
    </row>
    <row r="2580" spans="1:10" x14ac:dyDescent="0.3">
      <c r="B2580" t="s">
        <v>383</v>
      </c>
      <c r="C2580">
        <v>2000</v>
      </c>
    </row>
    <row r="2581" spans="1:10" x14ac:dyDescent="0.3">
      <c r="A2581" t="s">
        <v>384</v>
      </c>
      <c r="B2581" t="s">
        <v>385</v>
      </c>
      <c r="C2581">
        <v>2000</v>
      </c>
      <c r="D2581">
        <v>2.6640000000000001</v>
      </c>
      <c r="E2581">
        <v>56.23</v>
      </c>
      <c r="F2581">
        <v>9.9</v>
      </c>
      <c r="G2581">
        <v>3.95</v>
      </c>
      <c r="H2581">
        <v>5847590</v>
      </c>
      <c r="J2581">
        <v>14.983000000000001</v>
      </c>
    </row>
    <row r="2582" spans="1:10" x14ac:dyDescent="0.3">
      <c r="A2582" t="s">
        <v>386</v>
      </c>
      <c r="B2582" t="s">
        <v>387</v>
      </c>
      <c r="C2582">
        <v>2000</v>
      </c>
      <c r="D2582">
        <v>3.6059999999999999</v>
      </c>
      <c r="E2582">
        <v>102.44</v>
      </c>
      <c r="F2582">
        <v>21.41</v>
      </c>
      <c r="G2582">
        <v>6.54</v>
      </c>
      <c r="H2582">
        <v>5323202</v>
      </c>
      <c r="I2582">
        <v>26804835160.359001</v>
      </c>
      <c r="J2582">
        <v>165.059</v>
      </c>
    </row>
    <row r="2583" spans="1:10" x14ac:dyDescent="0.3">
      <c r="A2583" t="s">
        <v>388</v>
      </c>
      <c r="B2583" t="s">
        <v>389</v>
      </c>
      <c r="C2583">
        <v>2000</v>
      </c>
      <c r="D2583">
        <v>30.103999999999999</v>
      </c>
      <c r="E2583">
        <v>105.93</v>
      </c>
      <c r="F2583">
        <v>25.66</v>
      </c>
      <c r="G2583">
        <v>8.1</v>
      </c>
      <c r="H2583">
        <v>26459944</v>
      </c>
      <c r="I2583">
        <v>156021172119.996</v>
      </c>
      <c r="J2583">
        <v>145.79</v>
      </c>
    </row>
    <row r="2584" spans="1:10" x14ac:dyDescent="0.3">
      <c r="A2584" t="s">
        <v>390</v>
      </c>
      <c r="B2584" t="s">
        <v>391</v>
      </c>
      <c r="C2584">
        <v>2000</v>
      </c>
      <c r="D2584">
        <v>72.347999999999999</v>
      </c>
      <c r="E2584">
        <v>139.74</v>
      </c>
      <c r="F2584">
        <v>57.23</v>
      </c>
      <c r="G2584">
        <v>11.14</v>
      </c>
      <c r="H2584">
        <v>77991757</v>
      </c>
      <c r="I2584">
        <v>326462616360.26501</v>
      </c>
      <c r="J2584">
        <v>299.33199999999999</v>
      </c>
    </row>
    <row r="2585" spans="1:10" x14ac:dyDescent="0.3">
      <c r="A2585" t="s">
        <v>392</v>
      </c>
      <c r="B2585" t="s">
        <v>393</v>
      </c>
      <c r="C2585">
        <v>2000</v>
      </c>
      <c r="D2585">
        <v>317.69200000000001</v>
      </c>
      <c r="E2585">
        <v>356.57</v>
      </c>
      <c r="F2585">
        <v>51.26</v>
      </c>
      <c r="G2585">
        <v>23.72</v>
      </c>
      <c r="H2585">
        <v>38556699</v>
      </c>
      <c r="I2585">
        <v>492195498802.34698</v>
      </c>
      <c r="J2585">
        <v>1017.0549999999999</v>
      </c>
    </row>
    <row r="2586" spans="1:10" x14ac:dyDescent="0.3">
      <c r="A2586" t="s">
        <v>394</v>
      </c>
      <c r="B2586" t="s">
        <v>395</v>
      </c>
      <c r="C2586">
        <v>2000</v>
      </c>
      <c r="D2586">
        <v>65.697999999999993</v>
      </c>
      <c r="E2586">
        <v>80.34</v>
      </c>
      <c r="F2586">
        <v>12.6</v>
      </c>
      <c r="G2586">
        <v>4.17</v>
      </c>
      <c r="H2586">
        <v>10297117</v>
      </c>
      <c r="I2586">
        <v>239037764026.89401</v>
      </c>
      <c r="J2586">
        <v>290.721</v>
      </c>
    </row>
    <row r="2587" spans="1:10" x14ac:dyDescent="0.3">
      <c r="A2587" t="s">
        <v>396</v>
      </c>
      <c r="B2587" t="s">
        <v>397</v>
      </c>
      <c r="C2587">
        <v>2000</v>
      </c>
      <c r="H2587">
        <v>3668955</v>
      </c>
      <c r="I2587">
        <v>104392660486.8</v>
      </c>
      <c r="J2587">
        <v>128.84</v>
      </c>
    </row>
    <row r="2588" spans="1:10" x14ac:dyDescent="0.3">
      <c r="A2588" t="s">
        <v>398</v>
      </c>
      <c r="B2588" t="s">
        <v>399</v>
      </c>
      <c r="C2588">
        <v>2000</v>
      </c>
      <c r="D2588">
        <v>34.012</v>
      </c>
      <c r="E2588">
        <v>24.27</v>
      </c>
      <c r="F2588">
        <v>2.2599999999999998</v>
      </c>
      <c r="G2588">
        <v>0.21</v>
      </c>
      <c r="H2588">
        <v>592467</v>
      </c>
      <c r="I2588">
        <v>25410874832.844002</v>
      </c>
      <c r="J2588">
        <v>134.40799999999999</v>
      </c>
    </row>
    <row r="2589" spans="1:10" x14ac:dyDescent="0.3">
      <c r="B2589" t="s">
        <v>400</v>
      </c>
      <c r="C2589">
        <v>2000</v>
      </c>
      <c r="D2589">
        <v>3.1829999999999998</v>
      </c>
      <c r="H2589">
        <v>736714</v>
      </c>
      <c r="J2589">
        <v>11.082000000000001</v>
      </c>
    </row>
    <row r="2590" spans="1:10" x14ac:dyDescent="0.3">
      <c r="A2590" t="s">
        <v>401</v>
      </c>
      <c r="B2590" t="s">
        <v>402</v>
      </c>
      <c r="C2590">
        <v>2000</v>
      </c>
      <c r="D2590">
        <v>92.364000000000004</v>
      </c>
      <c r="E2590">
        <v>135.08000000000001</v>
      </c>
      <c r="F2590">
        <v>33.04</v>
      </c>
      <c r="G2590">
        <v>10.52</v>
      </c>
      <c r="H2590">
        <v>22137423</v>
      </c>
      <c r="I2590">
        <v>156815906056.664</v>
      </c>
      <c r="J2590">
        <v>417.358</v>
      </c>
    </row>
    <row r="2591" spans="1:10" x14ac:dyDescent="0.3">
      <c r="A2591" t="s">
        <v>403</v>
      </c>
      <c r="B2591" t="s">
        <v>404</v>
      </c>
      <c r="C2591">
        <v>2000</v>
      </c>
      <c r="D2591">
        <v>1471.259</v>
      </c>
      <c r="E2591">
        <v>2418.9899999999998</v>
      </c>
      <c r="F2591">
        <v>636.85</v>
      </c>
      <c r="G2591">
        <v>56.36</v>
      </c>
      <c r="H2591">
        <v>146404890</v>
      </c>
      <c r="I2591">
        <v>1540482761936.8899</v>
      </c>
      <c r="J2591">
        <v>7176.87</v>
      </c>
    </row>
    <row r="2592" spans="1:10" x14ac:dyDescent="0.3">
      <c r="A2592" t="s">
        <v>405</v>
      </c>
      <c r="B2592" t="s">
        <v>406</v>
      </c>
      <c r="C2592">
        <v>2000</v>
      </c>
      <c r="D2592">
        <v>0.51500000000000001</v>
      </c>
      <c r="E2592">
        <v>12.73</v>
      </c>
      <c r="F2592">
        <v>2.4</v>
      </c>
      <c r="G2592">
        <v>1</v>
      </c>
      <c r="H2592">
        <v>7933688</v>
      </c>
      <c r="I2592">
        <v>8053573218.0059996</v>
      </c>
      <c r="J2592">
        <v>2.5960000000000001</v>
      </c>
    </row>
    <row r="2593" spans="1:10" x14ac:dyDescent="0.3">
      <c r="B2593" t="s">
        <v>407</v>
      </c>
      <c r="C2593">
        <v>2000</v>
      </c>
    </row>
    <row r="2594" spans="1:10" x14ac:dyDescent="0.3">
      <c r="A2594" t="s">
        <v>408</v>
      </c>
      <c r="B2594" t="s">
        <v>409</v>
      </c>
      <c r="C2594">
        <v>2000</v>
      </c>
      <c r="D2594">
        <v>1.0999999999999999E-2</v>
      </c>
      <c r="H2594">
        <v>6054</v>
      </c>
      <c r="J2594">
        <v>5.0999999999999997E-2</v>
      </c>
    </row>
    <row r="2595" spans="1:10" x14ac:dyDescent="0.3">
      <c r="A2595" t="s">
        <v>410</v>
      </c>
      <c r="B2595" t="s">
        <v>411</v>
      </c>
      <c r="C2595">
        <v>2000</v>
      </c>
      <c r="D2595">
        <v>0.17199999999999999</v>
      </c>
      <c r="E2595">
        <v>0.23</v>
      </c>
      <c r="F2595">
        <v>7.0000000000000007E-2</v>
      </c>
      <c r="G2595">
        <v>0.02</v>
      </c>
      <c r="H2595">
        <v>44083</v>
      </c>
      <c r="J2595">
        <v>0.77200000000000002</v>
      </c>
    </row>
    <row r="2596" spans="1:10" x14ac:dyDescent="0.3">
      <c r="A2596" t="s">
        <v>412</v>
      </c>
      <c r="B2596" t="s">
        <v>413</v>
      </c>
      <c r="C2596">
        <v>2000</v>
      </c>
      <c r="D2596">
        <v>0.34799999999999998</v>
      </c>
      <c r="E2596">
        <v>0.55000000000000004</v>
      </c>
      <c r="F2596">
        <v>0.22</v>
      </c>
      <c r="G2596">
        <v>0.04</v>
      </c>
      <c r="H2596">
        <v>156737</v>
      </c>
      <c r="I2596">
        <v>1100265029.0999999</v>
      </c>
      <c r="J2596">
        <v>1.466</v>
      </c>
    </row>
    <row r="2597" spans="1:10" x14ac:dyDescent="0.3">
      <c r="A2597" t="s">
        <v>414</v>
      </c>
      <c r="B2597" t="s">
        <v>415</v>
      </c>
      <c r="C2597">
        <v>2000</v>
      </c>
      <c r="D2597">
        <v>5.5E-2</v>
      </c>
      <c r="H2597">
        <v>6298</v>
      </c>
      <c r="J2597">
        <v>0.28199999999999997</v>
      </c>
    </row>
    <row r="2598" spans="1:10" x14ac:dyDescent="0.3">
      <c r="A2598" t="s">
        <v>416</v>
      </c>
      <c r="B2598" t="s">
        <v>417</v>
      </c>
      <c r="C2598">
        <v>2000</v>
      </c>
      <c r="D2598">
        <v>0.14699999999999999</v>
      </c>
      <c r="E2598">
        <v>0.13</v>
      </c>
      <c r="F2598">
        <v>7.0000000000000007E-2</v>
      </c>
      <c r="G2598">
        <v>0.02</v>
      </c>
      <c r="H2598">
        <v>107787</v>
      </c>
      <c r="J2598">
        <v>0.69799999999999995</v>
      </c>
    </row>
    <row r="2599" spans="1:10" x14ac:dyDescent="0.3">
      <c r="A2599" t="s">
        <v>418</v>
      </c>
      <c r="B2599" t="s">
        <v>419</v>
      </c>
      <c r="C2599">
        <v>2000</v>
      </c>
      <c r="D2599">
        <v>0.14299999999999999</v>
      </c>
      <c r="E2599">
        <v>-1.6</v>
      </c>
      <c r="F2599">
        <v>0.25</v>
      </c>
      <c r="G2599">
        <v>0.06</v>
      </c>
      <c r="H2599">
        <v>174454</v>
      </c>
      <c r="J2599">
        <v>0.79700000000000004</v>
      </c>
    </row>
    <row r="2600" spans="1:10" x14ac:dyDescent="0.3">
      <c r="A2600" t="s">
        <v>420</v>
      </c>
      <c r="B2600" t="s">
        <v>421</v>
      </c>
      <c r="C2600">
        <v>2000</v>
      </c>
      <c r="D2600">
        <v>4.8000000000000001E-2</v>
      </c>
      <c r="E2600">
        <v>0.1</v>
      </c>
      <c r="F2600">
        <v>0.04</v>
      </c>
      <c r="G2600">
        <v>0.01</v>
      </c>
      <c r="H2600">
        <v>142264</v>
      </c>
      <c r="I2600">
        <v>312853563.60000002</v>
      </c>
      <c r="J2600">
        <v>0.29099999999999998</v>
      </c>
    </row>
    <row r="2601" spans="1:10" x14ac:dyDescent="0.3">
      <c r="A2601" t="s">
        <v>422</v>
      </c>
      <c r="B2601" t="s">
        <v>423</v>
      </c>
      <c r="C2601">
        <v>2000</v>
      </c>
      <c r="D2601">
        <v>296.36399999999998</v>
      </c>
      <c r="E2601">
        <v>291.52999999999997</v>
      </c>
      <c r="F2601">
        <v>32.86</v>
      </c>
      <c r="G2601">
        <v>4.67</v>
      </c>
      <c r="H2601">
        <v>20663840</v>
      </c>
      <c r="I2601">
        <v>488694405055.64502</v>
      </c>
      <c r="J2601">
        <v>1334.9059999999999</v>
      </c>
    </row>
    <row r="2602" spans="1:10" x14ac:dyDescent="0.3">
      <c r="A2602" t="s">
        <v>424</v>
      </c>
      <c r="B2602" t="s">
        <v>425</v>
      </c>
      <c r="C2602">
        <v>2000</v>
      </c>
      <c r="D2602">
        <v>3.9020000000000001</v>
      </c>
      <c r="E2602">
        <v>28.74</v>
      </c>
      <c r="F2602">
        <v>10.39</v>
      </c>
      <c r="G2602">
        <v>7.11</v>
      </c>
      <c r="H2602">
        <v>9797731</v>
      </c>
      <c r="I2602">
        <v>20451864135.792999</v>
      </c>
      <c r="J2602">
        <v>19.913</v>
      </c>
    </row>
    <row r="2603" spans="1:10" x14ac:dyDescent="0.3">
      <c r="A2603" t="s">
        <v>426</v>
      </c>
      <c r="B2603" t="s">
        <v>427</v>
      </c>
      <c r="C2603">
        <v>2000</v>
      </c>
      <c r="D2603">
        <v>44.95</v>
      </c>
      <c r="E2603">
        <v>55.56</v>
      </c>
      <c r="F2603">
        <v>12.37</v>
      </c>
      <c r="G2603">
        <v>3.68</v>
      </c>
      <c r="H2603">
        <v>9487612</v>
      </c>
      <c r="I2603">
        <v>46079099092.305</v>
      </c>
      <c r="J2603">
        <v>177.62899999999999</v>
      </c>
    </row>
    <row r="2604" spans="1:10" x14ac:dyDescent="0.3">
      <c r="A2604" t="s">
        <v>428</v>
      </c>
      <c r="B2604" t="s">
        <v>429</v>
      </c>
      <c r="C2604">
        <v>2000</v>
      </c>
      <c r="D2604">
        <v>0.315</v>
      </c>
      <c r="E2604">
        <v>0.66</v>
      </c>
      <c r="F2604">
        <v>7.0000000000000007E-2</v>
      </c>
      <c r="G2604">
        <v>0.01</v>
      </c>
      <c r="H2604">
        <v>80998</v>
      </c>
      <c r="I2604">
        <v>1136006728</v>
      </c>
      <c r="J2604">
        <v>3.7639999999999998</v>
      </c>
    </row>
    <row r="2605" spans="1:10" x14ac:dyDescent="0.3">
      <c r="A2605" t="s">
        <v>430</v>
      </c>
      <c r="B2605" t="s">
        <v>431</v>
      </c>
      <c r="C2605">
        <v>2000</v>
      </c>
      <c r="D2605">
        <v>0.33</v>
      </c>
      <c r="E2605">
        <v>8.86</v>
      </c>
      <c r="F2605">
        <v>2.19</v>
      </c>
      <c r="G2605">
        <v>0.56999999999999995</v>
      </c>
      <c r="H2605">
        <v>4584570</v>
      </c>
      <c r="I2605">
        <v>3156875965.0999999</v>
      </c>
      <c r="J2605">
        <v>1.7310000000000001</v>
      </c>
    </row>
    <row r="2606" spans="1:10" x14ac:dyDescent="0.3">
      <c r="A2606" t="s">
        <v>432</v>
      </c>
      <c r="B2606" t="s">
        <v>433</v>
      </c>
      <c r="C2606">
        <v>2000</v>
      </c>
      <c r="D2606">
        <v>48.393999999999998</v>
      </c>
      <c r="E2606">
        <v>55.26</v>
      </c>
      <c r="F2606">
        <v>1.71</v>
      </c>
      <c r="G2606">
        <v>9.52</v>
      </c>
      <c r="H2606">
        <v>4028872</v>
      </c>
      <c r="I2606">
        <v>153483300990.07999</v>
      </c>
      <c r="J2606">
        <v>442.91300000000001</v>
      </c>
    </row>
    <row r="2607" spans="1:10" x14ac:dyDescent="0.3">
      <c r="A2607" t="s">
        <v>434</v>
      </c>
      <c r="B2607" t="s">
        <v>435</v>
      </c>
      <c r="C2607">
        <v>2000</v>
      </c>
      <c r="D2607">
        <v>0.57099999999999995</v>
      </c>
      <c r="H2607">
        <v>32564</v>
      </c>
    </row>
    <row r="2608" spans="1:10" x14ac:dyDescent="0.3">
      <c r="A2608" t="s">
        <v>436</v>
      </c>
      <c r="B2608" t="s">
        <v>437</v>
      </c>
      <c r="C2608">
        <v>2000</v>
      </c>
      <c r="D2608">
        <v>41.152000000000001</v>
      </c>
      <c r="E2608">
        <v>36.31</v>
      </c>
      <c r="F2608">
        <v>5.4</v>
      </c>
      <c r="G2608">
        <v>2.58</v>
      </c>
      <c r="H2608">
        <v>5399207</v>
      </c>
      <c r="I2608">
        <v>74412961966.100998</v>
      </c>
      <c r="J2608">
        <v>216.435</v>
      </c>
    </row>
    <row r="2609" spans="1:10" x14ac:dyDescent="0.3">
      <c r="A2609" t="s">
        <v>438</v>
      </c>
      <c r="B2609" t="s">
        <v>439</v>
      </c>
      <c r="C2609">
        <v>2000</v>
      </c>
      <c r="D2609">
        <v>15.042999999999999</v>
      </c>
      <c r="E2609">
        <v>11.42</v>
      </c>
      <c r="F2609">
        <v>2.42</v>
      </c>
      <c r="G2609">
        <v>0.97</v>
      </c>
      <c r="H2609">
        <v>1987710</v>
      </c>
      <c r="I2609">
        <v>42615770413.427002</v>
      </c>
      <c r="J2609">
        <v>77.626000000000005</v>
      </c>
    </row>
    <row r="2610" spans="1:10" x14ac:dyDescent="0.3">
      <c r="A2610" t="s">
        <v>440</v>
      </c>
      <c r="B2610" t="s">
        <v>441</v>
      </c>
      <c r="C2610">
        <v>2000</v>
      </c>
      <c r="D2610">
        <v>0.224</v>
      </c>
      <c r="E2610">
        <v>2.16</v>
      </c>
      <c r="F2610">
        <v>0.28000000000000003</v>
      </c>
      <c r="G2610">
        <v>0.02</v>
      </c>
      <c r="H2610">
        <v>412665</v>
      </c>
      <c r="J2610">
        <v>0.754</v>
      </c>
    </row>
    <row r="2611" spans="1:10" x14ac:dyDescent="0.3">
      <c r="A2611" t="s">
        <v>442</v>
      </c>
      <c r="B2611" t="s">
        <v>443</v>
      </c>
      <c r="C2611">
        <v>2000</v>
      </c>
      <c r="D2611">
        <v>0.48</v>
      </c>
      <c r="E2611">
        <v>41.83</v>
      </c>
      <c r="F2611">
        <v>18.649999999999999</v>
      </c>
      <c r="G2611">
        <v>6.89</v>
      </c>
      <c r="H2611">
        <v>8872250</v>
      </c>
      <c r="J2611">
        <v>2.9689999999999999</v>
      </c>
    </row>
    <row r="2612" spans="1:10" x14ac:dyDescent="0.3">
      <c r="A2612" t="s">
        <v>444</v>
      </c>
      <c r="B2612" t="s">
        <v>445</v>
      </c>
      <c r="C2612">
        <v>2000</v>
      </c>
      <c r="D2612">
        <v>378.255</v>
      </c>
      <c r="E2612">
        <v>345.42</v>
      </c>
      <c r="F2612">
        <v>36.340000000000003</v>
      </c>
      <c r="G2612">
        <v>19.82</v>
      </c>
      <c r="H2612">
        <v>44967713</v>
      </c>
      <c r="I2612">
        <v>340328921138.76001</v>
      </c>
      <c r="J2612">
        <v>1184.21</v>
      </c>
    </row>
    <row r="2613" spans="1:10" x14ac:dyDescent="0.3">
      <c r="B2613" t="s">
        <v>446</v>
      </c>
      <c r="C2613">
        <v>2000</v>
      </c>
      <c r="D2613">
        <v>821.39</v>
      </c>
      <c r="H2613">
        <v>348411890</v>
      </c>
    </row>
    <row r="2614" spans="1:10" x14ac:dyDescent="0.3">
      <c r="A2614" t="s">
        <v>447</v>
      </c>
      <c r="B2614" t="s">
        <v>448</v>
      </c>
      <c r="C2614">
        <v>2000</v>
      </c>
      <c r="D2614">
        <v>440.53100000000001</v>
      </c>
      <c r="E2614">
        <v>477.35</v>
      </c>
      <c r="F2614">
        <v>26.44</v>
      </c>
      <c r="G2614">
        <v>13.97</v>
      </c>
      <c r="H2614">
        <v>47379237</v>
      </c>
      <c r="I2614">
        <v>1086261686640</v>
      </c>
      <c r="J2614">
        <v>2267.1219999999998</v>
      </c>
    </row>
    <row r="2615" spans="1:10" x14ac:dyDescent="0.3">
      <c r="A2615" t="s">
        <v>449</v>
      </c>
      <c r="B2615" t="s">
        <v>450</v>
      </c>
      <c r="C2615">
        <v>2000</v>
      </c>
      <c r="D2615">
        <v>0.46</v>
      </c>
      <c r="H2615">
        <v>6199396</v>
      </c>
    </row>
    <row r="2616" spans="1:10" x14ac:dyDescent="0.3">
      <c r="A2616" t="s">
        <v>451</v>
      </c>
      <c r="B2616" t="s">
        <v>452</v>
      </c>
      <c r="C2616">
        <v>2000</v>
      </c>
      <c r="D2616">
        <v>311.38499999999999</v>
      </c>
      <c r="E2616">
        <v>323.43</v>
      </c>
      <c r="F2616">
        <v>39.83</v>
      </c>
      <c r="G2616">
        <v>23.73</v>
      </c>
      <c r="H2616">
        <v>40824745</v>
      </c>
      <c r="I2616">
        <v>1108745393457.27</v>
      </c>
      <c r="J2616">
        <v>1517.7460000000001</v>
      </c>
    </row>
    <row r="2617" spans="1:10" x14ac:dyDescent="0.3">
      <c r="A2617" t="s">
        <v>453</v>
      </c>
      <c r="B2617" t="s">
        <v>454</v>
      </c>
      <c r="C2617">
        <v>2000</v>
      </c>
      <c r="D2617">
        <v>10.134</v>
      </c>
      <c r="E2617">
        <v>24.81</v>
      </c>
      <c r="F2617">
        <v>7.71</v>
      </c>
      <c r="G2617">
        <v>2.4500000000000002</v>
      </c>
      <c r="H2617">
        <v>18777606</v>
      </c>
      <c r="I2617">
        <v>109929503052.59599</v>
      </c>
      <c r="J2617">
        <v>49.673999999999999</v>
      </c>
    </row>
    <row r="2618" spans="1:10" x14ac:dyDescent="0.3">
      <c r="B2618" t="s">
        <v>455</v>
      </c>
      <c r="C2618">
        <v>2000</v>
      </c>
    </row>
    <row r="2619" spans="1:10" x14ac:dyDescent="0.3">
      <c r="A2619" t="s">
        <v>456</v>
      </c>
      <c r="B2619" t="s">
        <v>457</v>
      </c>
      <c r="C2619">
        <v>2000</v>
      </c>
      <c r="D2619">
        <v>5.0549999999999997</v>
      </c>
      <c r="E2619">
        <v>125.77</v>
      </c>
      <c r="F2619">
        <v>43.97</v>
      </c>
      <c r="G2619">
        <v>25.09</v>
      </c>
      <c r="H2619">
        <v>27275019</v>
      </c>
      <c r="I2619">
        <v>52241852074.710999</v>
      </c>
      <c r="J2619">
        <v>32.084000000000003</v>
      </c>
    </row>
    <row r="2620" spans="1:10" x14ac:dyDescent="0.3">
      <c r="A2620" t="s">
        <v>458</v>
      </c>
      <c r="B2620" t="s">
        <v>459</v>
      </c>
      <c r="C2620">
        <v>2000</v>
      </c>
      <c r="D2620">
        <v>2.1920000000000002</v>
      </c>
      <c r="E2620">
        <v>5.33</v>
      </c>
      <c r="F2620">
        <v>1.05</v>
      </c>
      <c r="G2620">
        <v>0.21</v>
      </c>
      <c r="H2620">
        <v>470944</v>
      </c>
      <c r="J2620">
        <v>8.2739999999999991</v>
      </c>
    </row>
    <row r="2621" spans="1:10" x14ac:dyDescent="0.3">
      <c r="A2621" t="s">
        <v>460</v>
      </c>
      <c r="B2621" t="s">
        <v>461</v>
      </c>
      <c r="C2621">
        <v>2000</v>
      </c>
      <c r="D2621">
        <v>54.71</v>
      </c>
      <c r="E2621">
        <v>46.96</v>
      </c>
      <c r="F2621">
        <v>7.44</v>
      </c>
      <c r="G2621">
        <v>5.49</v>
      </c>
      <c r="H2621">
        <v>8881642</v>
      </c>
      <c r="I2621">
        <v>303455100276.62903</v>
      </c>
      <c r="J2621">
        <v>620.18299999999999</v>
      </c>
    </row>
    <row r="2622" spans="1:10" x14ac:dyDescent="0.3">
      <c r="A2622" t="s">
        <v>462</v>
      </c>
      <c r="B2622" t="s">
        <v>463</v>
      </c>
      <c r="C2622">
        <v>2000</v>
      </c>
      <c r="D2622">
        <v>43.618000000000002</v>
      </c>
      <c r="E2622">
        <v>50.55</v>
      </c>
      <c r="F2622">
        <v>5.48</v>
      </c>
      <c r="G2622">
        <v>2.38</v>
      </c>
      <c r="H2622">
        <v>7143764</v>
      </c>
      <c r="I2622">
        <v>316330335544.71899</v>
      </c>
      <c r="J2622">
        <v>355.81799999999998</v>
      </c>
    </row>
    <row r="2623" spans="1:10" x14ac:dyDescent="0.3">
      <c r="A2623" t="s">
        <v>464</v>
      </c>
      <c r="B2623" t="s">
        <v>465</v>
      </c>
      <c r="C2623">
        <v>2000</v>
      </c>
      <c r="D2623">
        <v>50.481000000000002</v>
      </c>
      <c r="E2623">
        <v>76.45</v>
      </c>
      <c r="F2623">
        <v>33.840000000000003</v>
      </c>
      <c r="G2623">
        <v>4.41</v>
      </c>
      <c r="H2623">
        <v>16410847</v>
      </c>
      <c r="I2623">
        <v>125737188217.547</v>
      </c>
      <c r="J2623">
        <v>217.392</v>
      </c>
    </row>
    <row r="2624" spans="1:10" x14ac:dyDescent="0.3">
      <c r="A2624" t="s">
        <v>466</v>
      </c>
      <c r="B2624" t="s">
        <v>467</v>
      </c>
      <c r="C2624">
        <v>2000</v>
      </c>
      <c r="D2624">
        <v>226.97900000000001</v>
      </c>
      <c r="H2624">
        <v>21966528</v>
      </c>
      <c r="I2624">
        <v>590045513029.92395</v>
      </c>
      <c r="J2624">
        <v>1038.009</v>
      </c>
    </row>
    <row r="2625" spans="1:10" x14ac:dyDescent="0.3">
      <c r="A2625" t="s">
        <v>468</v>
      </c>
      <c r="B2625" t="s">
        <v>469</v>
      </c>
      <c r="C2625">
        <v>2000</v>
      </c>
      <c r="D2625">
        <v>2.234</v>
      </c>
      <c r="E2625">
        <v>6.84</v>
      </c>
      <c r="F2625">
        <v>2.87</v>
      </c>
      <c r="G2625">
        <v>0.95</v>
      </c>
      <c r="H2625">
        <v>6216329</v>
      </c>
      <c r="I2625">
        <v>10735309488.208</v>
      </c>
      <c r="J2625">
        <v>55.545000000000002</v>
      </c>
    </row>
    <row r="2626" spans="1:10" x14ac:dyDescent="0.3">
      <c r="A2626" t="s">
        <v>470</v>
      </c>
      <c r="B2626" t="s">
        <v>471</v>
      </c>
      <c r="C2626">
        <v>2000</v>
      </c>
      <c r="D2626">
        <v>2.5720000000000001</v>
      </c>
      <c r="E2626">
        <v>268.83999999999997</v>
      </c>
      <c r="F2626">
        <v>38.29</v>
      </c>
      <c r="G2626">
        <v>18.97</v>
      </c>
      <c r="H2626">
        <v>33499177</v>
      </c>
      <c r="I2626">
        <v>38757966253.289001</v>
      </c>
      <c r="J2626">
        <v>17.170999999999999</v>
      </c>
    </row>
    <row r="2627" spans="1:10" x14ac:dyDescent="0.3">
      <c r="A2627" t="s">
        <v>472</v>
      </c>
      <c r="B2627" t="s">
        <v>473</v>
      </c>
      <c r="C2627">
        <v>2000</v>
      </c>
      <c r="D2627">
        <v>168.8</v>
      </c>
      <c r="E2627">
        <v>267.95</v>
      </c>
      <c r="F2627">
        <v>72.69</v>
      </c>
      <c r="G2627">
        <v>15.99</v>
      </c>
      <c r="H2627">
        <v>62952639</v>
      </c>
      <c r="I2627">
        <v>595846881139.32996</v>
      </c>
      <c r="J2627">
        <v>742.62699999999995</v>
      </c>
    </row>
    <row r="2628" spans="1:10" x14ac:dyDescent="0.3">
      <c r="A2628" t="s">
        <v>476</v>
      </c>
      <c r="B2628" t="s">
        <v>477</v>
      </c>
      <c r="C2628">
        <v>2000</v>
      </c>
      <c r="D2628">
        <v>1.331</v>
      </c>
      <c r="E2628">
        <v>11.89</v>
      </c>
      <c r="F2628">
        <v>2.58</v>
      </c>
      <c r="G2628">
        <v>1.31</v>
      </c>
      <c r="H2628">
        <v>4924406</v>
      </c>
      <c r="I2628">
        <v>5742626572.8000002</v>
      </c>
      <c r="J2628">
        <v>4.3090000000000002</v>
      </c>
    </row>
    <row r="2629" spans="1:10" x14ac:dyDescent="0.3">
      <c r="A2629" t="s">
        <v>478</v>
      </c>
      <c r="B2629" t="s">
        <v>479</v>
      </c>
      <c r="C2629">
        <v>2000</v>
      </c>
      <c r="D2629">
        <v>9.5000000000000001E-2</v>
      </c>
      <c r="E2629">
        <v>0.23</v>
      </c>
      <c r="F2629">
        <v>0.09</v>
      </c>
      <c r="G2629">
        <v>0.05</v>
      </c>
      <c r="H2629">
        <v>97962</v>
      </c>
      <c r="J2629">
        <v>0.439</v>
      </c>
    </row>
    <row r="2630" spans="1:10" x14ac:dyDescent="0.3">
      <c r="A2630" t="s">
        <v>480</v>
      </c>
      <c r="B2630" t="s">
        <v>481</v>
      </c>
      <c r="C2630">
        <v>2000</v>
      </c>
      <c r="D2630">
        <v>24.190999999999999</v>
      </c>
      <c r="E2630">
        <v>16.649999999999999</v>
      </c>
      <c r="F2630">
        <v>0.84</v>
      </c>
      <c r="G2630">
        <v>0.28000000000000003</v>
      </c>
      <c r="H2630">
        <v>1267159</v>
      </c>
      <c r="I2630">
        <v>24005327584.535999</v>
      </c>
      <c r="J2630">
        <v>118.827</v>
      </c>
    </row>
    <row r="2631" spans="1:10" x14ac:dyDescent="0.3">
      <c r="A2631" t="s">
        <v>482</v>
      </c>
      <c r="B2631" t="s">
        <v>483</v>
      </c>
      <c r="C2631">
        <v>2000</v>
      </c>
      <c r="D2631">
        <v>19.672000000000001</v>
      </c>
      <c r="E2631">
        <v>29.77</v>
      </c>
      <c r="F2631">
        <v>6.29</v>
      </c>
      <c r="G2631">
        <v>3.06</v>
      </c>
      <c r="H2631">
        <v>9708347</v>
      </c>
      <c r="I2631">
        <v>71818829173.296997</v>
      </c>
      <c r="J2631">
        <v>88.212999999999994</v>
      </c>
    </row>
    <row r="2632" spans="1:10" x14ac:dyDescent="0.3">
      <c r="A2632" t="s">
        <v>484</v>
      </c>
      <c r="B2632" t="s">
        <v>485</v>
      </c>
      <c r="C2632">
        <v>2000</v>
      </c>
      <c r="D2632">
        <v>229.791</v>
      </c>
      <c r="E2632">
        <v>262.94</v>
      </c>
      <c r="F2632">
        <v>38.799999999999997</v>
      </c>
      <c r="G2632">
        <v>27.63</v>
      </c>
      <c r="H2632">
        <v>63240196</v>
      </c>
      <c r="I2632">
        <v>807550859748.89099</v>
      </c>
      <c r="J2632">
        <v>859.06600000000003</v>
      </c>
    </row>
    <row r="2633" spans="1:10" x14ac:dyDescent="0.3">
      <c r="A2633" t="s">
        <v>486</v>
      </c>
      <c r="B2633" t="s">
        <v>487</v>
      </c>
      <c r="C2633">
        <v>2000</v>
      </c>
      <c r="D2633">
        <v>37.466000000000001</v>
      </c>
      <c r="E2633">
        <v>70.37</v>
      </c>
      <c r="F2633">
        <v>30.68</v>
      </c>
      <c r="G2633">
        <v>2.65</v>
      </c>
      <c r="H2633">
        <v>4516128</v>
      </c>
      <c r="I2633">
        <v>18299171163.48</v>
      </c>
      <c r="J2633">
        <v>119.82</v>
      </c>
    </row>
    <row r="2634" spans="1:10" x14ac:dyDescent="0.3">
      <c r="A2634" t="s">
        <v>488</v>
      </c>
      <c r="B2634" t="s">
        <v>489</v>
      </c>
      <c r="C2634">
        <v>2000</v>
      </c>
      <c r="D2634">
        <v>7.0000000000000007E-2</v>
      </c>
      <c r="H2634">
        <v>20171</v>
      </c>
      <c r="J2634">
        <v>0.28899999999999998</v>
      </c>
    </row>
    <row r="2635" spans="1:10" x14ac:dyDescent="0.3">
      <c r="A2635" t="s">
        <v>490</v>
      </c>
      <c r="B2635" t="s">
        <v>491</v>
      </c>
      <c r="C2635">
        <v>2000</v>
      </c>
      <c r="D2635">
        <v>7.0000000000000001E-3</v>
      </c>
      <c r="E2635">
        <v>0.02</v>
      </c>
      <c r="F2635">
        <v>0.01</v>
      </c>
      <c r="G2635">
        <v>0</v>
      </c>
      <c r="H2635">
        <v>9392</v>
      </c>
    </row>
    <row r="2636" spans="1:10" x14ac:dyDescent="0.3">
      <c r="A2636" t="s">
        <v>492</v>
      </c>
      <c r="B2636" t="s">
        <v>493</v>
      </c>
      <c r="C2636">
        <v>2000</v>
      </c>
      <c r="D2636">
        <v>1.361</v>
      </c>
      <c r="E2636">
        <v>45.46</v>
      </c>
      <c r="F2636">
        <v>15.46</v>
      </c>
      <c r="G2636">
        <v>7.66</v>
      </c>
      <c r="H2636">
        <v>23650159</v>
      </c>
      <c r="I2636">
        <v>28839087459.352001</v>
      </c>
      <c r="J2636">
        <v>10.226000000000001</v>
      </c>
    </row>
    <row r="2637" spans="1:10" x14ac:dyDescent="0.3">
      <c r="A2637" t="s">
        <v>494</v>
      </c>
      <c r="B2637" t="s">
        <v>495</v>
      </c>
      <c r="C2637">
        <v>2000</v>
      </c>
      <c r="D2637">
        <v>285.33699999999999</v>
      </c>
      <c r="E2637">
        <v>385.47</v>
      </c>
      <c r="F2637">
        <v>118.01</v>
      </c>
      <c r="G2637">
        <v>18.309999999999999</v>
      </c>
      <c r="H2637">
        <v>48838058</v>
      </c>
      <c r="I2637">
        <v>253196065590.63901</v>
      </c>
      <c r="J2637">
        <v>1581.4639999999999</v>
      </c>
    </row>
    <row r="2638" spans="1:10" x14ac:dyDescent="0.3">
      <c r="A2638" t="s">
        <v>496</v>
      </c>
      <c r="B2638" t="s">
        <v>497</v>
      </c>
      <c r="C2638">
        <v>2000</v>
      </c>
      <c r="D2638">
        <v>111.78700000000001</v>
      </c>
      <c r="E2638">
        <v>112.23</v>
      </c>
      <c r="F2638">
        <v>23.58</v>
      </c>
      <c r="G2638">
        <v>3.85</v>
      </c>
      <c r="H2638">
        <v>3134067</v>
      </c>
      <c r="I2638">
        <v>153035277383.86899</v>
      </c>
      <c r="J2638">
        <v>538.87199999999996</v>
      </c>
    </row>
    <row r="2639" spans="1:10" x14ac:dyDescent="0.3">
      <c r="A2639" t="s">
        <v>498</v>
      </c>
      <c r="B2639" t="s">
        <v>499</v>
      </c>
      <c r="C2639">
        <v>2000</v>
      </c>
      <c r="D2639">
        <v>567.58500000000004</v>
      </c>
      <c r="E2639">
        <v>679.53</v>
      </c>
      <c r="F2639">
        <v>112.24</v>
      </c>
      <c r="G2639">
        <v>37.19</v>
      </c>
      <c r="H2639">
        <v>58923305</v>
      </c>
      <c r="I2639">
        <v>1889457755739.3899</v>
      </c>
      <c r="J2639">
        <v>2659.165</v>
      </c>
    </row>
    <row r="2640" spans="1:10" x14ac:dyDescent="0.3">
      <c r="A2640" t="s">
        <v>500</v>
      </c>
      <c r="B2640" t="s">
        <v>501</v>
      </c>
      <c r="C2640">
        <v>2000</v>
      </c>
      <c r="D2640">
        <v>6010.5079999999998</v>
      </c>
      <c r="E2640">
        <v>6495.12</v>
      </c>
      <c r="F2640">
        <v>693.11</v>
      </c>
      <c r="G2640">
        <v>263.79000000000002</v>
      </c>
      <c r="H2640">
        <v>281710914</v>
      </c>
      <c r="I2640">
        <v>12973842114208.699</v>
      </c>
      <c r="J2640">
        <v>26427.463</v>
      </c>
    </row>
    <row r="2641" spans="1:10" x14ac:dyDescent="0.3">
      <c r="A2641" t="s">
        <v>502</v>
      </c>
      <c r="B2641" t="s">
        <v>503</v>
      </c>
      <c r="C2641">
        <v>2000</v>
      </c>
      <c r="D2641">
        <v>5.2679999999999998</v>
      </c>
      <c r="E2641">
        <v>6.72</v>
      </c>
      <c r="F2641">
        <v>20.12</v>
      </c>
      <c r="G2641">
        <v>6.58</v>
      </c>
      <c r="H2641">
        <v>3319734</v>
      </c>
      <c r="I2641">
        <v>42357431949.990997</v>
      </c>
      <c r="J2641">
        <v>46.783000000000001</v>
      </c>
    </row>
    <row r="2642" spans="1:10" x14ac:dyDescent="0.3">
      <c r="A2642" t="s">
        <v>504</v>
      </c>
      <c r="B2642" t="s">
        <v>505</v>
      </c>
      <c r="C2642">
        <v>2000</v>
      </c>
      <c r="D2642">
        <v>120.994</v>
      </c>
      <c r="E2642">
        <v>217.74</v>
      </c>
      <c r="F2642">
        <v>94.68</v>
      </c>
      <c r="G2642">
        <v>9.5500000000000007</v>
      </c>
      <c r="H2642">
        <v>24769955</v>
      </c>
      <c r="I2642">
        <v>116875867172.076</v>
      </c>
      <c r="J2642">
        <v>595.09199999999998</v>
      </c>
    </row>
    <row r="2643" spans="1:10" x14ac:dyDescent="0.3">
      <c r="A2643" t="s">
        <v>506</v>
      </c>
      <c r="B2643" t="s">
        <v>507</v>
      </c>
      <c r="C2643">
        <v>2000</v>
      </c>
      <c r="D2643">
        <v>8.4000000000000005E-2</v>
      </c>
      <c r="E2643">
        <v>0.56000000000000005</v>
      </c>
      <c r="F2643">
        <v>0.38</v>
      </c>
      <c r="G2643">
        <v>0.12</v>
      </c>
      <c r="H2643">
        <v>184964</v>
      </c>
      <c r="J2643">
        <v>0.38200000000000001</v>
      </c>
    </row>
    <row r="2644" spans="1:10" x14ac:dyDescent="0.3">
      <c r="A2644" t="s">
        <v>508</v>
      </c>
      <c r="B2644" t="s">
        <v>509</v>
      </c>
      <c r="C2644">
        <v>2000</v>
      </c>
      <c r="D2644">
        <v>151.87</v>
      </c>
      <c r="E2644">
        <v>336.29</v>
      </c>
      <c r="F2644">
        <v>81.02</v>
      </c>
      <c r="G2644">
        <v>11.67</v>
      </c>
      <c r="H2644">
        <v>24192449</v>
      </c>
      <c r="I2644">
        <v>330514182307.48297</v>
      </c>
      <c r="J2644">
        <v>771.51300000000003</v>
      </c>
    </row>
    <row r="2645" spans="1:10" x14ac:dyDescent="0.3">
      <c r="A2645" t="s">
        <v>510</v>
      </c>
      <c r="B2645" t="s">
        <v>511</v>
      </c>
      <c r="C2645">
        <v>2000</v>
      </c>
      <c r="D2645">
        <v>52.600999999999999</v>
      </c>
      <c r="E2645">
        <v>86.21</v>
      </c>
      <c r="F2645">
        <v>65.53</v>
      </c>
      <c r="G2645">
        <v>19.12</v>
      </c>
      <c r="H2645">
        <v>79910411</v>
      </c>
      <c r="I2645">
        <v>219648871274.573</v>
      </c>
      <c r="J2645">
        <v>209.65199999999999</v>
      </c>
    </row>
    <row r="2646" spans="1:10" x14ac:dyDescent="0.3">
      <c r="A2646" t="s">
        <v>513</v>
      </c>
      <c r="B2646" t="s">
        <v>514</v>
      </c>
      <c r="C2646">
        <v>2000</v>
      </c>
      <c r="D2646">
        <v>25234.206999999999</v>
      </c>
      <c r="E2646">
        <v>37420.92</v>
      </c>
      <c r="F2646">
        <v>7173.99</v>
      </c>
      <c r="G2646">
        <v>2554.89</v>
      </c>
      <c r="H2646">
        <v>6143776621</v>
      </c>
      <c r="I2646">
        <v>59866658423517.508</v>
      </c>
      <c r="J2646">
        <v>109583.378</v>
      </c>
    </row>
    <row r="2647" spans="1:10" x14ac:dyDescent="0.3">
      <c r="A2647" t="s">
        <v>515</v>
      </c>
      <c r="B2647" t="s">
        <v>516</v>
      </c>
      <c r="C2647">
        <v>2000</v>
      </c>
      <c r="D2647">
        <v>14.475</v>
      </c>
      <c r="E2647">
        <v>22.2</v>
      </c>
      <c r="F2647">
        <v>5.92</v>
      </c>
      <c r="G2647">
        <v>2.39</v>
      </c>
      <c r="H2647">
        <v>17409071</v>
      </c>
      <c r="I2647">
        <v>77750417299.748001</v>
      </c>
      <c r="J2647">
        <v>60.186999999999998</v>
      </c>
    </row>
    <row r="2648" spans="1:10" x14ac:dyDescent="0.3">
      <c r="A2648" t="s">
        <v>517</v>
      </c>
      <c r="B2648" t="s">
        <v>518</v>
      </c>
      <c r="C2648">
        <v>2000</v>
      </c>
      <c r="D2648">
        <v>1.784</v>
      </c>
      <c r="E2648">
        <v>412.83</v>
      </c>
      <c r="F2648">
        <v>92.84</v>
      </c>
      <c r="G2648">
        <v>21.42</v>
      </c>
      <c r="H2648">
        <v>10415942</v>
      </c>
      <c r="I2648">
        <v>14964120355.907</v>
      </c>
      <c r="J2648">
        <v>29.393999999999998</v>
      </c>
    </row>
    <row r="2649" spans="1:10" x14ac:dyDescent="0.3">
      <c r="A2649" t="s">
        <v>519</v>
      </c>
      <c r="B2649" t="s">
        <v>520</v>
      </c>
      <c r="C2649">
        <v>2000</v>
      </c>
      <c r="D2649">
        <v>13.818</v>
      </c>
      <c r="E2649">
        <v>69.59</v>
      </c>
      <c r="F2649">
        <v>11.39</v>
      </c>
      <c r="G2649">
        <v>6.6</v>
      </c>
      <c r="H2649">
        <v>11881482</v>
      </c>
      <c r="I2649">
        <v>26764978559.41</v>
      </c>
      <c r="J2649">
        <v>54.651000000000003</v>
      </c>
    </row>
    <row r="2650" spans="1:10" x14ac:dyDescent="0.3">
      <c r="A2650" t="s">
        <v>58</v>
      </c>
      <c r="B2650" t="s">
        <v>59</v>
      </c>
      <c r="C2650">
        <v>2001</v>
      </c>
      <c r="D2650">
        <v>0.79800000000000004</v>
      </c>
      <c r="E2650">
        <v>13.47</v>
      </c>
      <c r="F2650">
        <v>9.36</v>
      </c>
      <c r="G2650">
        <v>3.22</v>
      </c>
      <c r="H2650">
        <v>21606992</v>
      </c>
      <c r="I2650">
        <v>11021272774</v>
      </c>
      <c r="J2650">
        <v>4.4809999999999999</v>
      </c>
    </row>
    <row r="2651" spans="1:10" x14ac:dyDescent="0.3">
      <c r="B2651" t="s">
        <v>60</v>
      </c>
      <c r="C2651">
        <v>2001</v>
      </c>
      <c r="D2651">
        <v>884.16800000000001</v>
      </c>
      <c r="H2651">
        <v>830902539</v>
      </c>
      <c r="J2651">
        <v>3317.6089999999999</v>
      </c>
    </row>
    <row r="2652" spans="1:10" x14ac:dyDescent="0.3">
      <c r="A2652" t="s">
        <v>61</v>
      </c>
      <c r="B2652" t="s">
        <v>62</v>
      </c>
      <c r="C2652">
        <v>2001</v>
      </c>
      <c r="D2652">
        <v>3.2210000000000001</v>
      </c>
      <c r="E2652">
        <v>9.0299999999999994</v>
      </c>
      <c r="F2652">
        <v>3.7</v>
      </c>
      <c r="G2652">
        <v>1.1499999999999999</v>
      </c>
      <c r="H2652">
        <v>3129701</v>
      </c>
      <c r="I2652">
        <v>16563844505.226999</v>
      </c>
      <c r="J2652">
        <v>25.18</v>
      </c>
    </row>
    <row r="2653" spans="1:10" x14ac:dyDescent="0.3">
      <c r="A2653" t="s">
        <v>63</v>
      </c>
      <c r="B2653" t="s">
        <v>64</v>
      </c>
      <c r="C2653">
        <v>2001</v>
      </c>
      <c r="D2653">
        <v>83.78</v>
      </c>
      <c r="E2653">
        <v>125.23</v>
      </c>
      <c r="F2653">
        <v>41.65</v>
      </c>
      <c r="G2653">
        <v>7.57</v>
      </c>
      <c r="H2653">
        <v>31451513</v>
      </c>
      <c r="I2653">
        <v>223420295817.082</v>
      </c>
      <c r="J2653">
        <v>310.80099999999999</v>
      </c>
    </row>
    <row r="2654" spans="1:10" x14ac:dyDescent="0.3">
      <c r="A2654" t="s">
        <v>65</v>
      </c>
      <c r="B2654" t="s">
        <v>66</v>
      </c>
      <c r="C2654">
        <v>2001</v>
      </c>
      <c r="D2654">
        <v>0.52400000000000002</v>
      </c>
      <c r="E2654">
        <v>0.56000000000000005</v>
      </c>
      <c r="F2654">
        <v>0.03</v>
      </c>
      <c r="G2654">
        <v>0</v>
      </c>
      <c r="H2654">
        <v>67344</v>
      </c>
    </row>
    <row r="2655" spans="1:10" x14ac:dyDescent="0.3">
      <c r="A2655" t="s">
        <v>67</v>
      </c>
      <c r="B2655" t="s">
        <v>68</v>
      </c>
      <c r="C2655">
        <v>2001</v>
      </c>
      <c r="D2655">
        <v>9.6709999999999994</v>
      </c>
      <c r="E2655">
        <v>143.58000000000001</v>
      </c>
      <c r="F2655">
        <v>41.35</v>
      </c>
      <c r="G2655">
        <v>18.45</v>
      </c>
      <c r="H2655">
        <v>16945753</v>
      </c>
      <c r="I2655">
        <v>26014777178.551998</v>
      </c>
      <c r="J2655">
        <v>35.087000000000003</v>
      </c>
    </row>
    <row r="2656" spans="1:10" x14ac:dyDescent="0.3">
      <c r="A2656" t="s">
        <v>69</v>
      </c>
      <c r="B2656" t="s">
        <v>70</v>
      </c>
      <c r="C2656">
        <v>2001</v>
      </c>
      <c r="D2656">
        <v>9.5000000000000001E-2</v>
      </c>
      <c r="H2656">
        <v>11520</v>
      </c>
    </row>
    <row r="2657" spans="1:10" x14ac:dyDescent="0.3">
      <c r="A2657" t="s">
        <v>71</v>
      </c>
      <c r="B2657" t="s">
        <v>72</v>
      </c>
      <c r="C2657">
        <v>2001</v>
      </c>
      <c r="D2657">
        <v>4.0000000000000001E-3</v>
      </c>
    </row>
    <row r="2658" spans="1:10" x14ac:dyDescent="0.3">
      <c r="A2658" t="s">
        <v>73</v>
      </c>
      <c r="B2658" t="s">
        <v>74</v>
      </c>
      <c r="C2658">
        <v>2001</v>
      </c>
      <c r="D2658">
        <v>0.29699999999999999</v>
      </c>
      <c r="E2658">
        <v>0.65</v>
      </c>
      <c r="F2658">
        <v>0.18</v>
      </c>
      <c r="G2658">
        <v>0.02</v>
      </c>
      <c r="H2658">
        <v>77212</v>
      </c>
      <c r="J2658">
        <v>2.1379999999999999</v>
      </c>
    </row>
    <row r="2659" spans="1:10" x14ac:dyDescent="0.3">
      <c r="A2659" t="s">
        <v>75</v>
      </c>
      <c r="B2659" t="s">
        <v>76</v>
      </c>
      <c r="C2659">
        <v>2001</v>
      </c>
      <c r="D2659">
        <v>134.00399999999999</v>
      </c>
      <c r="E2659">
        <v>383.27</v>
      </c>
      <c r="F2659">
        <v>117.39</v>
      </c>
      <c r="G2659">
        <v>43.19</v>
      </c>
      <c r="H2659">
        <v>37275644</v>
      </c>
      <c r="I2659">
        <v>515221286182.39001</v>
      </c>
      <c r="J2659">
        <v>678.56299999999999</v>
      </c>
    </row>
    <row r="2660" spans="1:10" x14ac:dyDescent="0.3">
      <c r="A2660" t="s">
        <v>77</v>
      </c>
      <c r="B2660" t="s">
        <v>78</v>
      </c>
      <c r="C2660">
        <v>2001</v>
      </c>
      <c r="D2660">
        <v>3.5329999999999999</v>
      </c>
      <c r="E2660">
        <v>6.3</v>
      </c>
      <c r="F2660">
        <v>1.88</v>
      </c>
      <c r="G2660">
        <v>0.54</v>
      </c>
      <c r="H2660">
        <v>3050686</v>
      </c>
      <c r="I2660">
        <v>16184125852.537001</v>
      </c>
      <c r="J2660">
        <v>28.291</v>
      </c>
    </row>
    <row r="2661" spans="1:10" x14ac:dyDescent="0.3">
      <c r="A2661" t="s">
        <v>79</v>
      </c>
      <c r="B2661" t="s">
        <v>80</v>
      </c>
      <c r="C2661">
        <v>2001</v>
      </c>
      <c r="D2661">
        <v>2.407</v>
      </c>
      <c r="H2661">
        <v>92892</v>
      </c>
      <c r="J2661">
        <v>4.5750000000000002</v>
      </c>
    </row>
    <row r="2662" spans="1:10" x14ac:dyDescent="0.3">
      <c r="B2662" t="s">
        <v>81</v>
      </c>
      <c r="C2662">
        <v>2001</v>
      </c>
      <c r="D2662">
        <v>9259.1720000000005</v>
      </c>
      <c r="H2662">
        <v>3788325086</v>
      </c>
    </row>
    <row r="2663" spans="1:10" x14ac:dyDescent="0.3">
      <c r="B2663" t="s">
        <v>82</v>
      </c>
      <c r="C2663">
        <v>2001</v>
      </c>
      <c r="D2663">
        <v>4751.6779999999999</v>
      </c>
    </row>
    <row r="2664" spans="1:10" x14ac:dyDescent="0.3">
      <c r="A2664" t="s">
        <v>83</v>
      </c>
      <c r="B2664" t="s">
        <v>84</v>
      </c>
      <c r="C2664">
        <v>2001</v>
      </c>
      <c r="D2664">
        <v>360.45499999999998</v>
      </c>
      <c r="E2664">
        <v>700.99</v>
      </c>
      <c r="F2664">
        <v>187.38</v>
      </c>
      <c r="G2664">
        <v>117.67</v>
      </c>
      <c r="H2664">
        <v>19194676</v>
      </c>
      <c r="I2664">
        <v>713625765011.60999</v>
      </c>
      <c r="J2664">
        <v>1325.5920000000001</v>
      </c>
    </row>
    <row r="2665" spans="1:10" x14ac:dyDescent="0.3">
      <c r="A2665" t="s">
        <v>85</v>
      </c>
      <c r="B2665" t="s">
        <v>86</v>
      </c>
      <c r="C2665">
        <v>2001</v>
      </c>
      <c r="D2665">
        <v>70.138999999999996</v>
      </c>
      <c r="E2665">
        <v>75.319999999999993</v>
      </c>
      <c r="F2665">
        <v>8.8000000000000007</v>
      </c>
      <c r="G2665">
        <v>4.46</v>
      </c>
      <c r="H2665">
        <v>8097755</v>
      </c>
      <c r="I2665">
        <v>285335957416.70502</v>
      </c>
      <c r="J2665">
        <v>397.99</v>
      </c>
    </row>
    <row r="2666" spans="1:10" x14ac:dyDescent="0.3">
      <c r="A2666" t="s">
        <v>87</v>
      </c>
      <c r="B2666" t="s">
        <v>88</v>
      </c>
      <c r="C2666">
        <v>2001</v>
      </c>
      <c r="D2666">
        <v>28.791</v>
      </c>
      <c r="E2666">
        <v>59.66</v>
      </c>
      <c r="F2666">
        <v>19.22</v>
      </c>
      <c r="G2666">
        <v>2.58</v>
      </c>
      <c r="H2666">
        <v>8197295</v>
      </c>
      <c r="I2666">
        <v>36862194530.461998</v>
      </c>
      <c r="J2666">
        <v>126.55</v>
      </c>
    </row>
    <row r="2667" spans="1:10" x14ac:dyDescent="0.3">
      <c r="A2667" t="s">
        <v>89</v>
      </c>
      <c r="B2667" t="s">
        <v>90</v>
      </c>
      <c r="C2667">
        <v>2001</v>
      </c>
      <c r="D2667">
        <v>1.946</v>
      </c>
      <c r="E2667">
        <v>0.89</v>
      </c>
      <c r="F2667">
        <v>0.21</v>
      </c>
      <c r="G2667">
        <v>0.06</v>
      </c>
      <c r="H2667">
        <v>302618</v>
      </c>
      <c r="J2667">
        <v>16.792999999999999</v>
      </c>
    </row>
    <row r="2668" spans="1:10" x14ac:dyDescent="0.3">
      <c r="A2668" t="s">
        <v>91</v>
      </c>
      <c r="B2668" t="s">
        <v>92</v>
      </c>
      <c r="C2668">
        <v>2001</v>
      </c>
      <c r="D2668">
        <v>14.077999999999999</v>
      </c>
      <c r="E2668">
        <v>24.89</v>
      </c>
      <c r="F2668">
        <v>7.68</v>
      </c>
      <c r="G2668">
        <v>0.04</v>
      </c>
      <c r="H2668">
        <v>697550</v>
      </c>
      <c r="I2668">
        <v>12778554954.632</v>
      </c>
      <c r="J2668">
        <v>115.889</v>
      </c>
    </row>
    <row r="2669" spans="1:10" x14ac:dyDescent="0.3">
      <c r="A2669" t="s">
        <v>93</v>
      </c>
      <c r="B2669" t="s">
        <v>94</v>
      </c>
      <c r="C2669">
        <v>2001</v>
      </c>
      <c r="D2669">
        <v>31.035</v>
      </c>
      <c r="E2669">
        <v>140.36000000000001</v>
      </c>
      <c r="F2669">
        <v>69.16</v>
      </c>
      <c r="G2669">
        <v>21.9</v>
      </c>
      <c r="H2669">
        <v>130088709</v>
      </c>
      <c r="I2669">
        <v>213178124226.94199</v>
      </c>
      <c r="J2669">
        <v>155.40799999999999</v>
      </c>
    </row>
    <row r="2670" spans="1:10" x14ac:dyDescent="0.3">
      <c r="A2670" t="s">
        <v>95</v>
      </c>
      <c r="B2670" t="s">
        <v>96</v>
      </c>
      <c r="C2670">
        <v>2001</v>
      </c>
      <c r="D2670">
        <v>1.1859999999999999</v>
      </c>
      <c r="E2670">
        <v>3.55</v>
      </c>
      <c r="F2670">
        <v>2.2799999999999998</v>
      </c>
      <c r="G2670">
        <v>0.06</v>
      </c>
      <c r="H2670">
        <v>272494</v>
      </c>
      <c r="I2670">
        <v>3330849802.5</v>
      </c>
      <c r="J2670">
        <v>6.976</v>
      </c>
    </row>
    <row r="2671" spans="1:10" x14ac:dyDescent="0.3">
      <c r="A2671" t="s">
        <v>97</v>
      </c>
      <c r="B2671" t="s">
        <v>98</v>
      </c>
      <c r="C2671">
        <v>2001</v>
      </c>
      <c r="D2671">
        <v>54.77</v>
      </c>
      <c r="E2671">
        <v>58.02</v>
      </c>
      <c r="F2671">
        <v>13.88</v>
      </c>
      <c r="G2671">
        <v>12.29</v>
      </c>
      <c r="H2671">
        <v>9811399</v>
      </c>
      <c r="I2671">
        <v>94624125159.479004</v>
      </c>
      <c r="J2671">
        <v>248.96700000000001</v>
      </c>
    </row>
    <row r="2672" spans="1:10" x14ac:dyDescent="0.3">
      <c r="A2672" t="s">
        <v>99</v>
      </c>
      <c r="B2672" t="s">
        <v>100</v>
      </c>
      <c r="C2672">
        <v>2001</v>
      </c>
      <c r="D2672">
        <v>126.065</v>
      </c>
      <c r="E2672">
        <v>135.09</v>
      </c>
      <c r="F2672">
        <v>11.6</v>
      </c>
      <c r="G2672">
        <v>7.5</v>
      </c>
      <c r="H2672">
        <v>10319026</v>
      </c>
      <c r="I2672">
        <v>349022436249.04498</v>
      </c>
      <c r="J2672">
        <v>746.06200000000001</v>
      </c>
    </row>
    <row r="2673" spans="1:10" x14ac:dyDescent="0.3">
      <c r="A2673" t="s">
        <v>101</v>
      </c>
      <c r="B2673" t="s">
        <v>102</v>
      </c>
      <c r="C2673">
        <v>2001</v>
      </c>
      <c r="D2673">
        <v>0.44700000000000001</v>
      </c>
      <c r="E2673">
        <v>7.13</v>
      </c>
      <c r="F2673">
        <v>0.5</v>
      </c>
      <c r="G2673">
        <v>0.16</v>
      </c>
      <c r="H2673">
        <v>255068</v>
      </c>
      <c r="J2673">
        <v>2.5499999999999998</v>
      </c>
    </row>
    <row r="2674" spans="1:10" x14ac:dyDescent="0.3">
      <c r="A2674" t="s">
        <v>103</v>
      </c>
      <c r="B2674" t="s">
        <v>104</v>
      </c>
      <c r="C2674">
        <v>2001</v>
      </c>
      <c r="D2674">
        <v>1.6890000000000001</v>
      </c>
      <c r="E2674">
        <v>18.46</v>
      </c>
      <c r="F2674">
        <v>3.64</v>
      </c>
      <c r="G2674">
        <v>2.33</v>
      </c>
      <c r="H2674">
        <v>7076728</v>
      </c>
      <c r="I2674">
        <v>13306903292.145</v>
      </c>
      <c r="J2674">
        <v>7.399</v>
      </c>
    </row>
    <row r="2675" spans="1:10" x14ac:dyDescent="0.3">
      <c r="A2675" t="s">
        <v>105</v>
      </c>
      <c r="B2675" t="s">
        <v>106</v>
      </c>
      <c r="C2675">
        <v>2001</v>
      </c>
      <c r="D2675">
        <v>0.52800000000000002</v>
      </c>
      <c r="H2675">
        <v>65330</v>
      </c>
      <c r="J2675">
        <v>2.4489999999999998</v>
      </c>
    </row>
    <row r="2676" spans="1:10" x14ac:dyDescent="0.3">
      <c r="A2676" t="s">
        <v>107</v>
      </c>
      <c r="B2676" t="s">
        <v>108</v>
      </c>
      <c r="C2676">
        <v>2001</v>
      </c>
      <c r="D2676">
        <v>0.36899999999999999</v>
      </c>
      <c r="E2676">
        <v>-3.02</v>
      </c>
      <c r="F2676">
        <v>0.84</v>
      </c>
      <c r="G2676">
        <v>0.17</v>
      </c>
      <c r="H2676">
        <v>603643</v>
      </c>
      <c r="J2676">
        <v>6.452</v>
      </c>
    </row>
    <row r="2677" spans="1:10" x14ac:dyDescent="0.3">
      <c r="A2677" t="s">
        <v>109</v>
      </c>
      <c r="B2677" t="s">
        <v>110</v>
      </c>
      <c r="C2677">
        <v>2001</v>
      </c>
      <c r="D2677">
        <v>8.2919999999999998</v>
      </c>
      <c r="E2677">
        <v>109.95</v>
      </c>
      <c r="F2677">
        <v>18.510000000000002</v>
      </c>
      <c r="G2677">
        <v>6.82</v>
      </c>
      <c r="H2677">
        <v>8580244</v>
      </c>
      <c r="I2677">
        <v>34862902642.181999</v>
      </c>
      <c r="J2677">
        <v>36.942999999999998</v>
      </c>
    </row>
    <row r="2678" spans="1:10" x14ac:dyDescent="0.3">
      <c r="A2678" t="s">
        <v>111</v>
      </c>
      <c r="B2678" t="s">
        <v>112</v>
      </c>
      <c r="C2678">
        <v>2001</v>
      </c>
      <c r="D2678">
        <v>0.26</v>
      </c>
      <c r="H2678">
        <v>14131</v>
      </c>
    </row>
    <row r="2679" spans="1:10" x14ac:dyDescent="0.3">
      <c r="A2679" t="s">
        <v>113</v>
      </c>
      <c r="B2679" t="s">
        <v>114</v>
      </c>
      <c r="C2679">
        <v>2001</v>
      </c>
      <c r="D2679">
        <v>13.263</v>
      </c>
      <c r="E2679">
        <v>18.57</v>
      </c>
      <c r="F2679">
        <v>3.59</v>
      </c>
      <c r="G2679">
        <v>0.84</v>
      </c>
      <c r="H2679">
        <v>3755514</v>
      </c>
      <c r="I2679">
        <v>27937524522.737999</v>
      </c>
      <c r="J2679">
        <v>68.069000000000003</v>
      </c>
    </row>
    <row r="2680" spans="1:10" x14ac:dyDescent="0.3">
      <c r="A2680" t="s">
        <v>115</v>
      </c>
      <c r="B2680" t="s">
        <v>116</v>
      </c>
      <c r="C2680">
        <v>2001</v>
      </c>
      <c r="D2680">
        <v>3.847</v>
      </c>
      <c r="E2680">
        <v>55.53</v>
      </c>
      <c r="F2680">
        <v>14.87</v>
      </c>
      <c r="G2680">
        <v>7.43</v>
      </c>
      <c r="H2680">
        <v>1674674</v>
      </c>
      <c r="I2680">
        <v>13725141662.032</v>
      </c>
      <c r="J2680">
        <v>13.926</v>
      </c>
    </row>
    <row r="2681" spans="1:10" x14ac:dyDescent="0.3">
      <c r="A2681" t="s">
        <v>117</v>
      </c>
      <c r="B2681" t="s">
        <v>118</v>
      </c>
      <c r="C2681">
        <v>2001</v>
      </c>
      <c r="D2681">
        <v>346.166</v>
      </c>
      <c r="E2681">
        <v>1899.73</v>
      </c>
      <c r="F2681">
        <v>352.69</v>
      </c>
      <c r="G2681">
        <v>133.75</v>
      </c>
      <c r="H2681">
        <v>177196051</v>
      </c>
      <c r="I2681">
        <v>1780379352398.3899</v>
      </c>
      <c r="J2681">
        <v>2190.0549999999998</v>
      </c>
    </row>
    <row r="2682" spans="1:10" x14ac:dyDescent="0.3">
      <c r="A2682" t="s">
        <v>119</v>
      </c>
      <c r="B2682" t="s">
        <v>120</v>
      </c>
      <c r="C2682">
        <v>2001</v>
      </c>
      <c r="D2682">
        <v>0.128</v>
      </c>
      <c r="H2682">
        <v>20675</v>
      </c>
      <c r="J2682">
        <v>0.44800000000000001</v>
      </c>
    </row>
    <row r="2683" spans="1:10" x14ac:dyDescent="0.3">
      <c r="A2683" t="s">
        <v>121</v>
      </c>
      <c r="B2683" t="s">
        <v>122</v>
      </c>
      <c r="C2683">
        <v>2001</v>
      </c>
      <c r="D2683">
        <v>4.3890000000000002</v>
      </c>
      <c r="E2683">
        <v>18.62</v>
      </c>
      <c r="F2683">
        <v>12.23</v>
      </c>
      <c r="G2683">
        <v>0.12</v>
      </c>
      <c r="H2683">
        <v>340037</v>
      </c>
      <c r="J2683">
        <v>22.376000000000001</v>
      </c>
    </row>
    <row r="2684" spans="1:10" x14ac:dyDescent="0.3">
      <c r="A2684" t="s">
        <v>123</v>
      </c>
      <c r="B2684" t="s">
        <v>124</v>
      </c>
      <c r="C2684">
        <v>2001</v>
      </c>
      <c r="D2684">
        <v>48.981999999999999</v>
      </c>
      <c r="E2684">
        <v>46.64</v>
      </c>
      <c r="F2684">
        <v>10.11</v>
      </c>
      <c r="G2684">
        <v>4.01</v>
      </c>
      <c r="H2684">
        <v>7930700</v>
      </c>
      <c r="I2684">
        <v>72164992759.457001</v>
      </c>
      <c r="J2684">
        <v>224.87899999999999</v>
      </c>
    </row>
    <row r="2685" spans="1:10" x14ac:dyDescent="0.3">
      <c r="A2685" t="s">
        <v>125</v>
      </c>
      <c r="B2685" t="s">
        <v>126</v>
      </c>
      <c r="C2685">
        <v>2001</v>
      </c>
      <c r="D2685">
        <v>0.99099999999999999</v>
      </c>
      <c r="E2685">
        <v>25.19</v>
      </c>
      <c r="F2685">
        <v>8.99</v>
      </c>
      <c r="G2685">
        <v>6.22</v>
      </c>
      <c r="H2685">
        <v>11944589</v>
      </c>
      <c r="I2685">
        <v>15179807841.365</v>
      </c>
      <c r="J2685">
        <v>4.6619999999999999</v>
      </c>
    </row>
    <row r="2686" spans="1:10" x14ac:dyDescent="0.3">
      <c r="A2686" t="s">
        <v>127</v>
      </c>
      <c r="B2686" t="s">
        <v>128</v>
      </c>
      <c r="C2686">
        <v>2001</v>
      </c>
      <c r="D2686">
        <v>0.20499999999999999</v>
      </c>
      <c r="E2686">
        <v>9.1999999999999993</v>
      </c>
      <c r="F2686">
        <v>1.86</v>
      </c>
      <c r="G2686">
        <v>1.42</v>
      </c>
      <c r="H2686">
        <v>6525546</v>
      </c>
      <c r="I2686">
        <v>4722946154.8000002</v>
      </c>
      <c r="J2686">
        <v>1.353</v>
      </c>
    </row>
    <row r="2687" spans="1:10" x14ac:dyDescent="0.3">
      <c r="A2687" t="s">
        <v>129</v>
      </c>
      <c r="B2687" t="s">
        <v>130</v>
      </c>
      <c r="C2687">
        <v>2001</v>
      </c>
      <c r="D2687">
        <v>2.25</v>
      </c>
      <c r="E2687">
        <v>52.65</v>
      </c>
      <c r="F2687">
        <v>15.74</v>
      </c>
      <c r="G2687">
        <v>3.84</v>
      </c>
      <c r="H2687">
        <v>12405411</v>
      </c>
      <c r="I2687">
        <v>21596243896.035</v>
      </c>
      <c r="J2687">
        <v>9.4939999999999998</v>
      </c>
    </row>
    <row r="2688" spans="1:10" x14ac:dyDescent="0.3">
      <c r="A2688" t="s">
        <v>131</v>
      </c>
      <c r="B2688" t="s">
        <v>132</v>
      </c>
      <c r="C2688">
        <v>2001</v>
      </c>
      <c r="D2688">
        <v>3.3260000000000001</v>
      </c>
      <c r="E2688">
        <v>196.88</v>
      </c>
      <c r="F2688">
        <v>13.72</v>
      </c>
      <c r="G2688">
        <v>63.01</v>
      </c>
      <c r="H2688">
        <v>15928910</v>
      </c>
      <c r="I2688">
        <v>33174106699.715</v>
      </c>
      <c r="J2688">
        <v>23.123999999999999</v>
      </c>
    </row>
    <row r="2689" spans="1:10" x14ac:dyDescent="0.3">
      <c r="A2689" t="s">
        <v>133</v>
      </c>
      <c r="B2689" t="s">
        <v>134</v>
      </c>
      <c r="C2689">
        <v>2001</v>
      </c>
      <c r="D2689">
        <v>559.04200000000003</v>
      </c>
      <c r="E2689">
        <v>903.03</v>
      </c>
      <c r="F2689">
        <v>108.02</v>
      </c>
      <c r="G2689">
        <v>39.479999999999997</v>
      </c>
      <c r="H2689">
        <v>30880072</v>
      </c>
      <c r="I2689">
        <v>1162073386774.21</v>
      </c>
      <c r="J2689">
        <v>3471.46</v>
      </c>
    </row>
    <row r="2690" spans="1:10" x14ac:dyDescent="0.3">
      <c r="A2690" t="s">
        <v>135</v>
      </c>
      <c r="B2690" t="s">
        <v>136</v>
      </c>
      <c r="C2690">
        <v>2001</v>
      </c>
      <c r="D2690">
        <v>0.23400000000000001</v>
      </c>
      <c r="E2690">
        <v>0.42</v>
      </c>
      <c r="F2690">
        <v>0.1</v>
      </c>
      <c r="G2690">
        <v>0.09</v>
      </c>
      <c r="H2690">
        <v>435701</v>
      </c>
      <c r="I2690">
        <v>1663976278.8</v>
      </c>
      <c r="J2690">
        <v>1.5209999999999999</v>
      </c>
    </row>
    <row r="2691" spans="1:10" x14ac:dyDescent="0.3">
      <c r="A2691" t="s">
        <v>137</v>
      </c>
      <c r="B2691" t="s">
        <v>138</v>
      </c>
      <c r="C2691">
        <v>2001</v>
      </c>
      <c r="D2691">
        <v>0.245</v>
      </c>
      <c r="E2691">
        <v>60.88</v>
      </c>
      <c r="F2691">
        <v>19.57</v>
      </c>
      <c r="G2691">
        <v>27.08</v>
      </c>
      <c r="H2691">
        <v>3722016</v>
      </c>
      <c r="I2691">
        <v>3861482837.1999998</v>
      </c>
      <c r="J2691">
        <v>1.6439999999999999</v>
      </c>
    </row>
    <row r="2692" spans="1:10" x14ac:dyDescent="0.3">
      <c r="A2692" t="s">
        <v>139</v>
      </c>
      <c r="B2692" t="s">
        <v>140</v>
      </c>
      <c r="C2692">
        <v>2001</v>
      </c>
      <c r="D2692">
        <v>0.502</v>
      </c>
      <c r="E2692">
        <v>30.42</v>
      </c>
      <c r="F2692">
        <v>14.51</v>
      </c>
      <c r="G2692">
        <v>8.2899999999999991</v>
      </c>
      <c r="H2692">
        <v>8678049</v>
      </c>
      <c r="I2692">
        <v>6336876628.7729998</v>
      </c>
      <c r="J2692">
        <v>0.99099999999999999</v>
      </c>
    </row>
    <row r="2693" spans="1:10" x14ac:dyDescent="0.3">
      <c r="A2693" t="s">
        <v>141</v>
      </c>
      <c r="B2693" t="s">
        <v>142</v>
      </c>
      <c r="C2693">
        <v>2001</v>
      </c>
      <c r="D2693">
        <v>52.558</v>
      </c>
      <c r="E2693">
        <v>62.76</v>
      </c>
      <c r="F2693">
        <v>14.4</v>
      </c>
      <c r="G2693">
        <v>6.67</v>
      </c>
      <c r="H2693">
        <v>15516112</v>
      </c>
      <c r="I2693">
        <v>238843493873.44199</v>
      </c>
      <c r="J2693">
        <v>308.75599999999997</v>
      </c>
    </row>
    <row r="2694" spans="1:10" x14ac:dyDescent="0.3">
      <c r="A2694" t="s">
        <v>143</v>
      </c>
      <c r="B2694" t="s">
        <v>144</v>
      </c>
      <c r="C2694">
        <v>2001</v>
      </c>
      <c r="D2694">
        <v>3514.9340000000002</v>
      </c>
      <c r="E2694">
        <v>4452.29</v>
      </c>
      <c r="F2694">
        <v>825.12</v>
      </c>
      <c r="G2694">
        <v>387.54</v>
      </c>
      <c r="H2694">
        <v>1299129747</v>
      </c>
      <c r="I2694">
        <v>6329737195923.6396</v>
      </c>
      <c r="J2694">
        <v>12456.115</v>
      </c>
    </row>
    <row r="2695" spans="1:10" x14ac:dyDescent="0.3">
      <c r="A2695" t="s">
        <v>145</v>
      </c>
      <c r="B2695" t="s">
        <v>146</v>
      </c>
      <c r="C2695">
        <v>2001</v>
      </c>
    </row>
    <row r="2696" spans="1:10" x14ac:dyDescent="0.3">
      <c r="A2696" t="s">
        <v>147</v>
      </c>
      <c r="B2696" t="s">
        <v>148</v>
      </c>
      <c r="C2696">
        <v>2001</v>
      </c>
      <c r="D2696">
        <v>55.939</v>
      </c>
      <c r="E2696">
        <v>309.04000000000002</v>
      </c>
      <c r="F2696">
        <v>63.78</v>
      </c>
      <c r="G2696">
        <v>18.98</v>
      </c>
      <c r="H2696">
        <v>40255956</v>
      </c>
      <c r="I2696">
        <v>336149964573.25897</v>
      </c>
      <c r="J2696">
        <v>303.00099999999998</v>
      </c>
    </row>
    <row r="2697" spans="1:10" x14ac:dyDescent="0.3">
      <c r="A2697" t="s">
        <v>149</v>
      </c>
      <c r="B2697" t="s">
        <v>150</v>
      </c>
      <c r="C2697">
        <v>2001</v>
      </c>
      <c r="D2697">
        <v>0.106</v>
      </c>
      <c r="E2697">
        <v>0.42</v>
      </c>
      <c r="F2697">
        <v>0.19</v>
      </c>
      <c r="G2697">
        <v>0.05</v>
      </c>
      <c r="H2697">
        <v>555895</v>
      </c>
      <c r="I2697">
        <v>680582052.79999995</v>
      </c>
      <c r="J2697">
        <v>0.45800000000000002</v>
      </c>
    </row>
    <row r="2698" spans="1:10" x14ac:dyDescent="0.3">
      <c r="A2698" t="s">
        <v>151</v>
      </c>
      <c r="B2698" t="s">
        <v>152</v>
      </c>
      <c r="C2698">
        <v>2001</v>
      </c>
      <c r="D2698">
        <v>0.76600000000000001</v>
      </c>
      <c r="E2698">
        <v>26.53</v>
      </c>
      <c r="F2698">
        <v>3.66</v>
      </c>
      <c r="G2698">
        <v>1.24</v>
      </c>
      <c r="H2698">
        <v>3217930</v>
      </c>
      <c r="I2698">
        <v>13249297765.584999</v>
      </c>
      <c r="J2698">
        <v>4.4189999999999996</v>
      </c>
    </row>
    <row r="2699" spans="1:10" x14ac:dyDescent="0.3">
      <c r="A2699" t="s">
        <v>153</v>
      </c>
      <c r="B2699" t="s">
        <v>154</v>
      </c>
      <c r="C2699">
        <v>2001</v>
      </c>
      <c r="D2699">
        <v>3.6999999999999998E-2</v>
      </c>
      <c r="E2699">
        <v>0.04</v>
      </c>
      <c r="F2699">
        <v>0.01</v>
      </c>
      <c r="G2699">
        <v>0</v>
      </c>
      <c r="H2699">
        <v>18017</v>
      </c>
      <c r="J2699">
        <v>0.23400000000000001</v>
      </c>
    </row>
    <row r="2700" spans="1:10" x14ac:dyDescent="0.3">
      <c r="A2700" t="s">
        <v>155</v>
      </c>
      <c r="B2700" t="s">
        <v>156</v>
      </c>
      <c r="C2700">
        <v>2001</v>
      </c>
      <c r="D2700">
        <v>5.6669999999999998</v>
      </c>
      <c r="E2700">
        <v>3.56</v>
      </c>
      <c r="F2700">
        <v>4.03</v>
      </c>
      <c r="G2700">
        <v>1.49</v>
      </c>
      <c r="H2700">
        <v>4034074</v>
      </c>
      <c r="I2700">
        <v>37440829308.927002</v>
      </c>
      <c r="J2700">
        <v>42.218000000000004</v>
      </c>
    </row>
    <row r="2701" spans="1:10" x14ac:dyDescent="0.3">
      <c r="A2701" t="s">
        <v>157</v>
      </c>
      <c r="B2701" t="s">
        <v>158</v>
      </c>
      <c r="C2701">
        <v>2001</v>
      </c>
      <c r="D2701">
        <v>7.3979999999999997</v>
      </c>
      <c r="E2701">
        <v>24.2</v>
      </c>
      <c r="F2701">
        <v>21.95</v>
      </c>
      <c r="G2701">
        <v>3.48</v>
      </c>
      <c r="H2701">
        <v>16853027</v>
      </c>
      <c r="I2701">
        <v>42194146766.375999</v>
      </c>
    </row>
    <row r="2702" spans="1:10" x14ac:dyDescent="0.3">
      <c r="A2702" t="s">
        <v>159</v>
      </c>
      <c r="B2702" t="s">
        <v>160</v>
      </c>
      <c r="C2702">
        <v>2001</v>
      </c>
      <c r="D2702">
        <v>20.783000000000001</v>
      </c>
      <c r="E2702">
        <v>14.55</v>
      </c>
      <c r="F2702">
        <v>3.39</v>
      </c>
      <c r="G2702">
        <v>2.31</v>
      </c>
      <c r="H2702">
        <v>4408073</v>
      </c>
      <c r="I2702">
        <v>56076092487.401001</v>
      </c>
      <c r="J2702">
        <v>100.239</v>
      </c>
    </row>
    <row r="2703" spans="1:10" x14ac:dyDescent="0.3">
      <c r="A2703" t="s">
        <v>161</v>
      </c>
      <c r="B2703" t="s">
        <v>162</v>
      </c>
      <c r="C2703">
        <v>2001</v>
      </c>
      <c r="D2703">
        <v>25.216000000000001</v>
      </c>
      <c r="E2703">
        <v>10.99</v>
      </c>
      <c r="F2703">
        <v>12.45</v>
      </c>
      <c r="G2703">
        <v>3.9</v>
      </c>
      <c r="H2703">
        <v>11164676</v>
      </c>
      <c r="I2703">
        <v>47301968760.199997</v>
      </c>
      <c r="J2703">
        <v>101.083</v>
      </c>
    </row>
    <row r="2704" spans="1:10" x14ac:dyDescent="0.3">
      <c r="A2704" t="s">
        <v>163</v>
      </c>
      <c r="B2704" t="s">
        <v>164</v>
      </c>
      <c r="C2704">
        <v>2001</v>
      </c>
      <c r="D2704">
        <v>4.8710000000000004</v>
      </c>
      <c r="H2704">
        <v>130405</v>
      </c>
    </row>
    <row r="2705" spans="1:10" x14ac:dyDescent="0.3">
      <c r="A2705" t="s">
        <v>165</v>
      </c>
      <c r="B2705" t="s">
        <v>166</v>
      </c>
      <c r="C2705">
        <v>2001</v>
      </c>
      <c r="D2705">
        <v>6.9939999999999998</v>
      </c>
      <c r="E2705">
        <v>7.92</v>
      </c>
      <c r="F2705">
        <v>0.66</v>
      </c>
      <c r="G2705">
        <v>0.39</v>
      </c>
      <c r="H2705">
        <v>960274</v>
      </c>
      <c r="I2705">
        <v>19037272795.298</v>
      </c>
      <c r="J2705">
        <v>30.61</v>
      </c>
    </row>
    <row r="2706" spans="1:10" x14ac:dyDescent="0.3">
      <c r="A2706" t="s">
        <v>167</v>
      </c>
      <c r="B2706" t="s">
        <v>168</v>
      </c>
      <c r="C2706">
        <v>2001</v>
      </c>
      <c r="D2706">
        <v>127.024</v>
      </c>
      <c r="E2706">
        <v>131.52000000000001</v>
      </c>
      <c r="F2706">
        <v>14.75</v>
      </c>
      <c r="G2706">
        <v>5.86</v>
      </c>
      <c r="H2706">
        <v>10271019</v>
      </c>
      <c r="I2706">
        <v>182134905642.215</v>
      </c>
      <c r="J2706">
        <v>483.78199999999998</v>
      </c>
    </row>
    <row r="2707" spans="1:10" x14ac:dyDescent="0.3">
      <c r="A2707" t="s">
        <v>169</v>
      </c>
      <c r="B2707" t="s">
        <v>170</v>
      </c>
      <c r="C2707">
        <v>2001</v>
      </c>
      <c r="D2707">
        <v>0.77</v>
      </c>
      <c r="E2707">
        <v>196.3</v>
      </c>
      <c r="F2707">
        <v>33.880000000000003</v>
      </c>
      <c r="G2707">
        <v>15.48</v>
      </c>
      <c r="H2707">
        <v>48428534</v>
      </c>
      <c r="I2707">
        <v>21977293016.622002</v>
      </c>
      <c r="J2707">
        <v>21.183</v>
      </c>
    </row>
    <row r="2708" spans="1:10" x14ac:dyDescent="0.3">
      <c r="A2708" t="s">
        <v>171</v>
      </c>
      <c r="B2708" t="s">
        <v>172</v>
      </c>
      <c r="C2708">
        <v>2001</v>
      </c>
      <c r="D2708">
        <v>55.878999999999998</v>
      </c>
      <c r="E2708">
        <v>70.86</v>
      </c>
      <c r="F2708">
        <v>8.89</v>
      </c>
      <c r="G2708">
        <v>6.19</v>
      </c>
      <c r="H2708">
        <v>5358059</v>
      </c>
      <c r="I2708">
        <v>211275272656.88</v>
      </c>
      <c r="J2708">
        <v>235.791</v>
      </c>
    </row>
    <row r="2709" spans="1:10" x14ac:dyDescent="0.3">
      <c r="A2709" t="s">
        <v>173</v>
      </c>
      <c r="B2709" t="s">
        <v>174</v>
      </c>
      <c r="C2709">
        <v>2001</v>
      </c>
      <c r="D2709">
        <v>0.36599999999999999</v>
      </c>
      <c r="E2709">
        <v>1.27</v>
      </c>
      <c r="F2709">
        <v>0.64</v>
      </c>
      <c r="G2709">
        <v>0.26</v>
      </c>
      <c r="H2709">
        <v>733019</v>
      </c>
      <c r="I2709">
        <v>1279069476.3</v>
      </c>
      <c r="J2709">
        <v>3.524</v>
      </c>
    </row>
    <row r="2710" spans="1:10" x14ac:dyDescent="0.3">
      <c r="A2710" t="s">
        <v>175</v>
      </c>
      <c r="B2710" t="s">
        <v>176</v>
      </c>
      <c r="C2710">
        <v>2001</v>
      </c>
      <c r="D2710">
        <v>0.11</v>
      </c>
      <c r="E2710">
        <v>0.19</v>
      </c>
      <c r="F2710">
        <v>0.04</v>
      </c>
      <c r="G2710">
        <v>0.03</v>
      </c>
      <c r="H2710">
        <v>69671</v>
      </c>
      <c r="I2710">
        <v>411786950.19999999</v>
      </c>
      <c r="J2710">
        <v>0.56200000000000006</v>
      </c>
    </row>
    <row r="2711" spans="1:10" x14ac:dyDescent="0.3">
      <c r="A2711" t="s">
        <v>177</v>
      </c>
      <c r="B2711" t="s">
        <v>178</v>
      </c>
      <c r="C2711">
        <v>2001</v>
      </c>
      <c r="D2711">
        <v>19.145</v>
      </c>
      <c r="E2711">
        <v>19.64</v>
      </c>
      <c r="F2711">
        <v>6.84</v>
      </c>
      <c r="G2711">
        <v>2.27</v>
      </c>
      <c r="H2711">
        <v>8598599</v>
      </c>
      <c r="I2711">
        <v>58288341742.652</v>
      </c>
      <c r="J2711">
        <v>83.623999999999995</v>
      </c>
    </row>
    <row r="2712" spans="1:10" x14ac:dyDescent="0.3">
      <c r="B2712" t="s">
        <v>179</v>
      </c>
      <c r="C2712">
        <v>2001</v>
      </c>
      <c r="D2712">
        <v>3658.6460000000002</v>
      </c>
      <c r="E2712">
        <v>3896.14</v>
      </c>
      <c r="F2712">
        <v>505.83</v>
      </c>
      <c r="G2712">
        <v>274.24</v>
      </c>
    </row>
    <row r="2713" spans="1:10" x14ac:dyDescent="0.3">
      <c r="B2713" t="s">
        <v>180</v>
      </c>
      <c r="C2713">
        <v>2001</v>
      </c>
      <c r="D2713">
        <v>4234.9589999999998</v>
      </c>
    </row>
    <row r="2714" spans="1:10" x14ac:dyDescent="0.3">
      <c r="A2714" t="s">
        <v>181</v>
      </c>
      <c r="B2714" t="s">
        <v>182</v>
      </c>
      <c r="C2714">
        <v>2001</v>
      </c>
      <c r="D2714">
        <v>22.94</v>
      </c>
      <c r="E2714">
        <v>79.56</v>
      </c>
      <c r="F2714">
        <v>17.940000000000001</v>
      </c>
      <c r="G2714">
        <v>5.3</v>
      </c>
      <c r="H2714">
        <v>12914660</v>
      </c>
      <c r="I2714">
        <v>90060683375.697998</v>
      </c>
      <c r="J2714">
        <v>104.203</v>
      </c>
    </row>
    <row r="2715" spans="1:10" x14ac:dyDescent="0.3">
      <c r="A2715" t="s">
        <v>183</v>
      </c>
      <c r="B2715" t="s">
        <v>184</v>
      </c>
      <c r="C2715">
        <v>2001</v>
      </c>
      <c r="D2715">
        <v>124.294</v>
      </c>
      <c r="E2715">
        <v>192.78</v>
      </c>
      <c r="F2715">
        <v>48.26</v>
      </c>
      <c r="G2715">
        <v>18.71</v>
      </c>
      <c r="H2715">
        <v>70152662</v>
      </c>
      <c r="I2715">
        <v>475162705511.54602</v>
      </c>
      <c r="J2715">
        <v>595.62800000000004</v>
      </c>
    </row>
    <row r="2716" spans="1:10" x14ac:dyDescent="0.3">
      <c r="A2716" t="s">
        <v>185</v>
      </c>
      <c r="B2716" t="s">
        <v>186</v>
      </c>
      <c r="C2716">
        <v>2001</v>
      </c>
      <c r="D2716">
        <v>5.8570000000000002</v>
      </c>
      <c r="E2716">
        <v>12.37</v>
      </c>
      <c r="F2716">
        <v>4.1100000000000003</v>
      </c>
      <c r="G2716">
        <v>1.32</v>
      </c>
      <c r="H2716">
        <v>5927001</v>
      </c>
      <c r="I2716">
        <v>32499940235.046001</v>
      </c>
      <c r="J2716">
        <v>29.523</v>
      </c>
    </row>
    <row r="2717" spans="1:10" x14ac:dyDescent="0.3">
      <c r="A2717" t="s">
        <v>187</v>
      </c>
      <c r="B2717" t="s">
        <v>188</v>
      </c>
      <c r="C2717">
        <v>2001</v>
      </c>
      <c r="D2717">
        <v>2.964</v>
      </c>
      <c r="E2717">
        <v>17.63</v>
      </c>
      <c r="F2717">
        <v>9.77</v>
      </c>
      <c r="G2717">
        <v>0.02</v>
      </c>
      <c r="H2717">
        <v>631662</v>
      </c>
      <c r="I2717">
        <v>10710877148.4</v>
      </c>
      <c r="J2717">
        <v>1.752</v>
      </c>
    </row>
    <row r="2718" spans="1:10" x14ac:dyDescent="0.3">
      <c r="A2718" t="s">
        <v>189</v>
      </c>
      <c r="B2718" t="s">
        <v>190</v>
      </c>
      <c r="C2718">
        <v>2001</v>
      </c>
      <c r="D2718">
        <v>0.626</v>
      </c>
      <c r="E2718">
        <v>8.1199999999999992</v>
      </c>
      <c r="F2718">
        <v>3.32</v>
      </c>
      <c r="G2718">
        <v>3.45</v>
      </c>
      <c r="H2718">
        <v>2374721</v>
      </c>
      <c r="J2718">
        <v>2.85</v>
      </c>
    </row>
    <row r="2719" spans="1:10" x14ac:dyDescent="0.3">
      <c r="A2719" t="s">
        <v>191</v>
      </c>
      <c r="B2719" t="s">
        <v>192</v>
      </c>
      <c r="C2719">
        <v>2001</v>
      </c>
      <c r="D2719">
        <v>15.866</v>
      </c>
      <c r="E2719">
        <v>21.37</v>
      </c>
      <c r="F2719">
        <v>1.42</v>
      </c>
      <c r="G2719">
        <v>1.17</v>
      </c>
      <c r="H2719">
        <v>1391739</v>
      </c>
      <c r="I2719">
        <v>24006164561.678001</v>
      </c>
      <c r="J2719">
        <v>56.027000000000001</v>
      </c>
    </row>
    <row r="2720" spans="1:10" x14ac:dyDescent="0.3">
      <c r="A2720" t="s">
        <v>193</v>
      </c>
      <c r="B2720" t="s">
        <v>194</v>
      </c>
      <c r="C2720">
        <v>2001</v>
      </c>
      <c r="D2720">
        <v>1.0960000000000001</v>
      </c>
      <c r="E2720">
        <v>3.11</v>
      </c>
      <c r="F2720">
        <v>1.4</v>
      </c>
      <c r="G2720">
        <v>0.4</v>
      </c>
      <c r="H2720">
        <v>1013608</v>
      </c>
      <c r="I2720">
        <v>5125500349.599</v>
      </c>
      <c r="J2720">
        <v>4.5609999999999999</v>
      </c>
    </row>
    <row r="2721" spans="1:10" x14ac:dyDescent="0.3">
      <c r="A2721" t="s">
        <v>195</v>
      </c>
      <c r="B2721" t="s">
        <v>196</v>
      </c>
      <c r="C2721">
        <v>2001</v>
      </c>
      <c r="D2721">
        <v>4.2649999999999997</v>
      </c>
      <c r="E2721">
        <v>122.34</v>
      </c>
      <c r="F2721">
        <v>60.15</v>
      </c>
      <c r="G2721">
        <v>28.18</v>
      </c>
      <c r="H2721">
        <v>68159422</v>
      </c>
      <c r="I2721">
        <v>52434132065.705002</v>
      </c>
      <c r="J2721">
        <v>20.559000000000001</v>
      </c>
    </row>
    <row r="2722" spans="1:10" x14ac:dyDescent="0.3">
      <c r="B2722" t="s">
        <v>197</v>
      </c>
      <c r="C2722">
        <v>2001</v>
      </c>
      <c r="D2722">
        <v>6275.9409999999998</v>
      </c>
      <c r="H2722">
        <v>726734626</v>
      </c>
      <c r="J2722">
        <v>24582.3</v>
      </c>
    </row>
    <row r="2723" spans="1:10" x14ac:dyDescent="0.3">
      <c r="B2723" t="s">
        <v>198</v>
      </c>
      <c r="C2723">
        <v>2001</v>
      </c>
      <c r="D2723">
        <v>2624.7919999999999</v>
      </c>
    </row>
    <row r="2724" spans="1:10" x14ac:dyDescent="0.3">
      <c r="B2724" t="s">
        <v>199</v>
      </c>
      <c r="C2724">
        <v>2001</v>
      </c>
      <c r="D2724">
        <v>2048.4789999999998</v>
      </c>
    </row>
    <row r="2725" spans="1:10" x14ac:dyDescent="0.3">
      <c r="A2725" t="s">
        <v>200</v>
      </c>
      <c r="B2725" t="s">
        <v>201</v>
      </c>
      <c r="C2725">
        <v>2001</v>
      </c>
      <c r="D2725">
        <v>0.76200000000000001</v>
      </c>
      <c r="H2725">
        <v>46999</v>
      </c>
      <c r="J2725">
        <v>3.5259999999999998</v>
      </c>
    </row>
    <row r="2726" spans="1:10" x14ac:dyDescent="0.3">
      <c r="A2726" t="s">
        <v>202</v>
      </c>
      <c r="B2726" t="s">
        <v>203</v>
      </c>
      <c r="C2726">
        <v>2001</v>
      </c>
      <c r="D2726">
        <v>1.046</v>
      </c>
      <c r="E2726">
        <v>0.25</v>
      </c>
      <c r="F2726">
        <v>0.88</v>
      </c>
      <c r="G2726">
        <v>0.37</v>
      </c>
      <c r="H2726">
        <v>813923</v>
      </c>
      <c r="J2726">
        <v>7.8259999999999996</v>
      </c>
    </row>
    <row r="2727" spans="1:10" x14ac:dyDescent="0.3">
      <c r="A2727" t="s">
        <v>204</v>
      </c>
      <c r="B2727" t="s">
        <v>205</v>
      </c>
      <c r="C2727">
        <v>2001</v>
      </c>
      <c r="D2727">
        <v>62.536000000000001</v>
      </c>
      <c r="E2727">
        <v>58.68</v>
      </c>
      <c r="F2727">
        <v>6.58</v>
      </c>
      <c r="G2727">
        <v>5.8</v>
      </c>
      <c r="H2727">
        <v>5200475</v>
      </c>
      <c r="I2727">
        <v>173703234359.50299</v>
      </c>
      <c r="J2727">
        <v>364.149</v>
      </c>
    </row>
    <row r="2728" spans="1:10" x14ac:dyDescent="0.3">
      <c r="A2728" t="s">
        <v>206</v>
      </c>
      <c r="B2728" t="s">
        <v>207</v>
      </c>
      <c r="C2728">
        <v>2001</v>
      </c>
      <c r="D2728">
        <v>410.53300000000002</v>
      </c>
      <c r="E2728">
        <v>425.19</v>
      </c>
      <c r="F2728">
        <v>75.180000000000007</v>
      </c>
      <c r="G2728">
        <v>50.17</v>
      </c>
      <c r="H2728">
        <v>59384126</v>
      </c>
      <c r="I2728">
        <v>2077914772620.72</v>
      </c>
      <c r="J2728">
        <v>3105.7779999999998</v>
      </c>
    </row>
    <row r="2729" spans="1:10" x14ac:dyDescent="0.3">
      <c r="B2729" t="s">
        <v>208</v>
      </c>
      <c r="C2729">
        <v>2001</v>
      </c>
    </row>
    <row r="2730" spans="1:10" x14ac:dyDescent="0.3">
      <c r="A2730" t="s">
        <v>209</v>
      </c>
      <c r="B2730" t="s">
        <v>210</v>
      </c>
      <c r="C2730">
        <v>2001</v>
      </c>
      <c r="D2730">
        <v>0.55800000000000005</v>
      </c>
      <c r="H2730">
        <v>170443</v>
      </c>
      <c r="J2730">
        <v>4.0350000000000001</v>
      </c>
    </row>
    <row r="2731" spans="1:10" x14ac:dyDescent="0.3">
      <c r="A2731" t="s">
        <v>211</v>
      </c>
      <c r="B2731" t="s">
        <v>212</v>
      </c>
      <c r="C2731">
        <v>2001</v>
      </c>
      <c r="D2731">
        <v>0.68200000000000005</v>
      </c>
      <c r="H2731">
        <v>244929</v>
      </c>
      <c r="J2731">
        <v>3.8959999999999999</v>
      </c>
    </row>
    <row r="2732" spans="1:10" x14ac:dyDescent="0.3">
      <c r="B2732" t="s">
        <v>213</v>
      </c>
      <c r="C2732">
        <v>2001</v>
      </c>
    </row>
    <row r="2733" spans="1:10" x14ac:dyDescent="0.3">
      <c r="A2733" t="s">
        <v>214</v>
      </c>
      <c r="B2733" t="s">
        <v>215</v>
      </c>
      <c r="C2733">
        <v>2001</v>
      </c>
      <c r="D2733">
        <v>4.7720000000000002</v>
      </c>
      <c r="E2733">
        <v>6.8</v>
      </c>
      <c r="F2733">
        <v>0.92</v>
      </c>
      <c r="G2733">
        <v>0.31</v>
      </c>
      <c r="H2733">
        <v>1258008</v>
      </c>
      <c r="I2733">
        <v>13408099852.355</v>
      </c>
      <c r="J2733">
        <v>12.243</v>
      </c>
    </row>
    <row r="2734" spans="1:10" x14ac:dyDescent="0.3">
      <c r="A2734" t="s">
        <v>216</v>
      </c>
      <c r="B2734" t="s">
        <v>217</v>
      </c>
      <c r="C2734">
        <v>2001</v>
      </c>
      <c r="D2734">
        <v>0.3</v>
      </c>
      <c r="E2734">
        <v>2.04</v>
      </c>
      <c r="F2734">
        <v>1.04</v>
      </c>
      <c r="G2734">
        <v>0.4</v>
      </c>
      <c r="H2734">
        <v>1360070</v>
      </c>
      <c r="I2734">
        <v>2082662877.4000001</v>
      </c>
      <c r="J2734">
        <v>1.38</v>
      </c>
    </row>
    <row r="2735" spans="1:10" x14ac:dyDescent="0.3">
      <c r="A2735" t="s">
        <v>218</v>
      </c>
      <c r="B2735" t="s">
        <v>219</v>
      </c>
      <c r="C2735">
        <v>2001</v>
      </c>
      <c r="D2735">
        <v>3.7320000000000002</v>
      </c>
      <c r="E2735">
        <v>8.14</v>
      </c>
      <c r="F2735">
        <v>6.46</v>
      </c>
      <c r="G2735">
        <v>1.59</v>
      </c>
      <c r="H2735">
        <v>4296981</v>
      </c>
      <c r="I2735">
        <v>24543610975.459999</v>
      </c>
      <c r="J2735">
        <v>35.789000000000001</v>
      </c>
    </row>
    <row r="2736" spans="1:10" x14ac:dyDescent="0.3">
      <c r="A2736" t="s">
        <v>220</v>
      </c>
      <c r="B2736" t="s">
        <v>221</v>
      </c>
      <c r="C2736">
        <v>2001</v>
      </c>
      <c r="D2736">
        <v>916.649</v>
      </c>
      <c r="E2736">
        <v>970.63</v>
      </c>
      <c r="F2736">
        <v>89.1</v>
      </c>
      <c r="G2736">
        <v>44.94</v>
      </c>
      <c r="H2736">
        <v>81453894</v>
      </c>
      <c r="I2736">
        <v>2819462587658.7798</v>
      </c>
      <c r="J2736">
        <v>4044.4789999999998</v>
      </c>
    </row>
    <row r="2737" spans="1:10" x14ac:dyDescent="0.3">
      <c r="A2737" t="s">
        <v>222</v>
      </c>
      <c r="B2737" t="s">
        <v>223</v>
      </c>
      <c r="C2737">
        <v>2001</v>
      </c>
      <c r="D2737">
        <v>6.734</v>
      </c>
      <c r="E2737">
        <v>59.88</v>
      </c>
      <c r="F2737">
        <v>10.85</v>
      </c>
      <c r="G2737">
        <v>4.9800000000000004</v>
      </c>
      <c r="H2737">
        <v>19756929</v>
      </c>
      <c r="I2737">
        <v>41144433810.366997</v>
      </c>
      <c r="J2737">
        <v>40.576000000000001</v>
      </c>
    </row>
    <row r="2738" spans="1:10" x14ac:dyDescent="0.3">
      <c r="A2738" t="s">
        <v>224</v>
      </c>
      <c r="B2738" t="s">
        <v>225</v>
      </c>
      <c r="C2738">
        <v>2001</v>
      </c>
      <c r="D2738">
        <v>105.386</v>
      </c>
      <c r="E2738">
        <v>117.94</v>
      </c>
      <c r="F2738">
        <v>10.72</v>
      </c>
      <c r="G2738">
        <v>6.41</v>
      </c>
      <c r="H2738">
        <v>11134447</v>
      </c>
      <c r="I2738">
        <v>236462125900.224</v>
      </c>
      <c r="J2738">
        <v>380.36399999999998</v>
      </c>
    </row>
    <row r="2739" spans="1:10" x14ac:dyDescent="0.3">
      <c r="A2739" t="s">
        <v>226</v>
      </c>
      <c r="B2739" t="s">
        <v>227</v>
      </c>
      <c r="C2739">
        <v>2001</v>
      </c>
      <c r="D2739">
        <v>0.61799999999999999</v>
      </c>
      <c r="H2739">
        <v>56336</v>
      </c>
      <c r="J2739">
        <v>2.7530000000000001</v>
      </c>
    </row>
    <row r="2740" spans="1:10" x14ac:dyDescent="0.3">
      <c r="A2740" t="s">
        <v>228</v>
      </c>
      <c r="B2740" t="s">
        <v>229</v>
      </c>
      <c r="C2740">
        <v>2001</v>
      </c>
      <c r="D2740">
        <v>0.19400000000000001</v>
      </c>
      <c r="E2740">
        <v>2.42</v>
      </c>
      <c r="F2740">
        <v>1.86</v>
      </c>
      <c r="G2740">
        <v>0.01</v>
      </c>
      <c r="H2740">
        <v>103242</v>
      </c>
      <c r="J2740">
        <v>0.89900000000000002</v>
      </c>
    </row>
    <row r="2741" spans="1:10" x14ac:dyDescent="0.3">
      <c r="A2741" t="s">
        <v>230</v>
      </c>
      <c r="B2741" t="s">
        <v>231</v>
      </c>
      <c r="C2741">
        <v>2001</v>
      </c>
      <c r="D2741">
        <v>2.258</v>
      </c>
      <c r="H2741">
        <v>420248</v>
      </c>
      <c r="J2741">
        <v>8.9209999999999994</v>
      </c>
    </row>
    <row r="2742" spans="1:10" x14ac:dyDescent="0.3">
      <c r="A2742" t="s">
        <v>232</v>
      </c>
      <c r="B2742" t="s">
        <v>233</v>
      </c>
      <c r="C2742">
        <v>2001</v>
      </c>
      <c r="D2742">
        <v>10.233000000000001</v>
      </c>
      <c r="E2742">
        <v>37.090000000000003</v>
      </c>
      <c r="F2742">
        <v>8.5500000000000007</v>
      </c>
      <c r="G2742">
        <v>3.44</v>
      </c>
      <c r="H2742">
        <v>11924941</v>
      </c>
      <c r="I2742">
        <v>70380546000.729996</v>
      </c>
      <c r="J2742">
        <v>48.872999999999998</v>
      </c>
    </row>
    <row r="2743" spans="1:10" x14ac:dyDescent="0.3">
      <c r="A2743" t="s">
        <v>234</v>
      </c>
      <c r="B2743" t="s">
        <v>235</v>
      </c>
      <c r="C2743">
        <v>2001</v>
      </c>
      <c r="D2743">
        <v>1.5609999999999999</v>
      </c>
      <c r="E2743">
        <v>29.36</v>
      </c>
      <c r="F2743">
        <v>9.5</v>
      </c>
      <c r="G2743">
        <v>4.05</v>
      </c>
      <c r="H2743">
        <v>8417082</v>
      </c>
      <c r="I2743">
        <v>8530150708.4960003</v>
      </c>
      <c r="J2743">
        <v>8.4369999999999994</v>
      </c>
    </row>
    <row r="2744" spans="1:10" x14ac:dyDescent="0.3">
      <c r="A2744" t="s">
        <v>236</v>
      </c>
      <c r="B2744" t="s">
        <v>237</v>
      </c>
      <c r="C2744">
        <v>2001</v>
      </c>
      <c r="D2744">
        <v>0.15</v>
      </c>
      <c r="E2744">
        <v>4.8</v>
      </c>
      <c r="F2744">
        <v>1.58</v>
      </c>
      <c r="G2744">
        <v>0.85</v>
      </c>
      <c r="H2744">
        <v>1227105</v>
      </c>
      <c r="I2744">
        <v>1520990612.7839999</v>
      </c>
      <c r="J2744">
        <v>1.016</v>
      </c>
    </row>
    <row r="2745" spans="1:10" x14ac:dyDescent="0.3">
      <c r="A2745" t="s">
        <v>238</v>
      </c>
      <c r="B2745" t="s">
        <v>239</v>
      </c>
      <c r="C2745">
        <v>2001</v>
      </c>
      <c r="D2745">
        <v>1.744</v>
      </c>
      <c r="E2745">
        <v>16.25</v>
      </c>
      <c r="F2745">
        <v>2.2400000000000002</v>
      </c>
      <c r="G2745">
        <v>0.9</v>
      </c>
      <c r="H2745">
        <v>745206</v>
      </c>
      <c r="J2745">
        <v>6.6379999999999999</v>
      </c>
    </row>
    <row r="2746" spans="1:10" x14ac:dyDescent="0.3">
      <c r="A2746" t="s">
        <v>240</v>
      </c>
      <c r="B2746" t="s">
        <v>241</v>
      </c>
      <c r="C2746">
        <v>2001</v>
      </c>
      <c r="D2746">
        <v>1.4710000000000001</v>
      </c>
      <c r="E2746">
        <v>7.41</v>
      </c>
      <c r="F2746">
        <v>4.13</v>
      </c>
      <c r="G2746">
        <v>1.5</v>
      </c>
      <c r="H2746">
        <v>8608810</v>
      </c>
      <c r="I2746">
        <v>12654294075</v>
      </c>
      <c r="J2746">
        <v>7.5620000000000003</v>
      </c>
    </row>
    <row r="2747" spans="1:10" x14ac:dyDescent="0.3">
      <c r="A2747" t="s">
        <v>242</v>
      </c>
      <c r="B2747" t="s">
        <v>243</v>
      </c>
      <c r="C2747">
        <v>2001</v>
      </c>
      <c r="D2747">
        <v>5.6020000000000003</v>
      </c>
      <c r="E2747">
        <v>42.83</v>
      </c>
      <c r="F2747">
        <v>5.76</v>
      </c>
      <c r="G2747">
        <v>2.41</v>
      </c>
      <c r="H2747">
        <v>6751912</v>
      </c>
      <c r="I2747">
        <v>21992955295.152</v>
      </c>
      <c r="J2747">
        <v>26.89</v>
      </c>
    </row>
    <row r="2748" spans="1:10" x14ac:dyDescent="0.3">
      <c r="A2748" t="s">
        <v>244</v>
      </c>
      <c r="B2748" t="s">
        <v>245</v>
      </c>
      <c r="C2748">
        <v>2001</v>
      </c>
      <c r="D2748">
        <v>37.802</v>
      </c>
      <c r="H2748">
        <v>6664775</v>
      </c>
      <c r="I2748">
        <v>216306580179.73199</v>
      </c>
      <c r="J2748">
        <v>249.42</v>
      </c>
    </row>
    <row r="2749" spans="1:10" x14ac:dyDescent="0.3">
      <c r="A2749" t="s">
        <v>246</v>
      </c>
      <c r="B2749" t="s">
        <v>247</v>
      </c>
      <c r="C2749">
        <v>2001</v>
      </c>
      <c r="D2749">
        <v>59.968000000000004</v>
      </c>
      <c r="E2749">
        <v>76.650000000000006</v>
      </c>
      <c r="F2749">
        <v>8.92</v>
      </c>
      <c r="G2749">
        <v>7.43</v>
      </c>
      <c r="H2749">
        <v>10193451</v>
      </c>
      <c r="I2749">
        <v>141920336273.92999</v>
      </c>
      <c r="J2749">
        <v>287.79899999999998</v>
      </c>
    </row>
    <row r="2750" spans="1:10" x14ac:dyDescent="0.3">
      <c r="A2750" t="s">
        <v>248</v>
      </c>
      <c r="B2750" t="s">
        <v>249</v>
      </c>
      <c r="C2750">
        <v>2001</v>
      </c>
      <c r="D2750">
        <v>2.863</v>
      </c>
      <c r="E2750">
        <v>3.28</v>
      </c>
      <c r="F2750">
        <v>0.57999999999999996</v>
      </c>
      <c r="G2750">
        <v>0.4</v>
      </c>
      <c r="H2750">
        <v>282910</v>
      </c>
      <c r="I2750">
        <v>9626312420.3640003</v>
      </c>
      <c r="J2750">
        <v>32.344000000000001</v>
      </c>
    </row>
    <row r="2751" spans="1:10" x14ac:dyDescent="0.3">
      <c r="A2751" t="s">
        <v>250</v>
      </c>
      <c r="B2751" t="s">
        <v>251</v>
      </c>
      <c r="C2751">
        <v>2001</v>
      </c>
      <c r="D2751">
        <v>992.56</v>
      </c>
      <c r="E2751">
        <v>1569.36</v>
      </c>
      <c r="F2751">
        <v>596.17999999999995</v>
      </c>
      <c r="G2751">
        <v>185.54</v>
      </c>
      <c r="H2751">
        <v>1075000094</v>
      </c>
      <c r="I2751">
        <v>2906877974715.2002</v>
      </c>
      <c r="J2751">
        <v>3725.2689999999998</v>
      </c>
    </row>
    <row r="2752" spans="1:10" x14ac:dyDescent="0.3">
      <c r="A2752" t="s">
        <v>252</v>
      </c>
      <c r="B2752" t="s">
        <v>253</v>
      </c>
      <c r="C2752">
        <v>2001</v>
      </c>
      <c r="D2752">
        <v>303.34100000000001</v>
      </c>
      <c r="E2752">
        <v>1663.98</v>
      </c>
      <c r="F2752">
        <v>322.25</v>
      </c>
      <c r="G2752">
        <v>67.11</v>
      </c>
      <c r="H2752">
        <v>214427419</v>
      </c>
      <c r="I2752">
        <v>1185220856628.55</v>
      </c>
      <c r="J2752">
        <v>1252.8720000000001</v>
      </c>
    </row>
    <row r="2753" spans="1:10" x14ac:dyDescent="0.3">
      <c r="B2753" t="s">
        <v>254</v>
      </c>
      <c r="C2753">
        <v>2001</v>
      </c>
      <c r="D2753">
        <v>781.93100000000004</v>
      </c>
    </row>
    <row r="2754" spans="1:10" x14ac:dyDescent="0.3">
      <c r="A2754" t="s">
        <v>255</v>
      </c>
      <c r="B2754" t="s">
        <v>256</v>
      </c>
      <c r="C2754">
        <v>2001</v>
      </c>
      <c r="D2754">
        <v>394.75900000000001</v>
      </c>
      <c r="E2754">
        <v>480.14</v>
      </c>
      <c r="F2754">
        <v>96.61</v>
      </c>
      <c r="G2754">
        <v>32.799999999999997</v>
      </c>
      <c r="H2754">
        <v>66449111</v>
      </c>
      <c r="I2754">
        <v>642713031889.33606</v>
      </c>
      <c r="J2754">
        <v>1508.808</v>
      </c>
    </row>
    <row r="2755" spans="1:10" x14ac:dyDescent="0.3">
      <c r="A2755" t="s">
        <v>257</v>
      </c>
      <c r="B2755" t="s">
        <v>258</v>
      </c>
      <c r="C2755">
        <v>2001</v>
      </c>
      <c r="D2755">
        <v>84.555999999999997</v>
      </c>
      <c r="E2755">
        <v>101.24</v>
      </c>
      <c r="F2755">
        <v>11.17</v>
      </c>
      <c r="G2755">
        <v>5.91</v>
      </c>
      <c r="H2755">
        <v>24208178</v>
      </c>
      <c r="I2755">
        <v>104531810158.54601</v>
      </c>
      <c r="J2755">
        <v>337.68</v>
      </c>
    </row>
    <row r="2756" spans="1:10" x14ac:dyDescent="0.3">
      <c r="A2756" t="s">
        <v>259</v>
      </c>
      <c r="B2756" t="s">
        <v>260</v>
      </c>
      <c r="C2756">
        <v>2001</v>
      </c>
      <c r="D2756">
        <v>47.606999999999999</v>
      </c>
      <c r="E2756">
        <v>71.84</v>
      </c>
      <c r="F2756">
        <v>17.05</v>
      </c>
      <c r="G2756">
        <v>10.47</v>
      </c>
      <c r="H2756">
        <v>3842253</v>
      </c>
      <c r="I2756">
        <v>158125548014.03101</v>
      </c>
      <c r="J2756">
        <v>182.86799999999999</v>
      </c>
    </row>
    <row r="2757" spans="1:10" x14ac:dyDescent="0.3">
      <c r="A2757" t="s">
        <v>261</v>
      </c>
      <c r="B2757" t="s">
        <v>262</v>
      </c>
      <c r="C2757">
        <v>2001</v>
      </c>
      <c r="D2757">
        <v>63.024000000000001</v>
      </c>
      <c r="E2757">
        <v>73.41</v>
      </c>
      <c r="F2757">
        <v>9.0500000000000007</v>
      </c>
      <c r="G2757">
        <v>1.99</v>
      </c>
      <c r="H2757">
        <v>6060679</v>
      </c>
      <c r="I2757">
        <v>159187451114.728</v>
      </c>
      <c r="J2757">
        <v>232.619</v>
      </c>
    </row>
    <row r="2758" spans="1:10" x14ac:dyDescent="0.3">
      <c r="A2758" t="s">
        <v>263</v>
      </c>
      <c r="B2758" t="s">
        <v>264</v>
      </c>
      <c r="C2758">
        <v>2001</v>
      </c>
      <c r="D2758">
        <v>470.57600000000002</v>
      </c>
      <c r="E2758">
        <v>469.3</v>
      </c>
      <c r="F2758">
        <v>51.95</v>
      </c>
      <c r="G2758">
        <v>27.72</v>
      </c>
      <c r="H2758">
        <v>56875148</v>
      </c>
      <c r="I2758">
        <v>1910079723919.1299</v>
      </c>
      <c r="J2758">
        <v>2092.0010000000002</v>
      </c>
    </row>
    <row r="2759" spans="1:10" x14ac:dyDescent="0.3">
      <c r="A2759" t="s">
        <v>265</v>
      </c>
      <c r="B2759" t="s">
        <v>266</v>
      </c>
      <c r="C2759">
        <v>2001</v>
      </c>
      <c r="D2759">
        <v>10.576000000000001</v>
      </c>
      <c r="E2759">
        <v>12.32</v>
      </c>
      <c r="F2759">
        <v>1.1499999999999999</v>
      </c>
      <c r="G2759">
        <v>0.54</v>
      </c>
      <c r="H2759">
        <v>2674706</v>
      </c>
      <c r="I2759">
        <v>17823879298.463001</v>
      </c>
      <c r="J2759">
        <v>43.850999999999999</v>
      </c>
    </row>
    <row r="2760" spans="1:10" x14ac:dyDescent="0.3">
      <c r="A2760" t="s">
        <v>267</v>
      </c>
      <c r="B2760" t="s">
        <v>268</v>
      </c>
      <c r="C2760">
        <v>2001</v>
      </c>
      <c r="D2760">
        <v>1249.7660000000001</v>
      </c>
      <c r="E2760">
        <v>1189.3499999999999</v>
      </c>
      <c r="F2760">
        <v>28.88</v>
      </c>
      <c r="G2760">
        <v>22.83</v>
      </c>
      <c r="H2760">
        <v>127713824</v>
      </c>
      <c r="I2760">
        <v>4230083873303.4902</v>
      </c>
      <c r="J2760">
        <v>6069.1909999999998</v>
      </c>
    </row>
    <row r="2761" spans="1:10" x14ac:dyDescent="0.3">
      <c r="A2761" t="s">
        <v>269</v>
      </c>
      <c r="B2761" t="s">
        <v>270</v>
      </c>
      <c r="C2761">
        <v>2001</v>
      </c>
      <c r="D2761">
        <v>15.61</v>
      </c>
      <c r="E2761">
        <v>20.079999999999998</v>
      </c>
      <c r="F2761">
        <v>3.72</v>
      </c>
      <c r="G2761">
        <v>0.55000000000000004</v>
      </c>
      <c r="H2761">
        <v>5217328</v>
      </c>
      <c r="I2761">
        <v>38099917301.407997</v>
      </c>
      <c r="J2761">
        <v>63.457000000000001</v>
      </c>
    </row>
    <row r="2762" spans="1:10" x14ac:dyDescent="0.3">
      <c r="A2762" t="s">
        <v>271</v>
      </c>
      <c r="B2762" t="s">
        <v>272</v>
      </c>
      <c r="C2762">
        <v>2001</v>
      </c>
      <c r="D2762">
        <v>143.58500000000001</v>
      </c>
      <c r="E2762">
        <v>148.41999999999999</v>
      </c>
      <c r="F2762">
        <v>29.2</v>
      </c>
      <c r="G2762">
        <v>7.31</v>
      </c>
      <c r="H2762">
        <v>14910207</v>
      </c>
      <c r="I2762">
        <v>162896068021.28799</v>
      </c>
      <c r="J2762">
        <v>419.76100000000002</v>
      </c>
    </row>
    <row r="2763" spans="1:10" x14ac:dyDescent="0.3">
      <c r="A2763" t="s">
        <v>273</v>
      </c>
      <c r="B2763" t="s">
        <v>274</v>
      </c>
      <c r="C2763">
        <v>2001</v>
      </c>
      <c r="D2763">
        <v>9.2370000000000001</v>
      </c>
      <c r="E2763">
        <v>-8.23</v>
      </c>
      <c r="F2763">
        <v>21.36</v>
      </c>
      <c r="G2763">
        <v>10.029999999999999</v>
      </c>
      <c r="H2763">
        <v>32848569</v>
      </c>
      <c r="I2763">
        <v>62956466670.055</v>
      </c>
      <c r="J2763">
        <v>45.728999999999999</v>
      </c>
    </row>
    <row r="2764" spans="1:10" x14ac:dyDescent="0.3">
      <c r="A2764" t="s">
        <v>275</v>
      </c>
      <c r="B2764" t="s">
        <v>276</v>
      </c>
      <c r="C2764">
        <v>2001</v>
      </c>
      <c r="D2764">
        <v>2.9000000000000001E-2</v>
      </c>
      <c r="E2764">
        <v>0.04</v>
      </c>
      <c r="F2764">
        <v>0.02</v>
      </c>
      <c r="G2764">
        <v>0</v>
      </c>
      <c r="H2764">
        <v>85844</v>
      </c>
      <c r="J2764">
        <v>0.124</v>
      </c>
    </row>
    <row r="2765" spans="1:10" x14ac:dyDescent="0.3">
      <c r="A2765" t="s">
        <v>279</v>
      </c>
      <c r="B2765" t="s">
        <v>280</v>
      </c>
      <c r="C2765">
        <v>2001</v>
      </c>
      <c r="D2765">
        <v>57.484999999999999</v>
      </c>
      <c r="E2765">
        <v>58.02</v>
      </c>
      <c r="F2765">
        <v>3.98</v>
      </c>
      <c r="G2765">
        <v>0.34</v>
      </c>
      <c r="H2765">
        <v>2103273</v>
      </c>
      <c r="I2765">
        <v>80040301963.789001</v>
      </c>
      <c r="J2765">
        <v>233.20599999999999</v>
      </c>
    </row>
    <row r="2766" spans="1:10" x14ac:dyDescent="0.3">
      <c r="B2766" t="s">
        <v>281</v>
      </c>
      <c r="C2766">
        <v>2001</v>
      </c>
    </row>
    <row r="2767" spans="1:10" x14ac:dyDescent="0.3">
      <c r="A2767" t="s">
        <v>282</v>
      </c>
      <c r="B2767" t="s">
        <v>283</v>
      </c>
      <c r="C2767">
        <v>2001</v>
      </c>
      <c r="D2767">
        <v>3.8610000000000002</v>
      </c>
      <c r="E2767">
        <v>6.7</v>
      </c>
      <c r="F2767">
        <v>3.67</v>
      </c>
      <c r="G2767">
        <v>1.36</v>
      </c>
      <c r="H2767">
        <v>4962839</v>
      </c>
      <c r="I2767">
        <v>16336560615.143</v>
      </c>
      <c r="J2767">
        <v>66.147999999999996</v>
      </c>
    </row>
    <row r="2768" spans="1:10" x14ac:dyDescent="0.3">
      <c r="A2768" t="s">
        <v>284</v>
      </c>
      <c r="B2768" t="s">
        <v>285</v>
      </c>
      <c r="C2768">
        <v>2001</v>
      </c>
      <c r="D2768">
        <v>1.0629999999999999</v>
      </c>
      <c r="E2768">
        <v>25.25</v>
      </c>
      <c r="F2768">
        <v>6.18</v>
      </c>
      <c r="G2768">
        <v>1.99</v>
      </c>
      <c r="H2768">
        <v>5409584</v>
      </c>
      <c r="I2768">
        <v>13005703046.700001</v>
      </c>
      <c r="J2768">
        <v>14.554</v>
      </c>
    </row>
    <row r="2769" spans="1:10" x14ac:dyDescent="0.3">
      <c r="A2769" t="s">
        <v>286</v>
      </c>
      <c r="B2769" t="s">
        <v>287</v>
      </c>
      <c r="C2769">
        <v>2001</v>
      </c>
      <c r="D2769">
        <v>7.4960000000000004</v>
      </c>
      <c r="E2769">
        <v>7</v>
      </c>
      <c r="F2769">
        <v>2.14</v>
      </c>
      <c r="G2769">
        <v>1.5</v>
      </c>
      <c r="H2769">
        <v>2358689</v>
      </c>
      <c r="I2769">
        <v>28293372637.042</v>
      </c>
      <c r="J2769">
        <v>40.164000000000001</v>
      </c>
    </row>
    <row r="2770" spans="1:10" x14ac:dyDescent="0.3">
      <c r="A2770" t="s">
        <v>288</v>
      </c>
      <c r="B2770" t="s">
        <v>289</v>
      </c>
      <c r="C2770">
        <v>2001</v>
      </c>
      <c r="D2770">
        <v>16.407</v>
      </c>
      <c r="E2770">
        <v>20.04</v>
      </c>
      <c r="F2770">
        <v>2.25</v>
      </c>
      <c r="G2770">
        <v>0.56000000000000005</v>
      </c>
      <c r="H2770">
        <v>3990999</v>
      </c>
      <c r="I2770">
        <v>35144532008.735001</v>
      </c>
      <c r="J2770">
        <v>63.390999999999998</v>
      </c>
    </row>
    <row r="2771" spans="1:10" x14ac:dyDescent="0.3">
      <c r="B2771" t="s">
        <v>290</v>
      </c>
      <c r="C2771">
        <v>2001</v>
      </c>
    </row>
    <row r="2772" spans="1:10" x14ac:dyDescent="0.3">
      <c r="A2772" t="s">
        <v>291</v>
      </c>
      <c r="B2772" t="s">
        <v>292</v>
      </c>
      <c r="C2772">
        <v>2001</v>
      </c>
      <c r="D2772">
        <v>1.8759999999999999</v>
      </c>
      <c r="E2772">
        <v>4.1900000000000004</v>
      </c>
      <c r="F2772">
        <v>1.55</v>
      </c>
      <c r="G2772">
        <v>0.78</v>
      </c>
      <c r="H2772">
        <v>2035738</v>
      </c>
      <c r="I2772">
        <v>3838921307.1999998</v>
      </c>
      <c r="J2772">
        <v>2.4380000000000002</v>
      </c>
    </row>
    <row r="2773" spans="1:10" x14ac:dyDescent="0.3">
      <c r="A2773" t="s">
        <v>293</v>
      </c>
      <c r="B2773" t="s">
        <v>294</v>
      </c>
      <c r="C2773">
        <v>2001</v>
      </c>
      <c r="D2773">
        <v>0.44700000000000001</v>
      </c>
      <c r="E2773">
        <v>18.55</v>
      </c>
      <c r="F2773">
        <v>2.4500000000000002</v>
      </c>
      <c r="G2773">
        <v>0.55000000000000004</v>
      </c>
      <c r="H2773">
        <v>2953928</v>
      </c>
      <c r="I2773">
        <v>3200677083.1999998</v>
      </c>
      <c r="J2773">
        <v>2.0179999999999998</v>
      </c>
    </row>
    <row r="2774" spans="1:10" x14ac:dyDescent="0.3">
      <c r="A2774" t="s">
        <v>295</v>
      </c>
      <c r="B2774" t="s">
        <v>296</v>
      </c>
      <c r="C2774">
        <v>2001</v>
      </c>
      <c r="D2774">
        <v>48.463000000000001</v>
      </c>
      <c r="E2774">
        <v>115.41</v>
      </c>
      <c r="F2774">
        <v>71.86</v>
      </c>
      <c r="G2774">
        <v>1.35</v>
      </c>
      <c r="H2774">
        <v>5443249</v>
      </c>
      <c r="I2774">
        <v>54225657301.389999</v>
      </c>
      <c r="J2774">
        <v>214.833</v>
      </c>
    </row>
    <row r="2775" spans="1:10" x14ac:dyDescent="0.3">
      <c r="A2775" t="s">
        <v>297</v>
      </c>
      <c r="B2775" t="s">
        <v>298</v>
      </c>
      <c r="C2775">
        <v>2001</v>
      </c>
      <c r="D2775">
        <v>0.215</v>
      </c>
      <c r="E2775">
        <v>0.03</v>
      </c>
      <c r="F2775">
        <v>0.02</v>
      </c>
      <c r="G2775">
        <v>0.01</v>
      </c>
      <c r="H2775">
        <v>33543</v>
      </c>
    </row>
    <row r="2776" spans="1:10" x14ac:dyDescent="0.3">
      <c r="A2776" t="s">
        <v>299</v>
      </c>
      <c r="B2776" t="s">
        <v>300</v>
      </c>
      <c r="C2776">
        <v>2001</v>
      </c>
      <c r="D2776">
        <v>12.627000000000001</v>
      </c>
      <c r="E2776">
        <v>21.14</v>
      </c>
      <c r="F2776">
        <v>4.1399999999999997</v>
      </c>
      <c r="G2776">
        <v>4.74</v>
      </c>
      <c r="H2776">
        <v>3473623</v>
      </c>
      <c r="I2776">
        <v>40252133515.460999</v>
      </c>
      <c r="J2776">
        <v>90.510999999999996</v>
      </c>
    </row>
    <row r="2777" spans="1:10" x14ac:dyDescent="0.3">
      <c r="A2777" t="s">
        <v>301</v>
      </c>
      <c r="B2777" t="s">
        <v>302</v>
      </c>
      <c r="C2777">
        <v>2001</v>
      </c>
      <c r="D2777">
        <v>9.2070000000000007</v>
      </c>
      <c r="E2777">
        <v>9.9700000000000006</v>
      </c>
      <c r="F2777">
        <v>0.57999999999999996</v>
      </c>
      <c r="G2777">
        <v>0.21</v>
      </c>
      <c r="H2777">
        <v>440197</v>
      </c>
      <c r="I2777">
        <v>22374428054.638</v>
      </c>
      <c r="J2777">
        <v>39.83</v>
      </c>
    </row>
    <row r="2778" spans="1:10" x14ac:dyDescent="0.3">
      <c r="B2778" t="s">
        <v>303</v>
      </c>
      <c r="C2778">
        <v>2001</v>
      </c>
      <c r="D2778">
        <v>1.6850000000000001</v>
      </c>
      <c r="H2778">
        <v>437928</v>
      </c>
    </row>
    <row r="2779" spans="1:10" x14ac:dyDescent="0.3">
      <c r="A2779" t="s">
        <v>304</v>
      </c>
      <c r="B2779" t="s">
        <v>305</v>
      </c>
      <c r="C2779">
        <v>2001</v>
      </c>
      <c r="D2779">
        <v>1.736</v>
      </c>
      <c r="E2779">
        <v>60.19</v>
      </c>
      <c r="F2779">
        <v>20.47</v>
      </c>
      <c r="G2779">
        <v>8.85</v>
      </c>
      <c r="H2779">
        <v>16260933</v>
      </c>
      <c r="I2779">
        <v>20859228530.209999</v>
      </c>
      <c r="J2779">
        <v>9.2889999999999997</v>
      </c>
    </row>
    <row r="2780" spans="1:10" x14ac:dyDescent="0.3">
      <c r="A2780" t="s">
        <v>306</v>
      </c>
      <c r="B2780" t="s">
        <v>307</v>
      </c>
      <c r="C2780">
        <v>2001</v>
      </c>
      <c r="D2780">
        <v>0.79100000000000004</v>
      </c>
      <c r="E2780">
        <v>17.87</v>
      </c>
      <c r="F2780">
        <v>6.88</v>
      </c>
      <c r="G2780">
        <v>1.87</v>
      </c>
      <c r="H2780">
        <v>11432001</v>
      </c>
      <c r="I2780">
        <v>10477105130.534</v>
      </c>
      <c r="J2780">
        <v>6.383</v>
      </c>
    </row>
    <row r="2781" spans="1:10" x14ac:dyDescent="0.3">
      <c r="A2781" t="s">
        <v>308</v>
      </c>
      <c r="B2781" t="s">
        <v>309</v>
      </c>
      <c r="C2781">
        <v>2001</v>
      </c>
      <c r="D2781">
        <v>133.988</v>
      </c>
      <c r="E2781">
        <v>306.67</v>
      </c>
      <c r="F2781">
        <v>35.869999999999997</v>
      </c>
      <c r="G2781">
        <v>8.26</v>
      </c>
      <c r="H2781">
        <v>23709115</v>
      </c>
      <c r="I2781">
        <v>309255226206.34802</v>
      </c>
      <c r="J2781">
        <v>614.02300000000002</v>
      </c>
    </row>
    <row r="2782" spans="1:10" x14ac:dyDescent="0.3">
      <c r="A2782" t="s">
        <v>310</v>
      </c>
      <c r="B2782" t="s">
        <v>311</v>
      </c>
      <c r="C2782">
        <v>2001</v>
      </c>
      <c r="D2782">
        <v>0.46200000000000002</v>
      </c>
      <c r="E2782">
        <v>0.56999999999999995</v>
      </c>
      <c r="F2782">
        <v>0.06</v>
      </c>
      <c r="G2782">
        <v>0.01</v>
      </c>
      <c r="H2782">
        <v>286309</v>
      </c>
      <c r="J2782">
        <v>2.4020000000000001</v>
      </c>
    </row>
    <row r="2783" spans="1:10" x14ac:dyDescent="0.3">
      <c r="A2783" t="s">
        <v>312</v>
      </c>
      <c r="B2783" t="s">
        <v>313</v>
      </c>
      <c r="C2783">
        <v>2001</v>
      </c>
      <c r="D2783">
        <v>1.161</v>
      </c>
      <c r="E2783">
        <v>30.37</v>
      </c>
      <c r="F2783">
        <v>13.93</v>
      </c>
      <c r="G2783">
        <v>8.92</v>
      </c>
      <c r="H2783">
        <v>11271603</v>
      </c>
      <c r="I2783">
        <v>14257387030.172001</v>
      </c>
      <c r="J2783">
        <v>4.4180000000000001</v>
      </c>
    </row>
    <row r="2784" spans="1:10" x14ac:dyDescent="0.3">
      <c r="A2784" t="s">
        <v>314</v>
      </c>
      <c r="B2784" t="s">
        <v>315</v>
      </c>
      <c r="C2784">
        <v>2001</v>
      </c>
      <c r="D2784">
        <v>2.665</v>
      </c>
      <c r="E2784">
        <v>2.79</v>
      </c>
      <c r="F2784">
        <v>0.22</v>
      </c>
      <c r="G2784">
        <v>0.05</v>
      </c>
      <c r="H2784">
        <v>396324</v>
      </c>
      <c r="I2784">
        <v>8066432493.8520002</v>
      </c>
      <c r="J2784">
        <v>20.413</v>
      </c>
    </row>
    <row r="2785" spans="1:10" x14ac:dyDescent="0.3">
      <c r="A2785" t="s">
        <v>316</v>
      </c>
      <c r="B2785" t="s">
        <v>317</v>
      </c>
      <c r="C2785">
        <v>2001</v>
      </c>
      <c r="D2785">
        <v>0.10299999999999999</v>
      </c>
      <c r="E2785">
        <v>0.11</v>
      </c>
      <c r="F2785">
        <v>0.03</v>
      </c>
      <c r="G2785">
        <v>0</v>
      </c>
      <c r="H2785">
        <v>51411</v>
      </c>
    </row>
    <row r="2786" spans="1:10" x14ac:dyDescent="0.3">
      <c r="A2786" t="s">
        <v>318</v>
      </c>
      <c r="B2786" t="s">
        <v>319</v>
      </c>
      <c r="C2786">
        <v>2001</v>
      </c>
      <c r="D2786">
        <v>2.0030000000000001</v>
      </c>
      <c r="H2786">
        <v>389984</v>
      </c>
      <c r="J2786">
        <v>9.4510000000000005</v>
      </c>
    </row>
    <row r="2787" spans="1:10" x14ac:dyDescent="0.3">
      <c r="A2787" t="s">
        <v>320</v>
      </c>
      <c r="B2787" t="s">
        <v>321</v>
      </c>
      <c r="C2787">
        <v>2001</v>
      </c>
      <c r="D2787">
        <v>1.1719999999999999</v>
      </c>
      <c r="E2787">
        <v>10.56</v>
      </c>
      <c r="F2787">
        <v>5.51</v>
      </c>
      <c r="G2787">
        <v>2.78</v>
      </c>
      <c r="H2787">
        <v>2702405</v>
      </c>
      <c r="I2787">
        <v>5040767409.6000004</v>
      </c>
      <c r="J2787">
        <v>5.2629999999999999</v>
      </c>
    </row>
    <row r="2788" spans="1:10" x14ac:dyDescent="0.3">
      <c r="A2788" t="s">
        <v>322</v>
      </c>
      <c r="B2788" t="s">
        <v>323</v>
      </c>
      <c r="C2788">
        <v>2001</v>
      </c>
      <c r="D2788">
        <v>2.8620000000000001</v>
      </c>
      <c r="E2788">
        <v>4.62</v>
      </c>
      <c r="F2788">
        <v>1.53</v>
      </c>
      <c r="G2788">
        <v>0.22</v>
      </c>
      <c r="H2788">
        <v>1193911</v>
      </c>
      <c r="I2788">
        <v>17186687329.882</v>
      </c>
      <c r="J2788">
        <v>16.289000000000001</v>
      </c>
    </row>
    <row r="2789" spans="1:10" x14ac:dyDescent="0.3">
      <c r="A2789" t="s">
        <v>324</v>
      </c>
      <c r="B2789" t="s">
        <v>325</v>
      </c>
      <c r="C2789">
        <v>2001</v>
      </c>
      <c r="D2789">
        <v>0.17</v>
      </c>
      <c r="H2789">
        <v>155756</v>
      </c>
    </row>
    <row r="2790" spans="1:10" x14ac:dyDescent="0.3">
      <c r="A2790" t="s">
        <v>326</v>
      </c>
      <c r="B2790" t="s">
        <v>327</v>
      </c>
      <c r="C2790">
        <v>2001</v>
      </c>
      <c r="D2790">
        <v>410.69799999999998</v>
      </c>
      <c r="E2790">
        <v>550.63</v>
      </c>
      <c r="F2790">
        <v>105.51</v>
      </c>
      <c r="G2790">
        <v>37.619999999999997</v>
      </c>
      <c r="H2790">
        <v>100298152</v>
      </c>
      <c r="I2790">
        <v>1251502722163.98</v>
      </c>
      <c r="J2790">
        <v>1608.258</v>
      </c>
    </row>
    <row r="2791" spans="1:10" x14ac:dyDescent="0.3">
      <c r="B2791" t="s">
        <v>328</v>
      </c>
      <c r="C2791">
        <v>2001</v>
      </c>
      <c r="E2791">
        <v>0.21</v>
      </c>
      <c r="F2791">
        <v>0.05</v>
      </c>
      <c r="G2791">
        <v>0.02</v>
      </c>
    </row>
    <row r="2792" spans="1:10" x14ac:dyDescent="0.3">
      <c r="B2792" t="s">
        <v>329</v>
      </c>
      <c r="C2792">
        <v>2001</v>
      </c>
      <c r="D2792">
        <v>0.14299999999999999</v>
      </c>
      <c r="H2792">
        <v>107170</v>
      </c>
    </row>
    <row r="2793" spans="1:10" x14ac:dyDescent="0.3">
      <c r="A2793" t="s">
        <v>330</v>
      </c>
      <c r="B2793" t="s">
        <v>331</v>
      </c>
      <c r="C2793">
        <v>2001</v>
      </c>
      <c r="D2793">
        <v>3.7869999999999999</v>
      </c>
      <c r="E2793">
        <v>10.73</v>
      </c>
      <c r="F2793">
        <v>3.65</v>
      </c>
      <c r="G2793">
        <v>0.96</v>
      </c>
      <c r="H2793">
        <v>4187096</v>
      </c>
      <c r="I2793">
        <v>13087727904.966</v>
      </c>
      <c r="J2793">
        <v>31.103999999999999</v>
      </c>
    </row>
    <row r="2794" spans="1:10" x14ac:dyDescent="0.3">
      <c r="A2794" t="s">
        <v>332</v>
      </c>
      <c r="B2794" t="s">
        <v>333</v>
      </c>
      <c r="C2794">
        <v>2001</v>
      </c>
      <c r="D2794">
        <v>7.87</v>
      </c>
      <c r="E2794">
        <v>46.95</v>
      </c>
      <c r="F2794">
        <v>10.029999999999999</v>
      </c>
      <c r="G2794">
        <v>8.75</v>
      </c>
      <c r="H2794">
        <v>2419594</v>
      </c>
      <c r="I2794">
        <v>7799420635.1000004</v>
      </c>
      <c r="J2794">
        <v>33.067</v>
      </c>
    </row>
    <row r="2795" spans="1:10" x14ac:dyDescent="0.3">
      <c r="A2795" t="s">
        <v>334</v>
      </c>
      <c r="B2795" t="s">
        <v>335</v>
      </c>
      <c r="C2795">
        <v>2001</v>
      </c>
      <c r="D2795">
        <v>1.667</v>
      </c>
      <c r="E2795">
        <v>1.24</v>
      </c>
      <c r="F2795">
        <v>0.71</v>
      </c>
      <c r="G2795">
        <v>0.15</v>
      </c>
      <c r="H2795">
        <v>613170</v>
      </c>
      <c r="I2795">
        <v>4003584823.9920001</v>
      </c>
    </row>
    <row r="2796" spans="1:10" x14ac:dyDescent="0.3">
      <c r="A2796" t="s">
        <v>336</v>
      </c>
      <c r="B2796" t="s">
        <v>337</v>
      </c>
      <c r="C2796">
        <v>2001</v>
      </c>
      <c r="D2796">
        <v>2.5999999999999999E-2</v>
      </c>
      <c r="H2796">
        <v>4528</v>
      </c>
      <c r="J2796">
        <v>0.11600000000000001</v>
      </c>
    </row>
    <row r="2797" spans="1:10" x14ac:dyDescent="0.3">
      <c r="A2797" t="s">
        <v>338</v>
      </c>
      <c r="B2797" t="s">
        <v>339</v>
      </c>
      <c r="C2797">
        <v>2001</v>
      </c>
      <c r="D2797">
        <v>36.805999999999997</v>
      </c>
      <c r="E2797">
        <v>46.84</v>
      </c>
      <c r="F2797">
        <v>12.17</v>
      </c>
      <c r="G2797">
        <v>7.17</v>
      </c>
      <c r="H2797">
        <v>29126323</v>
      </c>
      <c r="I2797">
        <v>146279418360.36899</v>
      </c>
      <c r="J2797">
        <v>126.715</v>
      </c>
    </row>
    <row r="2798" spans="1:10" x14ac:dyDescent="0.3">
      <c r="A2798" t="s">
        <v>340</v>
      </c>
      <c r="B2798" t="s">
        <v>341</v>
      </c>
      <c r="C2798">
        <v>2001</v>
      </c>
      <c r="D2798">
        <v>1.554</v>
      </c>
      <c r="E2798">
        <v>74.58</v>
      </c>
      <c r="F2798">
        <v>23.3</v>
      </c>
      <c r="G2798">
        <v>13.64</v>
      </c>
      <c r="H2798">
        <v>18221884</v>
      </c>
      <c r="I2798">
        <v>20943671259.380001</v>
      </c>
      <c r="J2798">
        <v>41.04</v>
      </c>
    </row>
    <row r="2799" spans="1:10" x14ac:dyDescent="0.3">
      <c r="A2799" t="s">
        <v>342</v>
      </c>
      <c r="B2799" t="s">
        <v>343</v>
      </c>
      <c r="C2799">
        <v>2001</v>
      </c>
      <c r="D2799">
        <v>8.6809999999999992</v>
      </c>
      <c r="E2799">
        <v>159.97999999999999</v>
      </c>
      <c r="F2799">
        <v>57.72</v>
      </c>
      <c r="G2799">
        <v>15.73</v>
      </c>
      <c r="H2799">
        <v>47225119</v>
      </c>
      <c r="I2799">
        <v>92175081533.714005</v>
      </c>
    </row>
    <row r="2800" spans="1:10" x14ac:dyDescent="0.3">
      <c r="A2800" t="s">
        <v>344</v>
      </c>
      <c r="B2800" t="s">
        <v>345</v>
      </c>
      <c r="C2800">
        <v>2001</v>
      </c>
      <c r="D2800">
        <v>2.012</v>
      </c>
      <c r="E2800">
        <v>19.82</v>
      </c>
      <c r="F2800">
        <v>5.42</v>
      </c>
      <c r="G2800">
        <v>4.04</v>
      </c>
      <c r="H2800">
        <v>1823667</v>
      </c>
      <c r="I2800">
        <v>11455887049.907</v>
      </c>
      <c r="J2800">
        <v>13.654999999999999</v>
      </c>
    </row>
    <row r="2801" spans="1:10" x14ac:dyDescent="0.3">
      <c r="A2801" t="s">
        <v>346</v>
      </c>
      <c r="B2801" t="s">
        <v>347</v>
      </c>
      <c r="C2801">
        <v>2001</v>
      </c>
      <c r="D2801">
        <v>8.1000000000000003E-2</v>
      </c>
      <c r="E2801">
        <v>0.09</v>
      </c>
      <c r="F2801">
        <v>0</v>
      </c>
      <c r="G2801">
        <v>0</v>
      </c>
      <c r="H2801">
        <v>10219</v>
      </c>
      <c r="J2801">
        <v>0.41499999999999998</v>
      </c>
    </row>
    <row r="2802" spans="1:10" x14ac:dyDescent="0.3">
      <c r="A2802" t="s">
        <v>348</v>
      </c>
      <c r="B2802" t="s">
        <v>349</v>
      </c>
      <c r="C2802">
        <v>2001</v>
      </c>
      <c r="D2802">
        <v>3.2360000000000002</v>
      </c>
      <c r="E2802">
        <v>60.97</v>
      </c>
      <c r="F2802">
        <v>22.82</v>
      </c>
      <c r="G2802">
        <v>5.53</v>
      </c>
      <c r="H2802">
        <v>24347113</v>
      </c>
      <c r="I2802">
        <v>41523111295.400002</v>
      </c>
      <c r="J2802">
        <v>15.24</v>
      </c>
    </row>
    <row r="2803" spans="1:10" x14ac:dyDescent="0.3">
      <c r="A2803" t="s">
        <v>350</v>
      </c>
      <c r="B2803" t="s">
        <v>351</v>
      </c>
      <c r="C2803">
        <v>2001</v>
      </c>
      <c r="D2803">
        <v>176.21100000000001</v>
      </c>
      <c r="E2803">
        <v>209.28</v>
      </c>
      <c r="F2803">
        <v>23.76</v>
      </c>
      <c r="G2803">
        <v>13.39</v>
      </c>
      <c r="H2803">
        <v>16018112</v>
      </c>
      <c r="I2803">
        <v>619963779153.95703</v>
      </c>
      <c r="J2803">
        <v>1044.1320000000001</v>
      </c>
    </row>
    <row r="2804" spans="1:10" x14ac:dyDescent="0.3">
      <c r="A2804" t="s">
        <v>352</v>
      </c>
      <c r="B2804" t="s">
        <v>353</v>
      </c>
      <c r="C2804">
        <v>2001</v>
      </c>
      <c r="D2804">
        <v>1.877</v>
      </c>
      <c r="H2804">
        <v>221499</v>
      </c>
      <c r="J2804">
        <v>9.5389999999999997</v>
      </c>
    </row>
    <row r="2805" spans="1:10" x14ac:dyDescent="0.3">
      <c r="A2805" t="s">
        <v>354</v>
      </c>
      <c r="B2805" t="s">
        <v>355</v>
      </c>
      <c r="C2805">
        <v>2001</v>
      </c>
      <c r="D2805">
        <v>34.49</v>
      </c>
      <c r="E2805">
        <v>63.55</v>
      </c>
      <c r="F2805">
        <v>32.880000000000003</v>
      </c>
      <c r="G2805">
        <v>14.89</v>
      </c>
      <c r="H2805">
        <v>3907941</v>
      </c>
      <c r="I2805">
        <v>104436924233.007</v>
      </c>
      <c r="J2805">
        <v>223.452</v>
      </c>
    </row>
    <row r="2806" spans="1:10" x14ac:dyDescent="0.3">
      <c r="A2806" t="s">
        <v>356</v>
      </c>
      <c r="B2806" t="s">
        <v>357</v>
      </c>
      <c r="C2806">
        <v>2001</v>
      </c>
      <c r="D2806">
        <v>3.9220000000000002</v>
      </c>
      <c r="E2806">
        <v>41.98</v>
      </c>
      <c r="F2806">
        <v>6.86</v>
      </c>
      <c r="G2806">
        <v>2.2000000000000002</v>
      </c>
      <c r="H2806">
        <v>5145367</v>
      </c>
      <c r="I2806">
        <v>14579898764</v>
      </c>
      <c r="J2806">
        <v>17.216999999999999</v>
      </c>
    </row>
    <row r="2807" spans="1:10" x14ac:dyDescent="0.3">
      <c r="A2807" t="s">
        <v>358</v>
      </c>
      <c r="B2807" t="s">
        <v>359</v>
      </c>
      <c r="C2807">
        <v>2001</v>
      </c>
      <c r="D2807">
        <v>0.65300000000000002</v>
      </c>
      <c r="E2807">
        <v>22.51</v>
      </c>
      <c r="F2807">
        <v>14.23</v>
      </c>
      <c r="G2807">
        <v>6.1</v>
      </c>
      <c r="H2807">
        <v>11751364</v>
      </c>
      <c r="I2807">
        <v>8079399397.4309998</v>
      </c>
      <c r="J2807">
        <v>3.0310000000000001</v>
      </c>
    </row>
    <row r="2808" spans="1:10" x14ac:dyDescent="0.3">
      <c r="A2808" t="s">
        <v>360</v>
      </c>
      <c r="B2808" t="s">
        <v>361</v>
      </c>
      <c r="C2808">
        <v>2001</v>
      </c>
      <c r="D2808">
        <v>86.718999999999994</v>
      </c>
      <c r="E2808">
        <v>350.29</v>
      </c>
      <c r="F2808">
        <v>89.74</v>
      </c>
      <c r="G2808">
        <v>27.74</v>
      </c>
      <c r="H2808">
        <v>125394046</v>
      </c>
      <c r="I2808">
        <v>293371854873.06299</v>
      </c>
      <c r="J2808">
        <v>253.28399999999999</v>
      </c>
    </row>
    <row r="2809" spans="1:10" x14ac:dyDescent="0.3">
      <c r="A2809" t="s">
        <v>362</v>
      </c>
      <c r="B2809" t="s">
        <v>363</v>
      </c>
      <c r="C2809">
        <v>2001</v>
      </c>
      <c r="D2809">
        <v>7.0000000000000001E-3</v>
      </c>
      <c r="E2809">
        <v>0.04</v>
      </c>
      <c r="F2809">
        <v>0</v>
      </c>
      <c r="G2809">
        <v>0</v>
      </c>
      <c r="H2809">
        <v>1843</v>
      </c>
      <c r="J2809">
        <v>2.9000000000000001E-2</v>
      </c>
    </row>
    <row r="2810" spans="1:10" x14ac:dyDescent="0.3">
      <c r="B2810" t="s">
        <v>364</v>
      </c>
      <c r="C2810">
        <v>2001</v>
      </c>
      <c r="D2810">
        <v>7014.6310000000003</v>
      </c>
      <c r="H2810">
        <v>491771508</v>
      </c>
      <c r="J2810">
        <v>30883.774000000001</v>
      </c>
    </row>
    <row r="2811" spans="1:10" x14ac:dyDescent="0.3">
      <c r="B2811" t="s">
        <v>365</v>
      </c>
      <c r="C2811">
        <v>2001</v>
      </c>
      <c r="D2811">
        <v>1109.75</v>
      </c>
    </row>
    <row r="2812" spans="1:10" x14ac:dyDescent="0.3">
      <c r="A2812" t="s">
        <v>366</v>
      </c>
      <c r="B2812" t="s">
        <v>367</v>
      </c>
      <c r="C2812">
        <v>2001</v>
      </c>
      <c r="D2812">
        <v>71.664000000000001</v>
      </c>
      <c r="E2812">
        <v>105.88</v>
      </c>
      <c r="F2812">
        <v>15.93</v>
      </c>
      <c r="G2812">
        <v>3.43</v>
      </c>
      <c r="H2812">
        <v>23132982</v>
      </c>
      <c r="I2812">
        <v>39161385314.099998</v>
      </c>
      <c r="J2812">
        <v>254.44900000000001</v>
      </c>
    </row>
    <row r="2813" spans="1:10" x14ac:dyDescent="0.3">
      <c r="A2813" t="s">
        <v>368</v>
      </c>
      <c r="B2813" t="s">
        <v>369</v>
      </c>
      <c r="C2813">
        <v>2001</v>
      </c>
      <c r="D2813">
        <v>11.926</v>
      </c>
      <c r="E2813">
        <v>13.15</v>
      </c>
      <c r="F2813">
        <v>2.2400000000000002</v>
      </c>
      <c r="G2813">
        <v>0.61</v>
      </c>
      <c r="H2813">
        <v>2042844</v>
      </c>
      <c r="I2813">
        <v>15900560291.398001</v>
      </c>
      <c r="J2813">
        <v>28.913</v>
      </c>
    </row>
    <row r="2814" spans="1:10" x14ac:dyDescent="0.3">
      <c r="A2814" t="s">
        <v>370</v>
      </c>
      <c r="B2814" t="s">
        <v>371</v>
      </c>
      <c r="C2814">
        <v>2001</v>
      </c>
      <c r="D2814">
        <v>43.536999999999999</v>
      </c>
      <c r="E2814">
        <v>25.6</v>
      </c>
      <c r="F2814">
        <v>5.88</v>
      </c>
      <c r="G2814">
        <v>4.54</v>
      </c>
      <c r="H2814">
        <v>4523139</v>
      </c>
      <c r="I2814">
        <v>255412798374.24701</v>
      </c>
      <c r="J2814">
        <v>503.43700000000001</v>
      </c>
    </row>
    <row r="2815" spans="1:10" x14ac:dyDescent="0.3">
      <c r="B2815" t="s">
        <v>372</v>
      </c>
      <c r="C2815">
        <v>2001</v>
      </c>
      <c r="D2815">
        <v>402.803</v>
      </c>
      <c r="H2815">
        <v>31837552</v>
      </c>
    </row>
    <row r="2816" spans="1:10" x14ac:dyDescent="0.3">
      <c r="A2816" t="s">
        <v>373</v>
      </c>
      <c r="B2816" t="s">
        <v>374</v>
      </c>
      <c r="C2816">
        <v>2001</v>
      </c>
      <c r="D2816">
        <v>20.106999999999999</v>
      </c>
      <c r="E2816">
        <v>29.85</v>
      </c>
      <c r="F2816">
        <v>3.8</v>
      </c>
      <c r="G2816">
        <v>0.43</v>
      </c>
      <c r="H2816">
        <v>2294959</v>
      </c>
      <c r="I2816">
        <v>59346666847.526001</v>
      </c>
      <c r="J2816">
        <v>126.486</v>
      </c>
    </row>
    <row r="2817" spans="1:10" x14ac:dyDescent="0.3">
      <c r="A2817" t="s">
        <v>375</v>
      </c>
      <c r="B2817" t="s">
        <v>376</v>
      </c>
      <c r="C2817">
        <v>2001</v>
      </c>
      <c r="D2817">
        <v>107.126</v>
      </c>
      <c r="E2817">
        <v>251.87</v>
      </c>
      <c r="F2817">
        <v>91.1</v>
      </c>
      <c r="G2817">
        <v>39.130000000000003</v>
      </c>
      <c r="H2817">
        <v>145978408</v>
      </c>
      <c r="I2817">
        <v>477964487445.776</v>
      </c>
      <c r="J2817">
        <v>491.39299999999997</v>
      </c>
    </row>
    <row r="2818" spans="1:10" x14ac:dyDescent="0.3">
      <c r="A2818" t="s">
        <v>377</v>
      </c>
      <c r="B2818" t="s">
        <v>378</v>
      </c>
      <c r="C2818">
        <v>2001</v>
      </c>
      <c r="D2818">
        <v>0.216</v>
      </c>
      <c r="E2818">
        <v>0.13</v>
      </c>
      <c r="F2818">
        <v>0.02</v>
      </c>
      <c r="G2818">
        <v>0</v>
      </c>
      <c r="H2818">
        <v>19390</v>
      </c>
    </row>
    <row r="2819" spans="1:10" x14ac:dyDescent="0.3">
      <c r="A2819" t="s">
        <v>379</v>
      </c>
      <c r="B2819" t="s">
        <v>380</v>
      </c>
      <c r="C2819">
        <v>2001</v>
      </c>
      <c r="D2819">
        <v>1.3480000000000001</v>
      </c>
      <c r="H2819">
        <v>3309908</v>
      </c>
      <c r="I2819">
        <v>14595986280.5</v>
      </c>
      <c r="J2819">
        <v>5.7430000000000003</v>
      </c>
    </row>
    <row r="2820" spans="1:10" x14ac:dyDescent="0.3">
      <c r="A2820" t="s">
        <v>381</v>
      </c>
      <c r="B2820" t="s">
        <v>382</v>
      </c>
      <c r="C2820">
        <v>2001</v>
      </c>
      <c r="D2820">
        <v>6.9530000000000003</v>
      </c>
      <c r="E2820">
        <v>20.65</v>
      </c>
      <c r="F2820">
        <v>4.04</v>
      </c>
      <c r="G2820">
        <v>1.21</v>
      </c>
      <c r="H2820">
        <v>3089641</v>
      </c>
      <c r="I2820">
        <v>28943057577.599998</v>
      </c>
      <c r="J2820">
        <v>67.861000000000004</v>
      </c>
    </row>
    <row r="2821" spans="1:10" x14ac:dyDescent="0.3">
      <c r="B2821" t="s">
        <v>383</v>
      </c>
      <c r="C2821">
        <v>2001</v>
      </c>
    </row>
    <row r="2822" spans="1:10" x14ac:dyDescent="0.3">
      <c r="A2822" t="s">
        <v>384</v>
      </c>
      <c r="B2822" t="s">
        <v>385</v>
      </c>
      <c r="C2822">
        <v>2001</v>
      </c>
      <c r="D2822">
        <v>3.206</v>
      </c>
      <c r="E2822">
        <v>53.14</v>
      </c>
      <c r="F2822">
        <v>8.59</v>
      </c>
      <c r="G2822">
        <v>3.86</v>
      </c>
      <c r="H2822">
        <v>5974627</v>
      </c>
      <c r="J2822">
        <v>17.123000000000001</v>
      </c>
    </row>
    <row r="2823" spans="1:10" x14ac:dyDescent="0.3">
      <c r="A2823" t="s">
        <v>386</v>
      </c>
      <c r="B2823" t="s">
        <v>387</v>
      </c>
      <c r="C2823">
        <v>2001</v>
      </c>
      <c r="D2823">
        <v>3.6960000000000002</v>
      </c>
      <c r="E2823">
        <v>110.01</v>
      </c>
      <c r="F2823">
        <v>25.06</v>
      </c>
      <c r="G2823">
        <v>8.35</v>
      </c>
      <c r="H2823">
        <v>5428442</v>
      </c>
      <c r="I2823">
        <v>27445709905.445999</v>
      </c>
      <c r="J2823">
        <v>142.36199999999999</v>
      </c>
    </row>
    <row r="2824" spans="1:10" x14ac:dyDescent="0.3">
      <c r="A2824" t="s">
        <v>388</v>
      </c>
      <c r="B2824" t="s">
        <v>389</v>
      </c>
      <c r="C2824">
        <v>2001</v>
      </c>
      <c r="D2824">
        <v>26.981000000000002</v>
      </c>
      <c r="E2824">
        <v>103.93</v>
      </c>
      <c r="F2824">
        <v>25.84</v>
      </c>
      <c r="G2824">
        <v>8.1</v>
      </c>
      <c r="H2824">
        <v>26799289</v>
      </c>
      <c r="I2824">
        <v>157376027448.728</v>
      </c>
      <c r="J2824">
        <v>143.93</v>
      </c>
    </row>
    <row r="2825" spans="1:10" x14ac:dyDescent="0.3">
      <c r="A2825" t="s">
        <v>390</v>
      </c>
      <c r="B2825" t="s">
        <v>391</v>
      </c>
      <c r="C2825">
        <v>2001</v>
      </c>
      <c r="D2825">
        <v>70.304000000000002</v>
      </c>
      <c r="E2825">
        <v>153.27000000000001</v>
      </c>
      <c r="F2825">
        <v>57.97</v>
      </c>
      <c r="G2825">
        <v>11.38</v>
      </c>
      <c r="H2825">
        <v>79672869</v>
      </c>
      <c r="I2825">
        <v>338531939692.23499</v>
      </c>
      <c r="J2825">
        <v>294.92599999999999</v>
      </c>
    </row>
    <row r="2826" spans="1:10" x14ac:dyDescent="0.3">
      <c r="A2826" t="s">
        <v>392</v>
      </c>
      <c r="B2826" t="s">
        <v>393</v>
      </c>
      <c r="C2826">
        <v>2001</v>
      </c>
      <c r="D2826">
        <v>313.82299999999998</v>
      </c>
      <c r="E2826">
        <v>345.71</v>
      </c>
      <c r="F2826">
        <v>52.89</v>
      </c>
      <c r="G2826">
        <v>23.5</v>
      </c>
      <c r="H2826">
        <v>38529585</v>
      </c>
      <c r="I2826">
        <v>503090257996.53699</v>
      </c>
      <c r="J2826">
        <v>1009.849</v>
      </c>
    </row>
    <row r="2827" spans="1:10" x14ac:dyDescent="0.3">
      <c r="A2827" t="s">
        <v>394</v>
      </c>
      <c r="B2827" t="s">
        <v>395</v>
      </c>
      <c r="C2827">
        <v>2001</v>
      </c>
      <c r="D2827">
        <v>65.263999999999996</v>
      </c>
      <c r="E2827">
        <v>83.94</v>
      </c>
      <c r="F2827">
        <v>12.44</v>
      </c>
      <c r="G2827">
        <v>3.93</v>
      </c>
      <c r="H2827">
        <v>10341456</v>
      </c>
      <c r="I2827">
        <v>244636552436.22501</v>
      </c>
      <c r="J2827">
        <v>294.53199999999998</v>
      </c>
    </row>
    <row r="2828" spans="1:10" x14ac:dyDescent="0.3">
      <c r="A2828" t="s">
        <v>396</v>
      </c>
      <c r="B2828" t="s">
        <v>397</v>
      </c>
      <c r="C2828">
        <v>2001</v>
      </c>
      <c r="H2828">
        <v>3670308</v>
      </c>
      <c r="I2828">
        <v>112725607839.60001</v>
      </c>
      <c r="J2828">
        <v>139.89400000000001</v>
      </c>
    </row>
    <row r="2829" spans="1:10" x14ac:dyDescent="0.3">
      <c r="A2829" t="s">
        <v>398</v>
      </c>
      <c r="B2829" t="s">
        <v>399</v>
      </c>
      <c r="C2829">
        <v>2001</v>
      </c>
      <c r="D2829">
        <v>41.213999999999999</v>
      </c>
      <c r="E2829">
        <v>26.19</v>
      </c>
      <c r="F2829">
        <v>2.4</v>
      </c>
      <c r="G2829">
        <v>0.21</v>
      </c>
      <c r="H2829">
        <v>615013</v>
      </c>
      <c r="I2829">
        <v>29107027700.785999</v>
      </c>
      <c r="J2829">
        <v>130.994</v>
      </c>
    </row>
    <row r="2830" spans="1:10" x14ac:dyDescent="0.3">
      <c r="B2830" t="s">
        <v>400</v>
      </c>
      <c r="C2830">
        <v>2001</v>
      </c>
      <c r="D2830">
        <v>3.3109999999999999</v>
      </c>
      <c r="H2830">
        <v>748653</v>
      </c>
      <c r="J2830">
        <v>11.124000000000001</v>
      </c>
    </row>
    <row r="2831" spans="1:10" x14ac:dyDescent="0.3">
      <c r="A2831" t="s">
        <v>401</v>
      </c>
      <c r="B2831" t="s">
        <v>402</v>
      </c>
      <c r="C2831">
        <v>2001</v>
      </c>
      <c r="D2831">
        <v>97.849000000000004</v>
      </c>
      <c r="E2831">
        <v>140.35</v>
      </c>
      <c r="F2831">
        <v>34.96</v>
      </c>
      <c r="G2831">
        <v>10.25</v>
      </c>
      <c r="H2831">
        <v>21989354</v>
      </c>
      <c r="I2831">
        <v>171448597419.479</v>
      </c>
      <c r="J2831">
        <v>422.125</v>
      </c>
    </row>
    <row r="2832" spans="1:10" x14ac:dyDescent="0.3">
      <c r="A2832" t="s">
        <v>403</v>
      </c>
      <c r="B2832" t="s">
        <v>404</v>
      </c>
      <c r="C2832">
        <v>2001</v>
      </c>
      <c r="D2832">
        <v>1507.7070000000001</v>
      </c>
      <c r="E2832">
        <v>2329.98</v>
      </c>
      <c r="F2832">
        <v>673.45</v>
      </c>
      <c r="G2832">
        <v>60.24</v>
      </c>
      <c r="H2832">
        <v>145830726</v>
      </c>
      <c r="I2832">
        <v>1650354385308.5</v>
      </c>
      <c r="J2832">
        <v>7289.1679999999997</v>
      </c>
    </row>
    <row r="2833" spans="1:10" x14ac:dyDescent="0.3">
      <c r="A2833" t="s">
        <v>405</v>
      </c>
      <c r="B2833" t="s">
        <v>406</v>
      </c>
      <c r="C2833">
        <v>2001</v>
      </c>
      <c r="D2833">
        <v>0.52200000000000002</v>
      </c>
      <c r="E2833">
        <v>-5.75</v>
      </c>
      <c r="F2833">
        <v>2.57</v>
      </c>
      <c r="G2833">
        <v>1.08</v>
      </c>
      <c r="H2833">
        <v>8231150</v>
      </c>
      <c r="I2833">
        <v>8517812234.2150002</v>
      </c>
      <c r="J2833">
        <v>2.52</v>
      </c>
    </row>
    <row r="2834" spans="1:10" x14ac:dyDescent="0.3">
      <c r="B2834" t="s">
        <v>407</v>
      </c>
      <c r="C2834">
        <v>2001</v>
      </c>
    </row>
    <row r="2835" spans="1:10" x14ac:dyDescent="0.3">
      <c r="A2835" t="s">
        <v>408</v>
      </c>
      <c r="B2835" t="s">
        <v>409</v>
      </c>
      <c r="C2835">
        <v>2001</v>
      </c>
      <c r="D2835">
        <v>1.0999999999999999E-2</v>
      </c>
      <c r="H2835">
        <v>5944</v>
      </c>
      <c r="J2835">
        <v>5.0999999999999997E-2</v>
      </c>
    </row>
    <row r="2836" spans="1:10" x14ac:dyDescent="0.3">
      <c r="A2836" t="s">
        <v>410</v>
      </c>
      <c r="B2836" t="s">
        <v>411</v>
      </c>
      <c r="C2836">
        <v>2001</v>
      </c>
      <c r="D2836">
        <v>0.17599999999999999</v>
      </c>
      <c r="E2836">
        <v>0.25</v>
      </c>
      <c r="F2836">
        <v>7.0000000000000007E-2</v>
      </c>
      <c r="G2836">
        <v>0.02</v>
      </c>
      <c r="H2836">
        <v>44602</v>
      </c>
      <c r="J2836">
        <v>0.79800000000000004</v>
      </c>
    </row>
    <row r="2837" spans="1:10" x14ac:dyDescent="0.3">
      <c r="A2837" t="s">
        <v>412</v>
      </c>
      <c r="B2837" t="s">
        <v>413</v>
      </c>
      <c r="C2837">
        <v>2001</v>
      </c>
      <c r="D2837">
        <v>0.35899999999999999</v>
      </c>
      <c r="E2837">
        <v>0.61</v>
      </c>
      <c r="F2837">
        <v>0.22</v>
      </c>
      <c r="G2837">
        <v>0.04</v>
      </c>
      <c r="H2837">
        <v>158184</v>
      </c>
      <c r="I2837">
        <v>1080200367.4000001</v>
      </c>
      <c r="J2837">
        <v>1.59</v>
      </c>
    </row>
    <row r="2838" spans="1:10" x14ac:dyDescent="0.3">
      <c r="A2838" t="s">
        <v>414</v>
      </c>
      <c r="B2838" t="s">
        <v>415</v>
      </c>
      <c r="C2838">
        <v>2001</v>
      </c>
      <c r="D2838">
        <v>5.5E-2</v>
      </c>
      <c r="H2838">
        <v>6255</v>
      </c>
      <c r="J2838">
        <v>0.28199999999999997</v>
      </c>
    </row>
    <row r="2839" spans="1:10" x14ac:dyDescent="0.3">
      <c r="A2839" t="s">
        <v>416</v>
      </c>
      <c r="B2839" t="s">
        <v>417</v>
      </c>
      <c r="C2839">
        <v>2001</v>
      </c>
      <c r="D2839">
        <v>0.18</v>
      </c>
      <c r="E2839">
        <v>0.22</v>
      </c>
      <c r="F2839">
        <v>7.0000000000000007E-2</v>
      </c>
      <c r="G2839">
        <v>0.02</v>
      </c>
      <c r="H2839">
        <v>107893</v>
      </c>
      <c r="J2839">
        <v>0.80900000000000005</v>
      </c>
    </row>
    <row r="2840" spans="1:10" x14ac:dyDescent="0.3">
      <c r="A2840" t="s">
        <v>418</v>
      </c>
      <c r="B2840" t="s">
        <v>419</v>
      </c>
      <c r="C2840">
        <v>2001</v>
      </c>
      <c r="D2840">
        <v>0.154</v>
      </c>
      <c r="E2840">
        <v>0.37</v>
      </c>
      <c r="F2840">
        <v>0.26</v>
      </c>
      <c r="G2840">
        <v>7.0000000000000007E-2</v>
      </c>
      <c r="H2840">
        <v>175394</v>
      </c>
      <c r="J2840">
        <v>0.86399999999999999</v>
      </c>
    </row>
    <row r="2841" spans="1:10" x14ac:dyDescent="0.3">
      <c r="A2841" t="s">
        <v>420</v>
      </c>
      <c r="B2841" t="s">
        <v>421</v>
      </c>
      <c r="C2841">
        <v>2001</v>
      </c>
      <c r="D2841">
        <v>5.0999999999999997E-2</v>
      </c>
      <c r="E2841">
        <v>0.1</v>
      </c>
      <c r="F2841">
        <v>0.03</v>
      </c>
      <c r="G2841">
        <v>0.01</v>
      </c>
      <c r="H2841">
        <v>144760</v>
      </c>
      <c r="I2841">
        <v>323367307.19999999</v>
      </c>
      <c r="J2841">
        <v>0.27200000000000002</v>
      </c>
    </row>
    <row r="2842" spans="1:10" x14ac:dyDescent="0.3">
      <c r="A2842" t="s">
        <v>422</v>
      </c>
      <c r="B2842" t="s">
        <v>423</v>
      </c>
      <c r="C2842">
        <v>2001</v>
      </c>
      <c r="D2842">
        <v>296.58800000000002</v>
      </c>
      <c r="E2842">
        <v>297.91000000000003</v>
      </c>
      <c r="F2842">
        <v>34.159999999999997</v>
      </c>
      <c r="G2842">
        <v>4.8</v>
      </c>
      <c r="H2842">
        <v>21202646</v>
      </c>
      <c r="I2842">
        <v>507467236749.23401</v>
      </c>
      <c r="J2842">
        <v>1422.3589999999999</v>
      </c>
    </row>
    <row r="2843" spans="1:10" x14ac:dyDescent="0.3">
      <c r="A2843" t="s">
        <v>424</v>
      </c>
      <c r="B2843" t="s">
        <v>425</v>
      </c>
      <c r="C2843">
        <v>2001</v>
      </c>
      <c r="D2843">
        <v>4.258</v>
      </c>
      <c r="E2843">
        <v>28.11</v>
      </c>
      <c r="F2843">
        <v>9.84</v>
      </c>
      <c r="G2843">
        <v>7</v>
      </c>
      <c r="H2843">
        <v>10036102</v>
      </c>
      <c r="I2843">
        <v>21264652598.014</v>
      </c>
      <c r="J2843">
        <v>21.698</v>
      </c>
    </row>
    <row r="2844" spans="1:10" x14ac:dyDescent="0.3">
      <c r="A2844" t="s">
        <v>426</v>
      </c>
      <c r="B2844" t="s">
        <v>427</v>
      </c>
      <c r="C2844">
        <v>2001</v>
      </c>
      <c r="D2844">
        <v>48.098999999999997</v>
      </c>
      <c r="E2844">
        <v>57.65</v>
      </c>
      <c r="F2844">
        <v>11.97</v>
      </c>
      <c r="G2844">
        <v>4.17</v>
      </c>
      <c r="H2844">
        <v>9410769</v>
      </c>
      <c r="I2844">
        <v>49386604913.491997</v>
      </c>
      <c r="J2844">
        <v>188.42400000000001</v>
      </c>
    </row>
    <row r="2845" spans="1:10" x14ac:dyDescent="0.3">
      <c r="A2845" t="s">
        <v>428</v>
      </c>
      <c r="B2845" t="s">
        <v>429</v>
      </c>
      <c r="C2845">
        <v>2001</v>
      </c>
      <c r="D2845">
        <v>0.34399999999999997</v>
      </c>
      <c r="E2845">
        <v>0.72</v>
      </c>
      <c r="F2845">
        <v>7.0000000000000007E-2</v>
      </c>
      <c r="G2845">
        <v>0.01</v>
      </c>
      <c r="H2845">
        <v>82413</v>
      </c>
      <c r="I2845">
        <v>1137693016</v>
      </c>
      <c r="J2845">
        <v>4.0490000000000004</v>
      </c>
    </row>
    <row r="2846" spans="1:10" x14ac:dyDescent="0.3">
      <c r="A2846" t="s">
        <v>430</v>
      </c>
      <c r="B2846" t="s">
        <v>431</v>
      </c>
      <c r="C2846">
        <v>2001</v>
      </c>
      <c r="D2846">
        <v>0.432</v>
      </c>
      <c r="E2846">
        <v>9.44</v>
      </c>
      <c r="F2846">
        <v>2.56</v>
      </c>
      <c r="G2846">
        <v>0.64</v>
      </c>
      <c r="H2846">
        <v>4754069</v>
      </c>
      <c r="I2846">
        <v>3731874169.4000001</v>
      </c>
      <c r="J2846">
        <v>2.2109999999999999</v>
      </c>
    </row>
    <row r="2847" spans="1:10" x14ac:dyDescent="0.3">
      <c r="A2847" t="s">
        <v>432</v>
      </c>
      <c r="B2847" t="s">
        <v>433</v>
      </c>
      <c r="C2847">
        <v>2001</v>
      </c>
      <c r="D2847">
        <v>49.2</v>
      </c>
      <c r="E2847">
        <v>55.12</v>
      </c>
      <c r="F2847">
        <v>1.82</v>
      </c>
      <c r="G2847">
        <v>9.2100000000000009</v>
      </c>
      <c r="H2847">
        <v>4077150</v>
      </c>
      <c r="I2847">
        <v>153706145452.52301</v>
      </c>
      <c r="J2847">
        <v>502.88299999999998</v>
      </c>
    </row>
    <row r="2848" spans="1:10" x14ac:dyDescent="0.3">
      <c r="A2848" t="s">
        <v>434</v>
      </c>
      <c r="B2848" t="s">
        <v>435</v>
      </c>
      <c r="C2848">
        <v>2001</v>
      </c>
      <c r="D2848">
        <v>0.58099999999999996</v>
      </c>
      <c r="H2848">
        <v>32782</v>
      </c>
    </row>
    <row r="2849" spans="1:10" x14ac:dyDescent="0.3">
      <c r="A2849" t="s">
        <v>436</v>
      </c>
      <c r="B2849" t="s">
        <v>437</v>
      </c>
      <c r="C2849">
        <v>2001</v>
      </c>
      <c r="D2849">
        <v>43.244999999999997</v>
      </c>
      <c r="E2849">
        <v>37.65</v>
      </c>
      <c r="F2849">
        <v>5.28</v>
      </c>
      <c r="G2849">
        <v>2.78</v>
      </c>
      <c r="H2849">
        <v>5399995</v>
      </c>
      <c r="I2849">
        <v>76717629852.942001</v>
      </c>
      <c r="J2849">
        <v>222.59899999999999</v>
      </c>
    </row>
    <row r="2850" spans="1:10" x14ac:dyDescent="0.3">
      <c r="A2850" t="s">
        <v>438</v>
      </c>
      <c r="B2850" t="s">
        <v>439</v>
      </c>
      <c r="C2850">
        <v>2001</v>
      </c>
      <c r="D2850">
        <v>16.288</v>
      </c>
      <c r="E2850">
        <v>8.77</v>
      </c>
      <c r="F2850">
        <v>2.4700000000000002</v>
      </c>
      <c r="G2850">
        <v>0.97</v>
      </c>
      <c r="H2850">
        <v>1987457</v>
      </c>
      <c r="I2850">
        <v>43686669126.552002</v>
      </c>
      <c r="J2850">
        <v>81.174000000000007</v>
      </c>
    </row>
    <row r="2851" spans="1:10" x14ac:dyDescent="0.3">
      <c r="A2851" t="s">
        <v>440</v>
      </c>
      <c r="B2851" t="s">
        <v>441</v>
      </c>
      <c r="C2851">
        <v>2001</v>
      </c>
      <c r="D2851">
        <v>0.23400000000000001</v>
      </c>
      <c r="E2851">
        <v>2.17</v>
      </c>
      <c r="F2851">
        <v>0.28999999999999998</v>
      </c>
      <c r="G2851">
        <v>0.02</v>
      </c>
      <c r="H2851">
        <v>423949</v>
      </c>
      <c r="J2851">
        <v>0.76800000000000002</v>
      </c>
    </row>
    <row r="2852" spans="1:10" x14ac:dyDescent="0.3">
      <c r="A2852" t="s">
        <v>442</v>
      </c>
      <c r="B2852" t="s">
        <v>443</v>
      </c>
      <c r="C2852">
        <v>2001</v>
      </c>
      <c r="D2852">
        <v>0.502</v>
      </c>
      <c r="E2852">
        <v>44.24</v>
      </c>
      <c r="F2852">
        <v>19.04</v>
      </c>
      <c r="G2852">
        <v>7.06</v>
      </c>
      <c r="H2852">
        <v>9186719</v>
      </c>
      <c r="J2852">
        <v>3.0179999999999998</v>
      </c>
    </row>
    <row r="2853" spans="1:10" x14ac:dyDescent="0.3">
      <c r="A2853" t="s">
        <v>444</v>
      </c>
      <c r="B2853" t="s">
        <v>445</v>
      </c>
      <c r="C2853">
        <v>2001</v>
      </c>
      <c r="D2853">
        <v>371.517</v>
      </c>
      <c r="E2853">
        <v>380.99</v>
      </c>
      <c r="F2853">
        <v>35.380000000000003</v>
      </c>
      <c r="G2853">
        <v>19.59</v>
      </c>
      <c r="H2853">
        <v>45571272</v>
      </c>
      <c r="I2853">
        <v>356322429378.88599</v>
      </c>
      <c r="J2853">
        <v>1190.4100000000001</v>
      </c>
    </row>
    <row r="2854" spans="1:10" x14ac:dyDescent="0.3">
      <c r="B2854" t="s">
        <v>446</v>
      </c>
      <c r="C2854">
        <v>2001</v>
      </c>
      <c r="D2854">
        <v>832.24599999999998</v>
      </c>
      <c r="H2854">
        <v>353333490</v>
      </c>
    </row>
    <row r="2855" spans="1:10" x14ac:dyDescent="0.3">
      <c r="A2855" t="s">
        <v>447</v>
      </c>
      <c r="B2855" t="s">
        <v>448</v>
      </c>
      <c r="C2855">
        <v>2001</v>
      </c>
      <c r="D2855">
        <v>456.245</v>
      </c>
      <c r="E2855">
        <v>485.32</v>
      </c>
      <c r="F2855">
        <v>26.94</v>
      </c>
      <c r="G2855">
        <v>14.13</v>
      </c>
      <c r="H2855">
        <v>47706226</v>
      </c>
      <c r="I2855">
        <v>1127616213849</v>
      </c>
      <c r="J2855">
        <v>2318.66</v>
      </c>
    </row>
    <row r="2856" spans="1:10" x14ac:dyDescent="0.3">
      <c r="A2856" t="s">
        <v>449</v>
      </c>
      <c r="B2856" t="s">
        <v>450</v>
      </c>
      <c r="C2856">
        <v>2001</v>
      </c>
      <c r="D2856">
        <v>0.52900000000000003</v>
      </c>
      <c r="H2856">
        <v>6447791</v>
      </c>
    </row>
    <row r="2857" spans="1:10" x14ac:dyDescent="0.3">
      <c r="A2857" t="s">
        <v>451</v>
      </c>
      <c r="B2857" t="s">
        <v>452</v>
      </c>
      <c r="C2857">
        <v>2001</v>
      </c>
      <c r="D2857">
        <v>313.34399999999999</v>
      </c>
      <c r="E2857">
        <v>321.27</v>
      </c>
      <c r="F2857">
        <v>40.520000000000003</v>
      </c>
      <c r="G2857">
        <v>22.83</v>
      </c>
      <c r="H2857">
        <v>41319431</v>
      </c>
      <c r="I2857">
        <v>1164389463918.1499</v>
      </c>
      <c r="J2857">
        <v>1587.1669999999999</v>
      </c>
    </row>
    <row r="2858" spans="1:10" x14ac:dyDescent="0.3">
      <c r="A2858" t="s">
        <v>453</v>
      </c>
      <c r="B2858" t="s">
        <v>454</v>
      </c>
      <c r="C2858">
        <v>2001</v>
      </c>
      <c r="D2858">
        <v>10.326000000000001</v>
      </c>
      <c r="E2858">
        <v>25.89</v>
      </c>
      <c r="F2858">
        <v>7.61</v>
      </c>
      <c r="G2858">
        <v>2.44</v>
      </c>
      <c r="H2858">
        <v>18911727</v>
      </c>
      <c r="I2858">
        <v>106524521253.63499</v>
      </c>
      <c r="J2858">
        <v>48.677999999999997</v>
      </c>
    </row>
    <row r="2859" spans="1:10" x14ac:dyDescent="0.3">
      <c r="B2859" t="s">
        <v>455</v>
      </c>
      <c r="C2859">
        <v>2001</v>
      </c>
    </row>
    <row r="2860" spans="1:10" x14ac:dyDescent="0.3">
      <c r="A2860" t="s">
        <v>456</v>
      </c>
      <c r="B2860" t="s">
        <v>457</v>
      </c>
      <c r="C2860">
        <v>2001</v>
      </c>
      <c r="D2860">
        <v>5.8170000000000002</v>
      </c>
      <c r="E2860">
        <v>150.72</v>
      </c>
      <c r="F2860">
        <v>43.1</v>
      </c>
      <c r="G2860">
        <v>23.47</v>
      </c>
      <c r="H2860">
        <v>27971077</v>
      </c>
      <c r="I2860">
        <v>56844370191.217003</v>
      </c>
      <c r="J2860">
        <v>34.305</v>
      </c>
    </row>
    <row r="2861" spans="1:10" x14ac:dyDescent="0.3">
      <c r="A2861" t="s">
        <v>458</v>
      </c>
      <c r="B2861" t="s">
        <v>459</v>
      </c>
      <c r="C2861">
        <v>2001</v>
      </c>
      <c r="D2861">
        <v>2.363</v>
      </c>
      <c r="E2861">
        <v>5.44</v>
      </c>
      <c r="F2861">
        <v>1.1000000000000001</v>
      </c>
      <c r="G2861">
        <v>0.21</v>
      </c>
      <c r="H2861">
        <v>476574</v>
      </c>
      <c r="J2861">
        <v>8.1379999999999999</v>
      </c>
    </row>
    <row r="2862" spans="1:10" x14ac:dyDescent="0.3">
      <c r="A2862" t="s">
        <v>460</v>
      </c>
      <c r="B2862" t="s">
        <v>461</v>
      </c>
      <c r="C2862">
        <v>2001</v>
      </c>
      <c r="D2862">
        <v>55.637999999999998</v>
      </c>
      <c r="E2862">
        <v>14.74</v>
      </c>
      <c r="F2862">
        <v>7.31</v>
      </c>
      <c r="G2862">
        <v>5.27</v>
      </c>
      <c r="H2862">
        <v>8897802</v>
      </c>
      <c r="I2862">
        <v>308399207147.72998</v>
      </c>
      <c r="J2862">
        <v>665.81299999999999</v>
      </c>
    </row>
    <row r="2863" spans="1:10" x14ac:dyDescent="0.3">
      <c r="A2863" t="s">
        <v>462</v>
      </c>
      <c r="B2863" t="s">
        <v>463</v>
      </c>
      <c r="C2863">
        <v>2001</v>
      </c>
      <c r="D2863">
        <v>45.082000000000001</v>
      </c>
      <c r="E2863">
        <v>52.46</v>
      </c>
      <c r="F2863">
        <v>5.53</v>
      </c>
      <c r="G2863">
        <v>2.41</v>
      </c>
      <c r="H2863">
        <v>7179174</v>
      </c>
      <c r="I2863">
        <v>326784480336.52197</v>
      </c>
      <c r="J2863">
        <v>379.80700000000002</v>
      </c>
    </row>
    <row r="2864" spans="1:10" x14ac:dyDescent="0.3">
      <c r="A2864" t="s">
        <v>464</v>
      </c>
      <c r="B2864" t="s">
        <v>465</v>
      </c>
      <c r="C2864">
        <v>2001</v>
      </c>
      <c r="D2864">
        <v>48.14</v>
      </c>
      <c r="E2864">
        <v>76.97</v>
      </c>
      <c r="F2864">
        <v>32.83</v>
      </c>
      <c r="G2864">
        <v>4.07</v>
      </c>
      <c r="H2864">
        <v>16766555</v>
      </c>
      <c r="I2864">
        <v>125802782655.825</v>
      </c>
      <c r="J2864">
        <v>214.68299999999999</v>
      </c>
    </row>
    <row r="2865" spans="1:10" x14ac:dyDescent="0.3">
      <c r="A2865" t="s">
        <v>466</v>
      </c>
      <c r="B2865" t="s">
        <v>467</v>
      </c>
      <c r="C2865">
        <v>2001</v>
      </c>
      <c r="D2865">
        <v>229.92699999999999</v>
      </c>
      <c r="H2865">
        <v>22108715</v>
      </c>
      <c r="I2865">
        <v>580535826852.69495</v>
      </c>
      <c r="J2865">
        <v>1070.671</v>
      </c>
    </row>
    <row r="2866" spans="1:10" x14ac:dyDescent="0.3">
      <c r="A2866" t="s">
        <v>468</v>
      </c>
      <c r="B2866" t="s">
        <v>469</v>
      </c>
      <c r="C2866">
        <v>2001</v>
      </c>
      <c r="D2866">
        <v>2.2879999999999998</v>
      </c>
      <c r="E2866">
        <v>6.74</v>
      </c>
      <c r="F2866">
        <v>2.95</v>
      </c>
      <c r="G2866">
        <v>0.99</v>
      </c>
      <c r="H2866">
        <v>6318510</v>
      </c>
      <c r="I2866">
        <v>11697939352.507999</v>
      </c>
      <c r="J2866">
        <v>57.966000000000001</v>
      </c>
    </row>
    <row r="2867" spans="1:10" x14ac:dyDescent="0.3">
      <c r="A2867" t="s">
        <v>470</v>
      </c>
      <c r="B2867" t="s">
        <v>471</v>
      </c>
      <c r="C2867">
        <v>2001</v>
      </c>
      <c r="D2867">
        <v>3.0409999999999999</v>
      </c>
      <c r="E2867">
        <v>309.86</v>
      </c>
      <c r="F2867">
        <v>52.44</v>
      </c>
      <c r="G2867">
        <v>23.56</v>
      </c>
      <c r="H2867">
        <v>34385849</v>
      </c>
      <c r="I2867">
        <v>42179646685.022003</v>
      </c>
      <c r="J2867">
        <v>19.651</v>
      </c>
    </row>
    <row r="2868" spans="1:10" x14ac:dyDescent="0.3">
      <c r="A2868" t="s">
        <v>472</v>
      </c>
      <c r="B2868" t="s">
        <v>473</v>
      </c>
      <c r="C2868">
        <v>2001</v>
      </c>
      <c r="D2868">
        <v>180.708</v>
      </c>
      <c r="E2868">
        <v>272.25</v>
      </c>
      <c r="F2868">
        <v>74.290000000000006</v>
      </c>
      <c r="G2868">
        <v>16.579999999999998</v>
      </c>
      <c r="H2868">
        <v>63539190</v>
      </c>
      <c r="I2868">
        <v>612467355322.45996</v>
      </c>
      <c r="J2868">
        <v>782.82500000000005</v>
      </c>
    </row>
    <row r="2869" spans="1:10" x14ac:dyDescent="0.3">
      <c r="A2869" t="s">
        <v>476</v>
      </c>
      <c r="B2869" t="s">
        <v>477</v>
      </c>
      <c r="C2869">
        <v>2001</v>
      </c>
      <c r="D2869">
        <v>1.159</v>
      </c>
      <c r="E2869">
        <v>11.71</v>
      </c>
      <c r="F2869">
        <v>2.56</v>
      </c>
      <c r="G2869">
        <v>1.25</v>
      </c>
      <c r="H2869">
        <v>5062571</v>
      </c>
      <c r="I2869">
        <v>5728350790.5</v>
      </c>
      <c r="J2869">
        <v>3.6850000000000001</v>
      </c>
    </row>
    <row r="2870" spans="1:10" x14ac:dyDescent="0.3">
      <c r="A2870" t="s">
        <v>478</v>
      </c>
      <c r="B2870" t="s">
        <v>479</v>
      </c>
      <c r="C2870">
        <v>2001</v>
      </c>
      <c r="D2870">
        <v>8.7999999999999995E-2</v>
      </c>
      <c r="E2870">
        <v>0.23</v>
      </c>
      <c r="F2870">
        <v>0.09</v>
      </c>
      <c r="G2870">
        <v>0.05</v>
      </c>
      <c r="H2870">
        <v>98482</v>
      </c>
      <c r="J2870">
        <v>0.39500000000000002</v>
      </c>
    </row>
    <row r="2871" spans="1:10" x14ac:dyDescent="0.3">
      <c r="A2871" t="s">
        <v>480</v>
      </c>
      <c r="B2871" t="s">
        <v>481</v>
      </c>
      <c r="C2871">
        <v>2001</v>
      </c>
      <c r="D2871">
        <v>26.568999999999999</v>
      </c>
      <c r="E2871">
        <v>17.86</v>
      </c>
      <c r="F2871">
        <v>0.86</v>
      </c>
      <c r="G2871">
        <v>0.26</v>
      </c>
      <c r="H2871">
        <v>1271627</v>
      </c>
      <c r="I2871">
        <v>24648446743.779999</v>
      </c>
      <c r="J2871">
        <v>128.209</v>
      </c>
    </row>
    <row r="2872" spans="1:10" x14ac:dyDescent="0.3">
      <c r="A2872" t="s">
        <v>482</v>
      </c>
      <c r="B2872" t="s">
        <v>483</v>
      </c>
      <c r="C2872">
        <v>2001</v>
      </c>
      <c r="D2872">
        <v>20.545999999999999</v>
      </c>
      <c r="E2872">
        <v>30.79</v>
      </c>
      <c r="F2872">
        <v>6.34</v>
      </c>
      <c r="G2872">
        <v>3.03</v>
      </c>
      <c r="H2872">
        <v>9793915</v>
      </c>
      <c r="I2872">
        <v>75444600357.119003</v>
      </c>
      <c r="J2872">
        <v>98.090999999999994</v>
      </c>
    </row>
    <row r="2873" spans="1:10" x14ac:dyDescent="0.3">
      <c r="A2873" t="s">
        <v>484</v>
      </c>
      <c r="B2873" t="s">
        <v>485</v>
      </c>
      <c r="C2873">
        <v>2001</v>
      </c>
      <c r="D2873">
        <v>213.48599999999999</v>
      </c>
      <c r="E2873">
        <v>232.39</v>
      </c>
      <c r="F2873">
        <v>37.979999999999997</v>
      </c>
      <c r="G2873">
        <v>25.04</v>
      </c>
      <c r="H2873">
        <v>64192243</v>
      </c>
      <c r="I2873">
        <v>753326818754.297</v>
      </c>
      <c r="J2873">
        <v>781.26</v>
      </c>
    </row>
    <row r="2874" spans="1:10" x14ac:dyDescent="0.3">
      <c r="A2874" t="s">
        <v>486</v>
      </c>
      <c r="B2874" t="s">
        <v>487</v>
      </c>
      <c r="C2874">
        <v>2001</v>
      </c>
      <c r="D2874">
        <v>38</v>
      </c>
      <c r="E2874">
        <v>73.33</v>
      </c>
      <c r="F2874">
        <v>32.5</v>
      </c>
      <c r="G2874">
        <v>2.88</v>
      </c>
      <c r="H2874">
        <v>4564087</v>
      </c>
      <c r="I2874">
        <v>22282607699.584</v>
      </c>
      <c r="J2874">
        <v>151.23699999999999</v>
      </c>
    </row>
    <row r="2875" spans="1:10" x14ac:dyDescent="0.3">
      <c r="A2875" t="s">
        <v>488</v>
      </c>
      <c r="B2875" t="s">
        <v>489</v>
      </c>
      <c r="C2875">
        <v>2001</v>
      </c>
      <c r="D2875">
        <v>7.2999999999999995E-2</v>
      </c>
      <c r="H2875">
        <v>21578</v>
      </c>
      <c r="J2875">
        <v>0.307</v>
      </c>
    </row>
    <row r="2876" spans="1:10" x14ac:dyDescent="0.3">
      <c r="A2876" t="s">
        <v>490</v>
      </c>
      <c r="B2876" t="s">
        <v>491</v>
      </c>
      <c r="C2876">
        <v>2001</v>
      </c>
      <c r="D2876">
        <v>1.0999999999999999E-2</v>
      </c>
      <c r="E2876">
        <v>0.02</v>
      </c>
      <c r="F2876">
        <v>0.01</v>
      </c>
      <c r="G2876">
        <v>0</v>
      </c>
      <c r="H2876">
        <v>9478</v>
      </c>
    </row>
    <row r="2877" spans="1:10" x14ac:dyDescent="0.3">
      <c r="A2877" t="s">
        <v>492</v>
      </c>
      <c r="B2877" t="s">
        <v>493</v>
      </c>
      <c r="C2877">
        <v>2001</v>
      </c>
      <c r="D2877">
        <v>1.417</v>
      </c>
      <c r="E2877">
        <v>44.15</v>
      </c>
      <c r="F2877">
        <v>15.32</v>
      </c>
      <c r="G2877">
        <v>7.87</v>
      </c>
      <c r="H2877">
        <v>24388974</v>
      </c>
      <c r="I2877">
        <v>31387265750.131001</v>
      </c>
      <c r="J2877">
        <v>10.361000000000001</v>
      </c>
    </row>
    <row r="2878" spans="1:10" x14ac:dyDescent="0.3">
      <c r="A2878" t="s">
        <v>494</v>
      </c>
      <c r="B2878" t="s">
        <v>495</v>
      </c>
      <c r="C2878">
        <v>2001</v>
      </c>
      <c r="D2878">
        <v>303.55900000000003</v>
      </c>
      <c r="E2878">
        <v>408.8</v>
      </c>
      <c r="F2878">
        <v>113.57</v>
      </c>
      <c r="G2878">
        <v>18.760000000000002</v>
      </c>
      <c r="H2878">
        <v>48401648</v>
      </c>
      <c r="I2878">
        <v>281110360721.31097</v>
      </c>
      <c r="J2878">
        <v>1560.547</v>
      </c>
    </row>
    <row r="2879" spans="1:10" x14ac:dyDescent="0.3">
      <c r="A2879" t="s">
        <v>496</v>
      </c>
      <c r="B2879" t="s">
        <v>497</v>
      </c>
      <c r="C2879">
        <v>2001</v>
      </c>
      <c r="D2879">
        <v>100.59099999999999</v>
      </c>
      <c r="E2879">
        <v>127.13</v>
      </c>
      <c r="F2879">
        <v>25.77</v>
      </c>
      <c r="G2879">
        <v>3.93</v>
      </c>
      <c r="H2879">
        <v>3302722</v>
      </c>
      <c r="I2879">
        <v>169106479812.55499</v>
      </c>
      <c r="J2879">
        <v>544.822</v>
      </c>
    </row>
    <row r="2880" spans="1:10" x14ac:dyDescent="0.3">
      <c r="A2880" t="s">
        <v>498</v>
      </c>
      <c r="B2880" t="s">
        <v>499</v>
      </c>
      <c r="C2880">
        <v>2001</v>
      </c>
      <c r="D2880">
        <v>576.31399999999996</v>
      </c>
      <c r="E2880">
        <v>687.32</v>
      </c>
      <c r="F2880">
        <v>106.56</v>
      </c>
      <c r="G2880">
        <v>35.69</v>
      </c>
      <c r="H2880">
        <v>59124277</v>
      </c>
      <c r="I2880">
        <v>1939162414248.5701</v>
      </c>
      <c r="J2880">
        <v>2688.5549999999998</v>
      </c>
    </row>
    <row r="2881" spans="1:10" x14ac:dyDescent="0.3">
      <c r="A2881" t="s">
        <v>500</v>
      </c>
      <c r="B2881" t="s">
        <v>501</v>
      </c>
      <c r="C2881">
        <v>2001</v>
      </c>
      <c r="D2881">
        <v>5904.8819999999996</v>
      </c>
      <c r="E2881">
        <v>6439.61</v>
      </c>
      <c r="F2881">
        <v>693.96</v>
      </c>
      <c r="G2881">
        <v>258.95999999999998</v>
      </c>
      <c r="H2881">
        <v>284607992</v>
      </c>
      <c r="I2881">
        <v>13100471023245.5</v>
      </c>
      <c r="J2881">
        <v>25804.055</v>
      </c>
    </row>
    <row r="2882" spans="1:10" x14ac:dyDescent="0.3">
      <c r="A2882" t="s">
        <v>502</v>
      </c>
      <c r="B2882" t="s">
        <v>503</v>
      </c>
      <c r="C2882">
        <v>2001</v>
      </c>
      <c r="D2882">
        <v>5.03</v>
      </c>
      <c r="E2882">
        <v>18.04</v>
      </c>
      <c r="F2882">
        <v>20.100000000000001</v>
      </c>
      <c r="G2882">
        <v>6.71</v>
      </c>
      <c r="H2882">
        <v>3325471</v>
      </c>
      <c r="I2882">
        <v>40598153396.148003</v>
      </c>
      <c r="J2882">
        <v>52.137</v>
      </c>
    </row>
    <row r="2883" spans="1:10" x14ac:dyDescent="0.3">
      <c r="A2883" t="s">
        <v>504</v>
      </c>
      <c r="B2883" t="s">
        <v>505</v>
      </c>
      <c r="C2883">
        <v>2001</v>
      </c>
      <c r="D2883">
        <v>122.586</v>
      </c>
      <c r="E2883">
        <v>222.42</v>
      </c>
      <c r="F2883">
        <v>98.1</v>
      </c>
      <c r="G2883">
        <v>9.33</v>
      </c>
      <c r="H2883">
        <v>25108554</v>
      </c>
      <c r="I2883">
        <v>119890046944.258</v>
      </c>
      <c r="J2883">
        <v>596.58000000000004</v>
      </c>
    </row>
    <row r="2884" spans="1:10" x14ac:dyDescent="0.3">
      <c r="A2884" t="s">
        <v>506</v>
      </c>
      <c r="B2884" t="s">
        <v>507</v>
      </c>
      <c r="C2884">
        <v>2001</v>
      </c>
      <c r="D2884">
        <v>8.7999999999999995E-2</v>
      </c>
      <c r="E2884">
        <v>0.55000000000000004</v>
      </c>
      <c r="F2884">
        <v>0.36</v>
      </c>
      <c r="G2884">
        <v>0.12</v>
      </c>
      <c r="H2884">
        <v>189209</v>
      </c>
      <c r="J2884">
        <v>0.42599999999999999</v>
      </c>
    </row>
    <row r="2885" spans="1:10" x14ac:dyDescent="0.3">
      <c r="A2885" t="s">
        <v>508</v>
      </c>
      <c r="B2885" t="s">
        <v>509</v>
      </c>
      <c r="C2885">
        <v>2001</v>
      </c>
      <c r="D2885">
        <v>171.97499999999999</v>
      </c>
      <c r="E2885">
        <v>370.46</v>
      </c>
      <c r="F2885">
        <v>85.91</v>
      </c>
      <c r="G2885">
        <v>12.85</v>
      </c>
      <c r="H2885">
        <v>24646471</v>
      </c>
      <c r="I2885">
        <v>343645665269.83301</v>
      </c>
      <c r="J2885">
        <v>817.77499999999998</v>
      </c>
    </row>
    <row r="2886" spans="1:10" x14ac:dyDescent="0.3">
      <c r="A2886" t="s">
        <v>510</v>
      </c>
      <c r="B2886" t="s">
        <v>511</v>
      </c>
      <c r="C2886">
        <v>2001</v>
      </c>
      <c r="D2886">
        <v>59.654000000000003</v>
      </c>
      <c r="E2886">
        <v>118.01</v>
      </c>
      <c r="F2886">
        <v>66.010000000000005</v>
      </c>
      <c r="G2886">
        <v>17.399999999999999</v>
      </c>
      <c r="H2886">
        <v>80742500</v>
      </c>
      <c r="I2886">
        <v>233951164570.405</v>
      </c>
      <c r="J2886">
        <v>236.761</v>
      </c>
    </row>
    <row r="2887" spans="1:10" x14ac:dyDescent="0.3">
      <c r="B2887" t="s">
        <v>512</v>
      </c>
      <c r="C2887">
        <v>2001</v>
      </c>
      <c r="D2887">
        <v>1.4999999999999999E-2</v>
      </c>
      <c r="H2887">
        <v>14835</v>
      </c>
    </row>
    <row r="2888" spans="1:10" x14ac:dyDescent="0.3">
      <c r="A2888" t="s">
        <v>513</v>
      </c>
      <c r="B2888" t="s">
        <v>514</v>
      </c>
      <c r="C2888">
        <v>2001</v>
      </c>
      <c r="D2888">
        <v>25451.054</v>
      </c>
      <c r="E2888">
        <v>38379.96</v>
      </c>
      <c r="F2888">
        <v>7262.65</v>
      </c>
      <c r="G2888">
        <v>2592.42</v>
      </c>
      <c r="H2888">
        <v>6222912459</v>
      </c>
      <c r="J2888">
        <v>110681.292</v>
      </c>
    </row>
    <row r="2889" spans="1:10" x14ac:dyDescent="0.3">
      <c r="A2889" t="s">
        <v>515</v>
      </c>
      <c r="B2889" t="s">
        <v>516</v>
      </c>
      <c r="C2889">
        <v>2001</v>
      </c>
      <c r="D2889">
        <v>16.016999999999999</v>
      </c>
      <c r="E2889">
        <v>23.82</v>
      </c>
      <c r="F2889">
        <v>6.16</v>
      </c>
      <c r="G2889">
        <v>2.5299999999999998</v>
      </c>
      <c r="H2889">
        <v>17918369</v>
      </c>
      <c r="I2889">
        <v>80726595185.468002</v>
      </c>
      <c r="J2889">
        <v>64.766000000000005</v>
      </c>
    </row>
    <row r="2890" spans="1:10" x14ac:dyDescent="0.3">
      <c r="A2890" t="s">
        <v>517</v>
      </c>
      <c r="B2890" t="s">
        <v>518</v>
      </c>
      <c r="C2890">
        <v>2001</v>
      </c>
      <c r="D2890">
        <v>1.8859999999999999</v>
      </c>
      <c r="E2890">
        <v>402.05</v>
      </c>
      <c r="F2890">
        <v>92.38</v>
      </c>
      <c r="G2890">
        <v>23.47</v>
      </c>
      <c r="H2890">
        <v>10692197</v>
      </c>
      <c r="I2890">
        <v>16234402125.587999</v>
      </c>
      <c r="J2890">
        <v>30.155000000000001</v>
      </c>
    </row>
    <row r="2891" spans="1:10" x14ac:dyDescent="0.3">
      <c r="A2891" t="s">
        <v>519</v>
      </c>
      <c r="B2891" t="s">
        <v>520</v>
      </c>
      <c r="C2891">
        <v>2001</v>
      </c>
      <c r="D2891">
        <v>12.509</v>
      </c>
      <c r="E2891">
        <v>71.44</v>
      </c>
      <c r="F2891">
        <v>12.49</v>
      </c>
      <c r="G2891">
        <v>7.13</v>
      </c>
      <c r="H2891">
        <v>11923906</v>
      </c>
      <c r="I2891">
        <v>26781169962.445999</v>
      </c>
      <c r="J2891">
        <v>52.085000000000001</v>
      </c>
    </row>
    <row r="2892" spans="1:10" x14ac:dyDescent="0.3">
      <c r="A2892" t="s">
        <v>58</v>
      </c>
      <c r="B2892" t="s">
        <v>59</v>
      </c>
      <c r="C2892">
        <v>2002</v>
      </c>
      <c r="D2892">
        <v>1.052</v>
      </c>
      <c r="E2892">
        <v>16.100000000000001</v>
      </c>
      <c r="F2892">
        <v>11.21</v>
      </c>
      <c r="G2892">
        <v>3.72</v>
      </c>
      <c r="H2892">
        <v>22600774</v>
      </c>
      <c r="I2892">
        <v>18804871760</v>
      </c>
      <c r="J2892">
        <v>4.2619999999999996</v>
      </c>
    </row>
    <row r="2893" spans="1:10" x14ac:dyDescent="0.3">
      <c r="B2893" t="s">
        <v>60</v>
      </c>
      <c r="C2893">
        <v>2002</v>
      </c>
      <c r="D2893">
        <v>892.57500000000005</v>
      </c>
      <c r="H2893">
        <v>851298437</v>
      </c>
      <c r="J2893">
        <v>3354.4589999999998</v>
      </c>
    </row>
    <row r="2894" spans="1:10" x14ac:dyDescent="0.3">
      <c r="A2894" t="s">
        <v>61</v>
      </c>
      <c r="B2894" t="s">
        <v>62</v>
      </c>
      <c r="C2894">
        <v>2002</v>
      </c>
      <c r="D2894">
        <v>3.7480000000000002</v>
      </c>
      <c r="E2894">
        <v>9.7200000000000006</v>
      </c>
      <c r="F2894">
        <v>3.64</v>
      </c>
      <c r="G2894">
        <v>1.29</v>
      </c>
      <c r="H2894">
        <v>3126183</v>
      </c>
      <c r="I2894">
        <v>17408065339.598999</v>
      </c>
      <c r="J2894">
        <v>27.143999999999998</v>
      </c>
    </row>
    <row r="2895" spans="1:10" x14ac:dyDescent="0.3">
      <c r="A2895" t="s">
        <v>63</v>
      </c>
      <c r="B2895" t="s">
        <v>64</v>
      </c>
      <c r="C2895">
        <v>2002</v>
      </c>
      <c r="D2895">
        <v>89.406999999999996</v>
      </c>
      <c r="E2895">
        <v>132.44</v>
      </c>
      <c r="F2895">
        <v>43.18</v>
      </c>
      <c r="G2895">
        <v>7.39</v>
      </c>
      <c r="H2895">
        <v>31855110</v>
      </c>
      <c r="I2895">
        <v>245360882457.672</v>
      </c>
      <c r="J2895">
        <v>321.94099999999997</v>
      </c>
    </row>
    <row r="2896" spans="1:10" x14ac:dyDescent="0.3">
      <c r="A2896" t="s">
        <v>65</v>
      </c>
      <c r="B2896" t="s">
        <v>66</v>
      </c>
      <c r="C2896">
        <v>2002</v>
      </c>
      <c r="D2896">
        <v>0.53100000000000003</v>
      </c>
      <c r="E2896">
        <v>0.57999999999999996</v>
      </c>
      <c r="F2896">
        <v>0.04</v>
      </c>
      <c r="G2896">
        <v>0</v>
      </c>
      <c r="H2896">
        <v>70048</v>
      </c>
    </row>
    <row r="2897" spans="1:10" x14ac:dyDescent="0.3">
      <c r="A2897" t="s">
        <v>67</v>
      </c>
      <c r="B2897" t="s">
        <v>68</v>
      </c>
      <c r="C2897">
        <v>2002</v>
      </c>
      <c r="D2897">
        <v>12.598000000000001</v>
      </c>
      <c r="E2897">
        <v>164.5</v>
      </c>
      <c r="F2897">
        <v>44.8</v>
      </c>
      <c r="G2897">
        <v>19.059999999999999</v>
      </c>
      <c r="H2897">
        <v>17519418</v>
      </c>
      <c r="I2897">
        <v>31389600498.194</v>
      </c>
      <c r="J2897">
        <v>37.433</v>
      </c>
    </row>
    <row r="2898" spans="1:10" x14ac:dyDescent="0.3">
      <c r="A2898" t="s">
        <v>69</v>
      </c>
      <c r="B2898" t="s">
        <v>70</v>
      </c>
      <c r="C2898">
        <v>2002</v>
      </c>
      <c r="D2898">
        <v>9.5000000000000001E-2</v>
      </c>
      <c r="H2898">
        <v>11756</v>
      </c>
    </row>
    <row r="2899" spans="1:10" x14ac:dyDescent="0.3">
      <c r="A2899" t="s">
        <v>71</v>
      </c>
      <c r="B2899" t="s">
        <v>72</v>
      </c>
      <c r="C2899">
        <v>2002</v>
      </c>
      <c r="D2899">
        <v>4.0000000000000001E-3</v>
      </c>
    </row>
    <row r="2900" spans="1:10" x14ac:dyDescent="0.3">
      <c r="A2900" t="s">
        <v>73</v>
      </c>
      <c r="B2900" t="s">
        <v>74</v>
      </c>
      <c r="C2900">
        <v>2002</v>
      </c>
      <c r="D2900">
        <v>0.33</v>
      </c>
      <c r="E2900">
        <v>0.69</v>
      </c>
      <c r="F2900">
        <v>0.18</v>
      </c>
      <c r="G2900">
        <v>0.02</v>
      </c>
      <c r="H2900">
        <v>78298</v>
      </c>
      <c r="J2900">
        <v>2.2919999999999998</v>
      </c>
    </row>
    <row r="2901" spans="1:10" x14ac:dyDescent="0.3">
      <c r="A2901" t="s">
        <v>75</v>
      </c>
      <c r="B2901" t="s">
        <v>76</v>
      </c>
      <c r="C2901">
        <v>2002</v>
      </c>
      <c r="D2901">
        <v>124.392</v>
      </c>
      <c r="E2901">
        <v>386.17</v>
      </c>
      <c r="F2901">
        <v>122.19</v>
      </c>
      <c r="G2901">
        <v>42.96</v>
      </c>
      <c r="H2901">
        <v>37681743</v>
      </c>
      <c r="I2901">
        <v>461203417025.02002</v>
      </c>
      <c r="J2901">
        <v>646.03</v>
      </c>
    </row>
    <row r="2902" spans="1:10" x14ac:dyDescent="0.3">
      <c r="A2902" t="s">
        <v>77</v>
      </c>
      <c r="B2902" t="s">
        <v>78</v>
      </c>
      <c r="C2902">
        <v>2002</v>
      </c>
      <c r="D2902">
        <v>3.077</v>
      </c>
      <c r="E2902">
        <v>5.92</v>
      </c>
      <c r="F2902">
        <v>1.93</v>
      </c>
      <c r="G2902">
        <v>0.63</v>
      </c>
      <c r="H2902">
        <v>3033976</v>
      </c>
      <c r="I2902">
        <v>18018122482.992001</v>
      </c>
      <c r="J2902">
        <v>27.085999999999999</v>
      </c>
    </row>
    <row r="2903" spans="1:10" x14ac:dyDescent="0.3">
      <c r="A2903" t="s">
        <v>79</v>
      </c>
      <c r="B2903" t="s">
        <v>80</v>
      </c>
      <c r="C2903">
        <v>2002</v>
      </c>
      <c r="D2903">
        <v>2.4369999999999998</v>
      </c>
      <c r="H2903">
        <v>94992</v>
      </c>
      <c r="J2903">
        <v>4.7290000000000001</v>
      </c>
    </row>
    <row r="2904" spans="1:10" x14ac:dyDescent="0.3">
      <c r="B2904" t="s">
        <v>81</v>
      </c>
      <c r="C2904">
        <v>2002</v>
      </c>
      <c r="D2904">
        <v>9779.5339999999997</v>
      </c>
      <c r="H2904">
        <v>3835903280</v>
      </c>
    </row>
    <row r="2905" spans="1:10" x14ac:dyDescent="0.3">
      <c r="B2905" t="s">
        <v>82</v>
      </c>
      <c r="C2905">
        <v>2002</v>
      </c>
      <c r="D2905">
        <v>4883.9120000000003</v>
      </c>
    </row>
    <row r="2906" spans="1:10" x14ac:dyDescent="0.3">
      <c r="A2906" t="s">
        <v>83</v>
      </c>
      <c r="B2906" t="s">
        <v>84</v>
      </c>
      <c r="C2906">
        <v>2002</v>
      </c>
      <c r="D2906">
        <v>367.113</v>
      </c>
      <c r="E2906">
        <v>688.48</v>
      </c>
      <c r="F2906">
        <v>176.89</v>
      </c>
      <c r="G2906">
        <v>108.51</v>
      </c>
      <c r="H2906">
        <v>19401366</v>
      </c>
      <c r="I2906">
        <v>746683500639.03003</v>
      </c>
      <c r="J2906">
        <v>1345.2719999999999</v>
      </c>
    </row>
    <row r="2907" spans="1:10" x14ac:dyDescent="0.3">
      <c r="A2907" t="s">
        <v>85</v>
      </c>
      <c r="B2907" t="s">
        <v>86</v>
      </c>
      <c r="C2907">
        <v>2002</v>
      </c>
      <c r="D2907">
        <v>71.942999999999998</v>
      </c>
      <c r="E2907">
        <v>77</v>
      </c>
      <c r="F2907">
        <v>8.69</v>
      </c>
      <c r="G2907">
        <v>4.7699999999999996</v>
      </c>
      <c r="H2907">
        <v>8134403</v>
      </c>
      <c r="I2907">
        <v>291225467774.08502</v>
      </c>
      <c r="J2907">
        <v>398.86700000000002</v>
      </c>
    </row>
    <row r="2908" spans="1:10" x14ac:dyDescent="0.3">
      <c r="A2908" t="s">
        <v>87</v>
      </c>
      <c r="B2908" t="s">
        <v>88</v>
      </c>
      <c r="C2908">
        <v>2002</v>
      </c>
      <c r="D2908">
        <v>29.640999999999998</v>
      </c>
      <c r="E2908">
        <v>60.6</v>
      </c>
      <c r="F2908">
        <v>20.57</v>
      </c>
      <c r="G2908">
        <v>2.7</v>
      </c>
      <c r="H2908">
        <v>8277065</v>
      </c>
      <c r="I2908">
        <v>40295239122.959999</v>
      </c>
      <c r="J2908">
        <v>124.95</v>
      </c>
    </row>
    <row r="2909" spans="1:10" x14ac:dyDescent="0.3">
      <c r="A2909" t="s">
        <v>89</v>
      </c>
      <c r="B2909" t="s">
        <v>90</v>
      </c>
      <c r="C2909">
        <v>2002</v>
      </c>
      <c r="D2909">
        <v>2.0369999999999999</v>
      </c>
      <c r="E2909">
        <v>0.95</v>
      </c>
      <c r="F2909">
        <v>0.25</v>
      </c>
      <c r="G2909">
        <v>7.0000000000000007E-2</v>
      </c>
      <c r="H2909">
        <v>307657</v>
      </c>
      <c r="J2909">
        <v>17.417000000000002</v>
      </c>
    </row>
    <row r="2910" spans="1:10" x14ac:dyDescent="0.3">
      <c r="A2910" t="s">
        <v>91</v>
      </c>
      <c r="B2910" t="s">
        <v>92</v>
      </c>
      <c r="C2910">
        <v>2002</v>
      </c>
      <c r="D2910">
        <v>15.868</v>
      </c>
      <c r="E2910">
        <v>26.02</v>
      </c>
      <c r="F2910">
        <v>7.99</v>
      </c>
      <c r="G2910">
        <v>0.05</v>
      </c>
      <c r="H2910">
        <v>735140</v>
      </c>
      <c r="I2910">
        <v>14457704042.618</v>
      </c>
      <c r="J2910">
        <v>123.652</v>
      </c>
    </row>
    <row r="2911" spans="1:10" x14ac:dyDescent="0.3">
      <c r="A2911" t="s">
        <v>93</v>
      </c>
      <c r="B2911" t="s">
        <v>94</v>
      </c>
      <c r="C2911">
        <v>2002</v>
      </c>
      <c r="D2911">
        <v>31.981000000000002</v>
      </c>
      <c r="E2911">
        <v>143.71</v>
      </c>
      <c r="F2911">
        <v>70.23</v>
      </c>
      <c r="G2911">
        <v>22.4</v>
      </c>
      <c r="H2911">
        <v>132478076</v>
      </c>
      <c r="I2911">
        <v>226307969556.06201</v>
      </c>
      <c r="J2911">
        <v>160.37899999999999</v>
      </c>
    </row>
    <row r="2912" spans="1:10" x14ac:dyDescent="0.3">
      <c r="A2912" t="s">
        <v>95</v>
      </c>
      <c r="B2912" t="s">
        <v>96</v>
      </c>
      <c r="C2912">
        <v>2002</v>
      </c>
      <c r="D2912">
        <v>1.2</v>
      </c>
      <c r="E2912">
        <v>3.54</v>
      </c>
      <c r="F2912">
        <v>2.27</v>
      </c>
      <c r="G2912">
        <v>0.05</v>
      </c>
      <c r="H2912">
        <v>273423</v>
      </c>
      <c r="I2912">
        <v>3319030630.8000002</v>
      </c>
      <c r="J2912">
        <v>7.0229999999999997</v>
      </c>
    </row>
    <row r="2913" spans="1:10" x14ac:dyDescent="0.3">
      <c r="A2913" t="s">
        <v>97</v>
      </c>
      <c r="B2913" t="s">
        <v>98</v>
      </c>
      <c r="C2913">
        <v>2002</v>
      </c>
      <c r="D2913">
        <v>54.582999999999998</v>
      </c>
      <c r="E2913">
        <v>64.650000000000006</v>
      </c>
      <c r="F2913">
        <v>15.69</v>
      </c>
      <c r="G2913">
        <v>11.62</v>
      </c>
      <c r="H2913">
        <v>9745932</v>
      </c>
      <c r="I2913">
        <v>98263247540.214005</v>
      </c>
      <c r="J2913">
        <v>256.37700000000001</v>
      </c>
    </row>
    <row r="2914" spans="1:10" x14ac:dyDescent="0.3">
      <c r="A2914" t="s">
        <v>99</v>
      </c>
      <c r="B2914" t="s">
        <v>100</v>
      </c>
      <c r="C2914">
        <v>2002</v>
      </c>
      <c r="D2914">
        <v>126.86499999999999</v>
      </c>
      <c r="E2914">
        <v>127.83</v>
      </c>
      <c r="F2914">
        <v>11.07</v>
      </c>
      <c r="G2914">
        <v>8.01</v>
      </c>
      <c r="H2914">
        <v>10364879</v>
      </c>
      <c r="I2914">
        <v>355720197488.479</v>
      </c>
      <c r="J2914">
        <v>743.00599999999997</v>
      </c>
    </row>
    <row r="2915" spans="1:10" x14ac:dyDescent="0.3">
      <c r="A2915" t="s">
        <v>101</v>
      </c>
      <c r="B2915" t="s">
        <v>102</v>
      </c>
      <c r="C2915">
        <v>2002</v>
      </c>
      <c r="D2915">
        <v>0.432</v>
      </c>
      <c r="E2915">
        <v>9.57</v>
      </c>
      <c r="F2915">
        <v>1.1000000000000001</v>
      </c>
      <c r="G2915">
        <v>0.3</v>
      </c>
      <c r="H2915">
        <v>262387</v>
      </c>
      <c r="J2915">
        <v>2.4409999999999998</v>
      </c>
    </row>
    <row r="2916" spans="1:10" x14ac:dyDescent="0.3">
      <c r="A2916" t="s">
        <v>103</v>
      </c>
      <c r="B2916" t="s">
        <v>104</v>
      </c>
      <c r="C2916">
        <v>2002</v>
      </c>
      <c r="D2916">
        <v>2.11</v>
      </c>
      <c r="E2916">
        <v>19.7</v>
      </c>
      <c r="F2916">
        <v>4.1100000000000003</v>
      </c>
      <c r="G2916">
        <v>2.79</v>
      </c>
      <c r="H2916">
        <v>7295400</v>
      </c>
      <c r="I2916">
        <v>13793055114.424</v>
      </c>
      <c r="J2916">
        <v>8.5220000000000002</v>
      </c>
    </row>
    <row r="2917" spans="1:10" x14ac:dyDescent="0.3">
      <c r="A2917" t="s">
        <v>105</v>
      </c>
      <c r="B2917" t="s">
        <v>106</v>
      </c>
      <c r="C2917">
        <v>2002</v>
      </c>
      <c r="D2917">
        <v>0.55700000000000005</v>
      </c>
      <c r="H2917">
        <v>65652</v>
      </c>
      <c r="J2917">
        <v>2.577</v>
      </c>
    </row>
    <row r="2918" spans="1:10" x14ac:dyDescent="0.3">
      <c r="A2918" t="s">
        <v>107</v>
      </c>
      <c r="B2918" t="s">
        <v>108</v>
      </c>
      <c r="C2918">
        <v>2002</v>
      </c>
      <c r="D2918">
        <v>0.40100000000000002</v>
      </c>
      <c r="E2918">
        <v>-3</v>
      </c>
      <c r="F2918">
        <v>0.83</v>
      </c>
      <c r="G2918">
        <v>0.17</v>
      </c>
      <c r="H2918">
        <v>616025</v>
      </c>
      <c r="J2918">
        <v>7.26</v>
      </c>
    </row>
    <row r="2919" spans="1:10" x14ac:dyDescent="0.3">
      <c r="A2919" t="s">
        <v>109</v>
      </c>
      <c r="B2919" t="s">
        <v>110</v>
      </c>
      <c r="C2919">
        <v>2002</v>
      </c>
      <c r="D2919">
        <v>8.3840000000000003</v>
      </c>
      <c r="E2919">
        <v>118.54</v>
      </c>
      <c r="F2919">
        <v>24.18</v>
      </c>
      <c r="G2919">
        <v>9.2100000000000009</v>
      </c>
      <c r="H2919">
        <v>8742822</v>
      </c>
      <c r="I2919">
        <v>35825100908.191002</v>
      </c>
      <c r="J2919">
        <v>40.423999999999999</v>
      </c>
    </row>
    <row r="2920" spans="1:10" x14ac:dyDescent="0.3">
      <c r="A2920" t="s">
        <v>111</v>
      </c>
      <c r="B2920" t="s">
        <v>112</v>
      </c>
      <c r="C2920">
        <v>2002</v>
      </c>
      <c r="D2920">
        <v>0.251</v>
      </c>
      <c r="H2920">
        <v>13882</v>
      </c>
    </row>
    <row r="2921" spans="1:10" x14ac:dyDescent="0.3">
      <c r="A2921" t="s">
        <v>113</v>
      </c>
      <c r="B2921" t="s">
        <v>114</v>
      </c>
      <c r="C2921">
        <v>2002</v>
      </c>
      <c r="D2921">
        <v>14.173</v>
      </c>
      <c r="E2921">
        <v>18.64</v>
      </c>
      <c r="F2921">
        <v>2.96</v>
      </c>
      <c r="G2921">
        <v>0.82</v>
      </c>
      <c r="H2921">
        <v>3759389</v>
      </c>
      <c r="I2921">
        <v>28997446921.758999</v>
      </c>
      <c r="J2921">
        <v>68.891000000000005</v>
      </c>
    </row>
    <row r="2922" spans="1:10" x14ac:dyDescent="0.3">
      <c r="A2922" t="s">
        <v>115</v>
      </c>
      <c r="B2922" t="s">
        <v>116</v>
      </c>
      <c r="C2922">
        <v>2002</v>
      </c>
      <c r="D2922">
        <v>3.9750000000000001</v>
      </c>
      <c r="E2922">
        <v>148.32</v>
      </c>
      <c r="F2922">
        <v>36.04</v>
      </c>
      <c r="G2922">
        <v>10.19</v>
      </c>
      <c r="H2922">
        <v>1704637</v>
      </c>
      <c r="I2922">
        <v>14885487322.375</v>
      </c>
      <c r="J2922">
        <v>14.382</v>
      </c>
    </row>
    <row r="2923" spans="1:10" x14ac:dyDescent="0.3">
      <c r="A2923" t="s">
        <v>117</v>
      </c>
      <c r="B2923" t="s">
        <v>118</v>
      </c>
      <c r="C2923">
        <v>2002</v>
      </c>
      <c r="D2923">
        <v>347.76499999999999</v>
      </c>
      <c r="E2923">
        <v>1945.01</v>
      </c>
      <c r="F2923">
        <v>384.55</v>
      </c>
      <c r="G2923">
        <v>149.01</v>
      </c>
      <c r="H2923">
        <v>179537523</v>
      </c>
      <c r="I2923">
        <v>1857599313954</v>
      </c>
      <c r="J2923">
        <v>2241.7260000000001</v>
      </c>
    </row>
    <row r="2924" spans="1:10" x14ac:dyDescent="0.3">
      <c r="A2924" t="s">
        <v>119</v>
      </c>
      <c r="B2924" t="s">
        <v>120</v>
      </c>
      <c r="C2924">
        <v>2002</v>
      </c>
      <c r="D2924">
        <v>0.13600000000000001</v>
      </c>
      <c r="H2924">
        <v>21128</v>
      </c>
      <c r="J2924">
        <v>0.47399999999999998</v>
      </c>
    </row>
    <row r="2925" spans="1:10" x14ac:dyDescent="0.3">
      <c r="A2925" t="s">
        <v>121</v>
      </c>
      <c r="B2925" t="s">
        <v>122</v>
      </c>
      <c r="C2925">
        <v>2002</v>
      </c>
      <c r="D2925">
        <v>4.2539999999999996</v>
      </c>
      <c r="E2925">
        <v>18.75</v>
      </c>
      <c r="F2925">
        <v>12.3</v>
      </c>
      <c r="G2925">
        <v>0.11</v>
      </c>
      <c r="H2925">
        <v>346777</v>
      </c>
      <c r="J2925">
        <v>26.129000000000001</v>
      </c>
    </row>
    <row r="2926" spans="1:10" x14ac:dyDescent="0.3">
      <c r="A2926" t="s">
        <v>123</v>
      </c>
      <c r="B2926" t="s">
        <v>124</v>
      </c>
      <c r="C2926">
        <v>2002</v>
      </c>
      <c r="D2926">
        <v>46.155999999999999</v>
      </c>
      <c r="E2926">
        <v>43.61</v>
      </c>
      <c r="F2926">
        <v>9.44</v>
      </c>
      <c r="G2926">
        <v>4.38</v>
      </c>
      <c r="H2926">
        <v>7866242</v>
      </c>
      <c r="I2926">
        <v>75728079577.169998</v>
      </c>
      <c r="J2926">
        <v>218.52</v>
      </c>
    </row>
    <row r="2927" spans="1:10" x14ac:dyDescent="0.3">
      <c r="A2927" t="s">
        <v>125</v>
      </c>
      <c r="B2927" t="s">
        <v>126</v>
      </c>
      <c r="C2927">
        <v>2002</v>
      </c>
      <c r="D2927">
        <v>1.0009999999999999</v>
      </c>
      <c r="E2927">
        <v>26.52</v>
      </c>
      <c r="F2927">
        <v>9.69</v>
      </c>
      <c r="G2927">
        <v>6.84</v>
      </c>
      <c r="H2927">
        <v>12293097</v>
      </c>
      <c r="I2927">
        <v>15543233454.195999</v>
      </c>
      <c r="J2927">
        <v>4.8449999999999998</v>
      </c>
    </row>
    <row r="2928" spans="1:10" x14ac:dyDescent="0.3">
      <c r="A2928" t="s">
        <v>127</v>
      </c>
      <c r="B2928" t="s">
        <v>128</v>
      </c>
      <c r="C2928">
        <v>2002</v>
      </c>
      <c r="D2928">
        <v>0.21299999999999999</v>
      </c>
      <c r="E2928">
        <v>10.17</v>
      </c>
      <c r="F2928">
        <v>2.02</v>
      </c>
      <c r="G2928">
        <v>1.44</v>
      </c>
      <c r="H2928">
        <v>6704118</v>
      </c>
      <c r="I2928">
        <v>4917697620</v>
      </c>
      <c r="J2928">
        <v>1.2809999999999999</v>
      </c>
    </row>
    <row r="2929" spans="1:10" x14ac:dyDescent="0.3">
      <c r="A2929" t="s">
        <v>129</v>
      </c>
      <c r="B2929" t="s">
        <v>130</v>
      </c>
      <c r="C2929">
        <v>2002</v>
      </c>
      <c r="D2929">
        <v>2.206</v>
      </c>
      <c r="E2929">
        <v>54.21</v>
      </c>
      <c r="F2929">
        <v>16.760000000000002</v>
      </c>
      <c r="G2929">
        <v>4.37</v>
      </c>
      <c r="H2929">
        <v>12637719</v>
      </c>
      <c r="I2929">
        <v>22487645150.737</v>
      </c>
      <c r="J2929">
        <v>9.4710000000000001</v>
      </c>
    </row>
    <row r="2930" spans="1:10" x14ac:dyDescent="0.3">
      <c r="A2930" t="s">
        <v>131</v>
      </c>
      <c r="B2930" t="s">
        <v>132</v>
      </c>
      <c r="C2930">
        <v>2002</v>
      </c>
      <c r="D2930">
        <v>3.3250000000000002</v>
      </c>
      <c r="E2930">
        <v>195.31</v>
      </c>
      <c r="F2930">
        <v>13.35</v>
      </c>
      <c r="G2930">
        <v>62.8</v>
      </c>
      <c r="H2930">
        <v>16357605</v>
      </c>
      <c r="I2930">
        <v>35058536176.292</v>
      </c>
      <c r="J2930">
        <v>22.974</v>
      </c>
    </row>
    <row r="2931" spans="1:10" x14ac:dyDescent="0.3">
      <c r="A2931" t="s">
        <v>133</v>
      </c>
      <c r="B2931" t="s">
        <v>134</v>
      </c>
      <c r="C2931">
        <v>2002</v>
      </c>
      <c r="D2931">
        <v>564.66899999999998</v>
      </c>
      <c r="E2931">
        <v>981.57</v>
      </c>
      <c r="F2931">
        <v>126.64</v>
      </c>
      <c r="G2931">
        <v>46.01</v>
      </c>
      <c r="H2931">
        <v>31178260</v>
      </c>
      <c r="I2931">
        <v>1200474959648.6499</v>
      </c>
      <c r="J2931">
        <v>3578.2570000000001</v>
      </c>
    </row>
    <row r="2932" spans="1:10" x14ac:dyDescent="0.3">
      <c r="A2932" t="s">
        <v>135</v>
      </c>
      <c r="B2932" t="s">
        <v>136</v>
      </c>
      <c r="C2932">
        <v>2002</v>
      </c>
      <c r="D2932">
        <v>0.27500000000000002</v>
      </c>
      <c r="E2932">
        <v>0.46</v>
      </c>
      <c r="F2932">
        <v>0.1</v>
      </c>
      <c r="G2932">
        <v>0.08</v>
      </c>
      <c r="H2932">
        <v>442955</v>
      </c>
      <c r="I2932">
        <v>1787222979.9000001</v>
      </c>
      <c r="J2932">
        <v>1.6539999999999999</v>
      </c>
    </row>
    <row r="2933" spans="1:10" x14ac:dyDescent="0.3">
      <c r="A2933" t="s">
        <v>137</v>
      </c>
      <c r="B2933" t="s">
        <v>138</v>
      </c>
      <c r="C2933">
        <v>2002</v>
      </c>
      <c r="D2933">
        <v>0.24199999999999999</v>
      </c>
      <c r="E2933">
        <v>57.13</v>
      </c>
      <c r="F2933">
        <v>17.71</v>
      </c>
      <c r="G2933">
        <v>25.2</v>
      </c>
      <c r="H2933">
        <v>3802129</v>
      </c>
      <c r="I2933">
        <v>3833969164.8000002</v>
      </c>
      <c r="J2933">
        <v>1.6439999999999999</v>
      </c>
    </row>
    <row r="2934" spans="1:10" x14ac:dyDescent="0.3">
      <c r="A2934" t="s">
        <v>139</v>
      </c>
      <c r="B2934" t="s">
        <v>140</v>
      </c>
      <c r="C2934">
        <v>2002</v>
      </c>
      <c r="D2934">
        <v>0.50900000000000001</v>
      </c>
      <c r="E2934">
        <v>34.25</v>
      </c>
      <c r="F2934">
        <v>17.3</v>
      </c>
      <c r="G2934">
        <v>9.33</v>
      </c>
      <c r="H2934">
        <v>9019226</v>
      </c>
      <c r="I2934">
        <v>6982869296.4110003</v>
      </c>
      <c r="J2934">
        <v>0.97899999999999998</v>
      </c>
    </row>
    <row r="2935" spans="1:10" x14ac:dyDescent="0.3">
      <c r="A2935" t="s">
        <v>141</v>
      </c>
      <c r="B2935" t="s">
        <v>142</v>
      </c>
      <c r="C2935">
        <v>2002</v>
      </c>
      <c r="D2935">
        <v>54.470999999999997</v>
      </c>
      <c r="E2935">
        <v>63.71</v>
      </c>
      <c r="F2935">
        <v>14.4</v>
      </c>
      <c r="G2935">
        <v>6.8</v>
      </c>
      <c r="H2935">
        <v>15684413</v>
      </c>
      <c r="I2935">
        <v>242409655107.10901</v>
      </c>
      <c r="J2935">
        <v>319.55900000000003</v>
      </c>
    </row>
    <row r="2936" spans="1:10" x14ac:dyDescent="0.3">
      <c r="A2936" t="s">
        <v>143</v>
      </c>
      <c r="B2936" t="s">
        <v>144</v>
      </c>
      <c r="C2936">
        <v>2002</v>
      </c>
      <c r="D2936">
        <v>3872.5949999999998</v>
      </c>
      <c r="E2936">
        <v>4762.9799999999996</v>
      </c>
      <c r="F2936">
        <v>820.8</v>
      </c>
      <c r="G2936">
        <v>406.66</v>
      </c>
      <c r="H2936">
        <v>1307352256</v>
      </c>
      <c r="I2936">
        <v>6814493761716.04</v>
      </c>
      <c r="J2936">
        <v>13567.957</v>
      </c>
    </row>
    <row r="2937" spans="1:10" x14ac:dyDescent="0.3">
      <c r="A2937" t="s">
        <v>145</v>
      </c>
      <c r="B2937" t="s">
        <v>146</v>
      </c>
      <c r="C2937">
        <v>2002</v>
      </c>
    </row>
    <row r="2938" spans="1:10" x14ac:dyDescent="0.3">
      <c r="A2938" t="s">
        <v>147</v>
      </c>
      <c r="B2938" t="s">
        <v>148</v>
      </c>
      <c r="C2938">
        <v>2002</v>
      </c>
      <c r="D2938">
        <v>55.43</v>
      </c>
      <c r="E2938">
        <v>308.20999999999998</v>
      </c>
      <c r="F2938">
        <v>64.33</v>
      </c>
      <c r="G2938">
        <v>19.23</v>
      </c>
      <c r="H2938">
        <v>40875363</v>
      </c>
      <c r="I2938">
        <v>344483162621.60901</v>
      </c>
      <c r="J2938">
        <v>301.87599999999998</v>
      </c>
    </row>
    <row r="2939" spans="1:10" x14ac:dyDescent="0.3">
      <c r="A2939" t="s">
        <v>149</v>
      </c>
      <c r="B2939" t="s">
        <v>150</v>
      </c>
      <c r="C2939">
        <v>2002</v>
      </c>
      <c r="D2939">
        <v>0.106</v>
      </c>
      <c r="E2939">
        <v>0.43</v>
      </c>
      <c r="F2939">
        <v>0.19</v>
      </c>
      <c r="G2939">
        <v>0.05</v>
      </c>
      <c r="H2939">
        <v>569480</v>
      </c>
      <c r="I2939">
        <v>705937286.60000002</v>
      </c>
      <c r="J2939">
        <v>0.46</v>
      </c>
    </row>
    <row r="2940" spans="1:10" x14ac:dyDescent="0.3">
      <c r="A2940" t="s">
        <v>151</v>
      </c>
      <c r="B2940" t="s">
        <v>152</v>
      </c>
      <c r="C2940">
        <v>2002</v>
      </c>
      <c r="D2940">
        <v>0.57499999999999996</v>
      </c>
      <c r="E2940">
        <v>22.97</v>
      </c>
      <c r="F2940">
        <v>3.23</v>
      </c>
      <c r="G2940">
        <v>1.48</v>
      </c>
      <c r="H2940">
        <v>3310376</v>
      </c>
      <c r="I2940">
        <v>14180941075.766001</v>
      </c>
      <c r="J2940">
        <v>3.9239999999999999</v>
      </c>
    </row>
    <row r="2941" spans="1:10" x14ac:dyDescent="0.3">
      <c r="A2941" t="s">
        <v>153</v>
      </c>
      <c r="B2941" t="s">
        <v>154</v>
      </c>
      <c r="C2941">
        <v>2002</v>
      </c>
      <c r="D2941">
        <v>2.5999999999999999E-2</v>
      </c>
      <c r="E2941">
        <v>0.03</v>
      </c>
      <c r="F2941">
        <v>0.01</v>
      </c>
      <c r="G2941">
        <v>0</v>
      </c>
      <c r="H2941">
        <v>18274</v>
      </c>
      <c r="J2941">
        <v>0.127</v>
      </c>
    </row>
    <row r="2942" spans="1:10" x14ac:dyDescent="0.3">
      <c r="A2942" t="s">
        <v>155</v>
      </c>
      <c r="B2942" t="s">
        <v>156</v>
      </c>
      <c r="C2942">
        <v>2002</v>
      </c>
      <c r="D2942">
        <v>6.2450000000000001</v>
      </c>
      <c r="E2942">
        <v>3.54</v>
      </c>
      <c r="F2942">
        <v>3.93</v>
      </c>
      <c r="G2942">
        <v>1.47</v>
      </c>
      <c r="H2942">
        <v>4100921</v>
      </c>
      <c r="I2942">
        <v>38616897854.808998</v>
      </c>
      <c r="J2942">
        <v>44.441000000000003</v>
      </c>
    </row>
    <row r="2943" spans="1:10" x14ac:dyDescent="0.3">
      <c r="A2943" t="s">
        <v>157</v>
      </c>
      <c r="B2943" t="s">
        <v>158</v>
      </c>
      <c r="C2943">
        <v>2002</v>
      </c>
      <c r="D2943">
        <v>6.9580000000000002</v>
      </c>
      <c r="E2943">
        <v>23.05</v>
      </c>
      <c r="F2943">
        <v>20.47</v>
      </c>
      <c r="G2943">
        <v>3.67</v>
      </c>
      <c r="H2943">
        <v>17231539</v>
      </c>
      <c r="I2943">
        <v>42379196379.516998</v>
      </c>
    </row>
    <row r="2944" spans="1:10" x14ac:dyDescent="0.3">
      <c r="A2944" t="s">
        <v>159</v>
      </c>
      <c r="B2944" t="s">
        <v>160</v>
      </c>
      <c r="C2944">
        <v>2002</v>
      </c>
      <c r="D2944">
        <v>21.888000000000002</v>
      </c>
      <c r="E2944">
        <v>15.54</v>
      </c>
      <c r="F2944">
        <v>3.4</v>
      </c>
      <c r="G2944">
        <v>2.4500000000000002</v>
      </c>
      <c r="H2944">
        <v>4395802</v>
      </c>
      <c r="I2944">
        <v>59660336821.793999</v>
      </c>
      <c r="J2944">
        <v>100.586</v>
      </c>
    </row>
    <row r="2945" spans="1:10" x14ac:dyDescent="0.3">
      <c r="A2945" t="s">
        <v>161</v>
      </c>
      <c r="B2945" t="s">
        <v>162</v>
      </c>
      <c r="C2945">
        <v>2002</v>
      </c>
      <c r="D2945">
        <v>25.524000000000001</v>
      </c>
      <c r="E2945">
        <v>9.61</v>
      </c>
      <c r="F2945">
        <v>12.62</v>
      </c>
      <c r="G2945">
        <v>3.64</v>
      </c>
      <c r="H2945">
        <v>11199664</v>
      </c>
      <c r="I2945">
        <v>48976941763</v>
      </c>
      <c r="J2945">
        <v>102.383</v>
      </c>
    </row>
    <row r="2946" spans="1:10" x14ac:dyDescent="0.3">
      <c r="A2946" t="s">
        <v>163</v>
      </c>
      <c r="B2946" t="s">
        <v>164</v>
      </c>
      <c r="C2946">
        <v>2002</v>
      </c>
      <c r="D2946">
        <v>4.6959999999999997</v>
      </c>
      <c r="H2946">
        <v>129082</v>
      </c>
    </row>
    <row r="2947" spans="1:10" x14ac:dyDescent="0.3">
      <c r="A2947" t="s">
        <v>165</v>
      </c>
      <c r="B2947" t="s">
        <v>166</v>
      </c>
      <c r="C2947">
        <v>2002</v>
      </c>
      <c r="D2947">
        <v>7.1840000000000002</v>
      </c>
      <c r="E2947">
        <v>8.09</v>
      </c>
      <c r="F2947">
        <v>0.68</v>
      </c>
      <c r="G2947">
        <v>0.41</v>
      </c>
      <c r="H2947">
        <v>976968</v>
      </c>
      <c r="I2947">
        <v>19867288434.731998</v>
      </c>
      <c r="J2947">
        <v>30.186</v>
      </c>
    </row>
    <row r="2948" spans="1:10" x14ac:dyDescent="0.3">
      <c r="A2948" t="s">
        <v>167</v>
      </c>
      <c r="B2948" t="s">
        <v>168</v>
      </c>
      <c r="C2948">
        <v>2002</v>
      </c>
      <c r="D2948">
        <v>123.94</v>
      </c>
      <c r="E2948">
        <v>125.87</v>
      </c>
      <c r="F2948">
        <v>14.19</v>
      </c>
      <c r="G2948">
        <v>4.8899999999999997</v>
      </c>
      <c r="H2948">
        <v>10252264</v>
      </c>
      <c r="I2948">
        <v>187506023751.38199</v>
      </c>
      <c r="J2948">
        <v>484.95699999999999</v>
      </c>
    </row>
    <row r="2949" spans="1:10" x14ac:dyDescent="0.3">
      <c r="A2949" t="s">
        <v>169</v>
      </c>
      <c r="B2949" t="s">
        <v>170</v>
      </c>
      <c r="C2949">
        <v>2002</v>
      </c>
      <c r="D2949">
        <v>0.85</v>
      </c>
      <c r="E2949">
        <v>197.73</v>
      </c>
      <c r="F2949">
        <v>34.29</v>
      </c>
      <c r="G2949">
        <v>16.309999999999999</v>
      </c>
      <c r="H2949">
        <v>49871670</v>
      </c>
      <c r="I2949">
        <v>23244764018.328999</v>
      </c>
      <c r="J2949">
        <v>22.17</v>
      </c>
    </row>
    <row r="2950" spans="1:10" x14ac:dyDescent="0.3">
      <c r="A2950" t="s">
        <v>171</v>
      </c>
      <c r="B2950" t="s">
        <v>172</v>
      </c>
      <c r="C2950">
        <v>2002</v>
      </c>
      <c r="D2950">
        <v>55.537999999999997</v>
      </c>
      <c r="E2950">
        <v>70.31</v>
      </c>
      <c r="F2950">
        <v>8.64</v>
      </c>
      <c r="G2950">
        <v>5.74</v>
      </c>
      <c r="H2950">
        <v>5372798</v>
      </c>
      <c r="I2950">
        <v>213475432436.79999</v>
      </c>
      <c r="J2950">
        <v>235.041</v>
      </c>
    </row>
    <row r="2951" spans="1:10" x14ac:dyDescent="0.3">
      <c r="A2951" t="s">
        <v>173</v>
      </c>
      <c r="B2951" t="s">
        <v>174</v>
      </c>
      <c r="C2951">
        <v>2002</v>
      </c>
      <c r="D2951">
        <v>0.39900000000000002</v>
      </c>
      <c r="E2951">
        <v>1.31</v>
      </c>
      <c r="F2951">
        <v>0.64</v>
      </c>
      <c r="G2951">
        <v>0.26</v>
      </c>
      <c r="H2951">
        <v>746947</v>
      </c>
      <c r="I2951">
        <v>1306309851.5999999</v>
      </c>
      <c r="J2951">
        <v>3.5339999999999998</v>
      </c>
    </row>
    <row r="2952" spans="1:10" x14ac:dyDescent="0.3">
      <c r="A2952" t="s">
        <v>175</v>
      </c>
      <c r="B2952" t="s">
        <v>176</v>
      </c>
      <c r="C2952">
        <v>2002</v>
      </c>
      <c r="D2952">
        <v>0.10299999999999999</v>
      </c>
      <c r="E2952">
        <v>0.18</v>
      </c>
      <c r="F2952">
        <v>0.04</v>
      </c>
      <c r="G2952">
        <v>0.02</v>
      </c>
      <c r="H2952">
        <v>69840</v>
      </c>
      <c r="I2952">
        <v>415538985.60000002</v>
      </c>
      <c r="J2952">
        <v>0.53100000000000003</v>
      </c>
    </row>
    <row r="2953" spans="1:10" x14ac:dyDescent="0.3">
      <c r="A2953" t="s">
        <v>177</v>
      </c>
      <c r="B2953" t="s">
        <v>178</v>
      </c>
      <c r="C2953">
        <v>2002</v>
      </c>
      <c r="D2953">
        <v>20.949000000000002</v>
      </c>
      <c r="E2953">
        <v>22.05</v>
      </c>
      <c r="F2953">
        <v>7.03</v>
      </c>
      <c r="G2953">
        <v>2.54</v>
      </c>
      <c r="H2953">
        <v>8724974</v>
      </c>
      <c r="I2953">
        <v>62670834531.985001</v>
      </c>
      <c r="J2953">
        <v>88.346000000000004</v>
      </c>
    </row>
    <row r="2954" spans="1:10" x14ac:dyDescent="0.3">
      <c r="B2954" t="s">
        <v>179</v>
      </c>
      <c r="C2954">
        <v>2002</v>
      </c>
      <c r="D2954">
        <v>3659.4560000000001</v>
      </c>
      <c r="E2954">
        <v>3876.96</v>
      </c>
      <c r="F2954">
        <v>493.77</v>
      </c>
      <c r="G2954">
        <v>268.72000000000003</v>
      </c>
    </row>
    <row r="2955" spans="1:10" x14ac:dyDescent="0.3">
      <c r="B2955" t="s">
        <v>180</v>
      </c>
      <c r="C2955">
        <v>2002</v>
      </c>
      <c r="D2955">
        <v>4219.5219999999999</v>
      </c>
    </row>
    <row r="2956" spans="1:10" x14ac:dyDescent="0.3">
      <c r="A2956" t="s">
        <v>181</v>
      </c>
      <c r="B2956" t="s">
        <v>182</v>
      </c>
      <c r="C2956">
        <v>2002</v>
      </c>
      <c r="D2956">
        <v>24.753</v>
      </c>
      <c r="E2956">
        <v>80.239999999999995</v>
      </c>
      <c r="F2956">
        <v>18.59</v>
      </c>
      <c r="G2956">
        <v>4.79</v>
      </c>
      <c r="H2956">
        <v>13143465</v>
      </c>
      <c r="I2956">
        <v>94405017612.709</v>
      </c>
      <c r="J2956">
        <v>102.756</v>
      </c>
    </row>
    <row r="2957" spans="1:10" x14ac:dyDescent="0.3">
      <c r="A2957" t="s">
        <v>183</v>
      </c>
      <c r="B2957" t="s">
        <v>184</v>
      </c>
      <c r="C2957">
        <v>2002</v>
      </c>
      <c r="D2957">
        <v>125.782</v>
      </c>
      <c r="E2957">
        <v>197.2</v>
      </c>
      <c r="F2957">
        <v>49.65</v>
      </c>
      <c r="G2957">
        <v>18.91</v>
      </c>
      <c r="H2957">
        <v>71485044</v>
      </c>
      <c r="I2957">
        <v>501186258357.29498</v>
      </c>
      <c r="J2957">
        <v>604.726</v>
      </c>
    </row>
    <row r="2958" spans="1:10" x14ac:dyDescent="0.3">
      <c r="A2958" t="s">
        <v>185</v>
      </c>
      <c r="B2958" t="s">
        <v>186</v>
      </c>
      <c r="C2958">
        <v>2002</v>
      </c>
      <c r="D2958">
        <v>6.07</v>
      </c>
      <c r="E2958">
        <v>12.56</v>
      </c>
      <c r="F2958">
        <v>4.29</v>
      </c>
      <c r="G2958">
        <v>1.27</v>
      </c>
      <c r="H2958">
        <v>5962139</v>
      </c>
      <c r="I2958">
        <v>33751221174.785999</v>
      </c>
      <c r="J2958">
        <v>30.641999999999999</v>
      </c>
    </row>
    <row r="2959" spans="1:10" x14ac:dyDescent="0.3">
      <c r="A2959" t="s">
        <v>187</v>
      </c>
      <c r="B2959" t="s">
        <v>188</v>
      </c>
      <c r="C2959">
        <v>2002</v>
      </c>
      <c r="D2959">
        <v>7.782</v>
      </c>
      <c r="E2959">
        <v>20.05</v>
      </c>
      <c r="F2959">
        <v>11.66</v>
      </c>
      <c r="G2959">
        <v>0.03</v>
      </c>
      <c r="H2959">
        <v>658388</v>
      </c>
      <c r="I2959">
        <v>12944266986.200001</v>
      </c>
      <c r="J2959">
        <v>15.628</v>
      </c>
    </row>
    <row r="2960" spans="1:10" x14ac:dyDescent="0.3">
      <c r="A2960" t="s">
        <v>189</v>
      </c>
      <c r="B2960" t="s">
        <v>190</v>
      </c>
      <c r="C2960">
        <v>2002</v>
      </c>
      <c r="D2960">
        <v>0.60099999999999998</v>
      </c>
      <c r="E2960">
        <v>7.94</v>
      </c>
      <c r="F2960">
        <v>3.28</v>
      </c>
      <c r="G2960">
        <v>3.31</v>
      </c>
      <c r="H2960">
        <v>2481059</v>
      </c>
      <c r="J2960">
        <v>2.5979999999999999</v>
      </c>
    </row>
    <row r="2961" spans="1:10" x14ac:dyDescent="0.3">
      <c r="A2961" t="s">
        <v>191</v>
      </c>
      <c r="B2961" t="s">
        <v>192</v>
      </c>
      <c r="C2961">
        <v>2002</v>
      </c>
      <c r="D2961">
        <v>15.349</v>
      </c>
      <c r="E2961">
        <v>21.33</v>
      </c>
      <c r="F2961">
        <v>1.5</v>
      </c>
      <c r="G2961">
        <v>1.18</v>
      </c>
      <c r="H2961">
        <v>1382737</v>
      </c>
      <c r="I2961">
        <v>25057702495.541</v>
      </c>
      <c r="J2961">
        <v>55.689</v>
      </c>
    </row>
    <row r="2962" spans="1:10" x14ac:dyDescent="0.3">
      <c r="A2962" t="s">
        <v>193</v>
      </c>
      <c r="B2962" t="s">
        <v>194</v>
      </c>
      <c r="C2962">
        <v>2002</v>
      </c>
      <c r="D2962">
        <v>1.081</v>
      </c>
      <c r="E2962">
        <v>3.15</v>
      </c>
      <c r="F2962">
        <v>1.45</v>
      </c>
      <c r="G2962">
        <v>0.41</v>
      </c>
      <c r="H2962">
        <v>1019054</v>
      </c>
      <c r="I2962">
        <v>5280506863.8769999</v>
      </c>
      <c r="J2962">
        <v>4.5410000000000004</v>
      </c>
    </row>
    <row r="2963" spans="1:10" x14ac:dyDescent="0.3">
      <c r="A2963" t="s">
        <v>195</v>
      </c>
      <c r="B2963" t="s">
        <v>196</v>
      </c>
      <c r="C2963">
        <v>2002</v>
      </c>
      <c r="D2963">
        <v>4.4320000000000004</v>
      </c>
      <c r="E2963">
        <v>141.71</v>
      </c>
      <c r="F2963">
        <v>68.11</v>
      </c>
      <c r="G2963">
        <v>32.49</v>
      </c>
      <c r="H2963">
        <v>70142090</v>
      </c>
      <c r="I2963">
        <v>54501778519.182999</v>
      </c>
      <c r="J2963">
        <v>21.225999999999999</v>
      </c>
    </row>
    <row r="2964" spans="1:10" x14ac:dyDescent="0.3">
      <c r="B2964" t="s">
        <v>197</v>
      </c>
      <c r="C2964">
        <v>2002</v>
      </c>
      <c r="D2964">
        <v>6241.6559999999999</v>
      </c>
      <c r="H2964">
        <v>727291447</v>
      </c>
      <c r="J2964">
        <v>24476.665000000001</v>
      </c>
    </row>
    <row r="2965" spans="1:10" x14ac:dyDescent="0.3">
      <c r="B2965" t="s">
        <v>198</v>
      </c>
      <c r="C2965">
        <v>2002</v>
      </c>
      <c r="D2965">
        <v>2589.7199999999998</v>
      </c>
    </row>
    <row r="2966" spans="1:10" x14ac:dyDescent="0.3">
      <c r="B2966" t="s">
        <v>199</v>
      </c>
      <c r="C2966">
        <v>2002</v>
      </c>
      <c r="D2966">
        <v>2029.654</v>
      </c>
    </row>
    <row r="2967" spans="1:10" x14ac:dyDescent="0.3">
      <c r="A2967" t="s">
        <v>200</v>
      </c>
      <c r="B2967" t="s">
        <v>201</v>
      </c>
      <c r="C2967">
        <v>2002</v>
      </c>
      <c r="D2967">
        <v>0.72499999999999998</v>
      </c>
      <c r="H2967">
        <v>47235</v>
      </c>
      <c r="J2967">
        <v>3.452</v>
      </c>
    </row>
    <row r="2968" spans="1:10" x14ac:dyDescent="0.3">
      <c r="A2968" t="s">
        <v>202</v>
      </c>
      <c r="B2968" t="s">
        <v>203</v>
      </c>
      <c r="C2968">
        <v>2002</v>
      </c>
      <c r="D2968">
        <v>0.88</v>
      </c>
      <c r="E2968">
        <v>7.0000000000000007E-2</v>
      </c>
      <c r="F2968">
        <v>0.85</v>
      </c>
      <c r="G2968">
        <v>0.38</v>
      </c>
      <c r="H2968">
        <v>815257</v>
      </c>
      <c r="J2968">
        <v>6.5419999999999998</v>
      </c>
    </row>
    <row r="2969" spans="1:10" x14ac:dyDescent="0.3">
      <c r="A2969" t="s">
        <v>204</v>
      </c>
      <c r="B2969" t="s">
        <v>205</v>
      </c>
      <c r="C2969">
        <v>2002</v>
      </c>
      <c r="D2969">
        <v>65.06</v>
      </c>
      <c r="E2969">
        <v>61.06</v>
      </c>
      <c r="F2969">
        <v>6.29</v>
      </c>
      <c r="G2969">
        <v>5.98</v>
      </c>
      <c r="H2969">
        <v>5213368</v>
      </c>
      <c r="I2969">
        <v>176750422986.34601</v>
      </c>
      <c r="J2969">
        <v>367.786</v>
      </c>
    </row>
    <row r="2970" spans="1:10" x14ac:dyDescent="0.3">
      <c r="A2970" t="s">
        <v>206</v>
      </c>
      <c r="B2970" t="s">
        <v>207</v>
      </c>
      <c r="C2970">
        <v>2002</v>
      </c>
      <c r="D2970">
        <v>406.01</v>
      </c>
      <c r="E2970">
        <v>417.55</v>
      </c>
      <c r="F2970">
        <v>73.05</v>
      </c>
      <c r="G2970">
        <v>47.84</v>
      </c>
      <c r="H2970">
        <v>59803434</v>
      </c>
      <c r="I2970">
        <v>2107291266810.98</v>
      </c>
      <c r="J2970">
        <v>3075.07</v>
      </c>
    </row>
    <row r="2971" spans="1:10" x14ac:dyDescent="0.3">
      <c r="B2971" t="s">
        <v>208</v>
      </c>
      <c r="C2971">
        <v>2002</v>
      </c>
    </row>
    <row r="2972" spans="1:10" x14ac:dyDescent="0.3">
      <c r="A2972" t="s">
        <v>209</v>
      </c>
      <c r="B2972" t="s">
        <v>210</v>
      </c>
      <c r="C2972">
        <v>2002</v>
      </c>
      <c r="D2972">
        <v>0.50600000000000001</v>
      </c>
      <c r="H2972">
        <v>178548</v>
      </c>
      <c r="J2972">
        <v>3.7669999999999999</v>
      </c>
    </row>
    <row r="2973" spans="1:10" x14ac:dyDescent="0.3">
      <c r="A2973" t="s">
        <v>211</v>
      </c>
      <c r="B2973" t="s">
        <v>212</v>
      </c>
      <c r="C2973">
        <v>2002</v>
      </c>
      <c r="D2973">
        <v>0.68500000000000005</v>
      </c>
      <c r="H2973">
        <v>248976</v>
      </c>
      <c r="J2973">
        <v>4.1429999999999998</v>
      </c>
    </row>
    <row r="2974" spans="1:10" x14ac:dyDescent="0.3">
      <c r="B2974" t="s">
        <v>213</v>
      </c>
      <c r="C2974">
        <v>2002</v>
      </c>
    </row>
    <row r="2975" spans="1:10" x14ac:dyDescent="0.3">
      <c r="A2975" t="s">
        <v>214</v>
      </c>
      <c r="B2975" t="s">
        <v>215</v>
      </c>
      <c r="C2975">
        <v>2002</v>
      </c>
      <c r="D2975">
        <v>4.5439999999999996</v>
      </c>
      <c r="E2975">
        <v>6.65</v>
      </c>
      <c r="F2975">
        <v>0.98</v>
      </c>
      <c r="G2975">
        <v>0.35</v>
      </c>
      <c r="H2975">
        <v>1288310</v>
      </c>
      <c r="I2975">
        <v>13745928589.764</v>
      </c>
      <c r="J2975">
        <v>12.281000000000001</v>
      </c>
    </row>
    <row r="2976" spans="1:10" x14ac:dyDescent="0.3">
      <c r="A2976" t="s">
        <v>216</v>
      </c>
      <c r="B2976" t="s">
        <v>217</v>
      </c>
      <c r="C2976">
        <v>2002</v>
      </c>
      <c r="D2976">
        <v>0.3</v>
      </c>
      <c r="E2976">
        <v>1.74</v>
      </c>
      <c r="F2976">
        <v>0.94</v>
      </c>
      <c r="G2976">
        <v>0.36</v>
      </c>
      <c r="H2976">
        <v>1404263</v>
      </c>
      <c r="I2976">
        <v>2108436401.7</v>
      </c>
      <c r="J2976">
        <v>1.3740000000000001</v>
      </c>
    </row>
    <row r="2977" spans="1:10" x14ac:dyDescent="0.3">
      <c r="A2977" t="s">
        <v>218</v>
      </c>
      <c r="B2977" t="s">
        <v>219</v>
      </c>
      <c r="C2977">
        <v>2002</v>
      </c>
      <c r="D2977">
        <v>3.3519999999999999</v>
      </c>
      <c r="E2977">
        <v>7.46</v>
      </c>
      <c r="F2977">
        <v>6.41</v>
      </c>
      <c r="G2977">
        <v>1.56</v>
      </c>
      <c r="H2977">
        <v>4258573</v>
      </c>
      <c r="I2977">
        <v>25794070634.341</v>
      </c>
      <c r="J2977">
        <v>42.35</v>
      </c>
    </row>
    <row r="2978" spans="1:10" x14ac:dyDescent="0.3">
      <c r="A2978" t="s">
        <v>220</v>
      </c>
      <c r="B2978" t="s">
        <v>221</v>
      </c>
      <c r="C2978">
        <v>2002</v>
      </c>
      <c r="D2978">
        <v>899.971</v>
      </c>
      <c r="E2978">
        <v>952.16</v>
      </c>
      <c r="F2978">
        <v>84.88</v>
      </c>
      <c r="G2978">
        <v>44.47</v>
      </c>
      <c r="H2978">
        <v>81535124</v>
      </c>
      <c r="I2978">
        <v>2851463027414.6802</v>
      </c>
      <c r="J2978">
        <v>3990.8890000000001</v>
      </c>
    </row>
    <row r="2979" spans="1:10" x14ac:dyDescent="0.3">
      <c r="A2979" t="s">
        <v>222</v>
      </c>
      <c r="B2979" t="s">
        <v>223</v>
      </c>
      <c r="C2979">
        <v>2002</v>
      </c>
      <c r="D2979">
        <v>7.2329999999999997</v>
      </c>
      <c r="E2979">
        <v>61.1</v>
      </c>
      <c r="F2979">
        <v>10.88</v>
      </c>
      <c r="G2979">
        <v>4.96</v>
      </c>
      <c r="H2979">
        <v>20246376</v>
      </c>
      <c r="I2979">
        <v>42979040553.412003</v>
      </c>
      <c r="J2979">
        <v>37.247999999999998</v>
      </c>
    </row>
    <row r="2980" spans="1:10" x14ac:dyDescent="0.3">
      <c r="A2980" t="s">
        <v>224</v>
      </c>
      <c r="B2980" t="s">
        <v>225</v>
      </c>
      <c r="C2980">
        <v>2002</v>
      </c>
      <c r="D2980">
        <v>105.021</v>
      </c>
      <c r="E2980">
        <v>118.13</v>
      </c>
      <c r="F2980">
        <v>10.69</v>
      </c>
      <c r="G2980">
        <v>6.45</v>
      </c>
      <c r="H2980">
        <v>11182308</v>
      </c>
      <c r="I2980">
        <v>247945849294.70801</v>
      </c>
      <c r="J2980">
        <v>381.93400000000003</v>
      </c>
    </row>
    <row r="2981" spans="1:10" x14ac:dyDescent="0.3">
      <c r="A2981" t="s">
        <v>226</v>
      </c>
      <c r="B2981" t="s">
        <v>227</v>
      </c>
      <c r="C2981">
        <v>2002</v>
      </c>
      <c r="D2981">
        <v>0.57999999999999996</v>
      </c>
      <c r="H2981">
        <v>56518</v>
      </c>
      <c r="J2981">
        <v>2.6680000000000001</v>
      </c>
    </row>
    <row r="2982" spans="1:10" x14ac:dyDescent="0.3">
      <c r="A2982" t="s">
        <v>228</v>
      </c>
      <c r="B2982" t="s">
        <v>229</v>
      </c>
      <c r="C2982">
        <v>2002</v>
      </c>
      <c r="D2982">
        <v>0.20499999999999999</v>
      </c>
      <c r="E2982">
        <v>2.44</v>
      </c>
      <c r="F2982">
        <v>1.87</v>
      </c>
      <c r="G2982">
        <v>0.01</v>
      </c>
      <c r="H2982">
        <v>103636</v>
      </c>
      <c r="J2982">
        <v>0.92400000000000004</v>
      </c>
    </row>
    <row r="2983" spans="1:10" x14ac:dyDescent="0.3">
      <c r="A2983" t="s">
        <v>230</v>
      </c>
      <c r="B2983" t="s">
        <v>231</v>
      </c>
      <c r="C2983">
        <v>2002</v>
      </c>
      <c r="D2983">
        <v>2.3559999999999999</v>
      </c>
      <c r="H2983">
        <v>416132</v>
      </c>
      <c r="J2983">
        <v>9.1530000000000005</v>
      </c>
    </row>
    <row r="2984" spans="1:10" x14ac:dyDescent="0.3">
      <c r="A2984" t="s">
        <v>232</v>
      </c>
      <c r="B2984" t="s">
        <v>233</v>
      </c>
      <c r="C2984">
        <v>2002</v>
      </c>
      <c r="D2984">
        <v>10.722</v>
      </c>
      <c r="E2984">
        <v>38.950000000000003</v>
      </c>
      <c r="F2984">
        <v>9.4700000000000006</v>
      </c>
      <c r="G2984">
        <v>3.67</v>
      </c>
      <c r="H2984">
        <v>12208854</v>
      </c>
      <c r="I2984">
        <v>73277360757.100006</v>
      </c>
      <c r="J2984">
        <v>50.213000000000001</v>
      </c>
    </row>
    <row r="2985" spans="1:10" x14ac:dyDescent="0.3">
      <c r="A2985" t="s">
        <v>234</v>
      </c>
      <c r="B2985" t="s">
        <v>235</v>
      </c>
      <c r="C2985">
        <v>2002</v>
      </c>
      <c r="D2985">
        <v>1.623</v>
      </c>
      <c r="E2985">
        <v>30.41</v>
      </c>
      <c r="F2985">
        <v>9.7899999999999991</v>
      </c>
      <c r="G2985">
        <v>4.4800000000000004</v>
      </c>
      <c r="H2985">
        <v>8586077</v>
      </c>
      <c r="I2985">
        <v>9080053280.4239998</v>
      </c>
      <c r="J2985">
        <v>8.8140000000000001</v>
      </c>
    </row>
    <row r="2986" spans="1:10" x14ac:dyDescent="0.3">
      <c r="A2986" t="s">
        <v>236</v>
      </c>
      <c r="B2986" t="s">
        <v>237</v>
      </c>
      <c r="C2986">
        <v>2002</v>
      </c>
      <c r="D2986">
        <v>0.154</v>
      </c>
      <c r="E2986">
        <v>4.46</v>
      </c>
      <c r="F2986">
        <v>1.3</v>
      </c>
      <c r="G2986">
        <v>0.78</v>
      </c>
      <c r="H2986">
        <v>1254454</v>
      </c>
      <c r="I2986">
        <v>1507700340.9549999</v>
      </c>
      <c r="J2986">
        <v>1.038</v>
      </c>
    </row>
    <row r="2987" spans="1:10" x14ac:dyDescent="0.3">
      <c r="A2987" t="s">
        <v>238</v>
      </c>
      <c r="B2987" t="s">
        <v>239</v>
      </c>
      <c r="C2987">
        <v>2002</v>
      </c>
      <c r="D2987">
        <v>1.7150000000000001</v>
      </c>
      <c r="E2987">
        <v>17.760000000000002</v>
      </c>
      <c r="F2987">
        <v>2.5</v>
      </c>
      <c r="G2987">
        <v>0.97</v>
      </c>
      <c r="H2987">
        <v>744789</v>
      </c>
      <c r="J2987">
        <v>6.6909999999999998</v>
      </c>
    </row>
    <row r="2988" spans="1:10" x14ac:dyDescent="0.3">
      <c r="A2988" t="s">
        <v>240</v>
      </c>
      <c r="B2988" t="s">
        <v>241</v>
      </c>
      <c r="C2988">
        <v>2002</v>
      </c>
      <c r="D2988">
        <v>1.7849999999999999</v>
      </c>
      <c r="E2988">
        <v>7.66</v>
      </c>
      <c r="F2988">
        <v>4.17</v>
      </c>
      <c r="G2988">
        <v>1.46</v>
      </c>
      <c r="H2988">
        <v>8754148</v>
      </c>
      <c r="I2988">
        <v>12820096146</v>
      </c>
      <c r="J2988">
        <v>8.3040000000000003</v>
      </c>
    </row>
    <row r="2989" spans="1:10" x14ac:dyDescent="0.3">
      <c r="A2989" t="s">
        <v>242</v>
      </c>
      <c r="B2989" t="s">
        <v>243</v>
      </c>
      <c r="C2989">
        <v>2002</v>
      </c>
      <c r="D2989">
        <v>5.8680000000000003</v>
      </c>
      <c r="E2989">
        <v>43.32</v>
      </c>
      <c r="F2989">
        <v>6.26</v>
      </c>
      <c r="G2989">
        <v>2.13</v>
      </c>
      <c r="H2989">
        <v>6929267</v>
      </c>
      <c r="I2989">
        <v>22983632262.988998</v>
      </c>
      <c r="J2989">
        <v>27.308</v>
      </c>
    </row>
    <row r="2990" spans="1:10" x14ac:dyDescent="0.3">
      <c r="A2990" t="s">
        <v>244</v>
      </c>
      <c r="B2990" t="s">
        <v>245</v>
      </c>
      <c r="C2990">
        <v>2002</v>
      </c>
      <c r="D2990">
        <v>39.484999999999999</v>
      </c>
      <c r="H2990">
        <v>6701771</v>
      </c>
      <c r="I2990">
        <v>218185312692.08099</v>
      </c>
      <c r="J2990">
        <v>243.43299999999999</v>
      </c>
    </row>
    <row r="2991" spans="1:10" x14ac:dyDescent="0.3">
      <c r="A2991" t="s">
        <v>246</v>
      </c>
      <c r="B2991" t="s">
        <v>247</v>
      </c>
      <c r="C2991">
        <v>2002</v>
      </c>
      <c r="D2991">
        <v>59.005000000000003</v>
      </c>
      <c r="E2991">
        <v>74.680000000000007</v>
      </c>
      <c r="F2991">
        <v>8.7799999999999994</v>
      </c>
      <c r="G2991">
        <v>6.3</v>
      </c>
      <c r="H2991">
        <v>10167286</v>
      </c>
      <c r="I2991">
        <v>151325419926.293</v>
      </c>
      <c r="J2991">
        <v>283.66500000000002</v>
      </c>
    </row>
    <row r="2992" spans="1:10" x14ac:dyDescent="0.3">
      <c r="A2992" t="s">
        <v>248</v>
      </c>
      <c r="B2992" t="s">
        <v>249</v>
      </c>
      <c r="C2992">
        <v>2002</v>
      </c>
      <c r="D2992">
        <v>2.9910000000000001</v>
      </c>
      <c r="E2992">
        <v>3.33</v>
      </c>
      <c r="F2992">
        <v>0.56999999999999995</v>
      </c>
      <c r="G2992">
        <v>0.41</v>
      </c>
      <c r="H2992">
        <v>285329</v>
      </c>
      <c r="I2992">
        <v>9619515080.9850006</v>
      </c>
      <c r="J2992">
        <v>33.594000000000001</v>
      </c>
    </row>
    <row r="2993" spans="1:10" x14ac:dyDescent="0.3">
      <c r="A2993" t="s">
        <v>250</v>
      </c>
      <c r="B2993" t="s">
        <v>251</v>
      </c>
      <c r="C2993">
        <v>2002</v>
      </c>
      <c r="D2993">
        <v>1023.027</v>
      </c>
      <c r="E2993">
        <v>1591.5</v>
      </c>
      <c r="F2993">
        <v>590.23</v>
      </c>
      <c r="G2993">
        <v>179.42</v>
      </c>
      <c r="H2993">
        <v>1093317187</v>
      </c>
      <c r="I2993">
        <v>2989575556471.2402</v>
      </c>
      <c r="J2993">
        <v>3896.828</v>
      </c>
    </row>
    <row r="2994" spans="1:10" x14ac:dyDescent="0.3">
      <c r="A2994" t="s">
        <v>252</v>
      </c>
      <c r="B2994" t="s">
        <v>253</v>
      </c>
      <c r="C2994">
        <v>2002</v>
      </c>
      <c r="D2994">
        <v>310.81799999999998</v>
      </c>
      <c r="E2994">
        <v>2199.08</v>
      </c>
      <c r="F2994">
        <v>444.97</v>
      </c>
      <c r="G2994">
        <v>86.57</v>
      </c>
      <c r="H2994">
        <v>217357790</v>
      </c>
      <c r="I2994">
        <v>1244249974759.3101</v>
      </c>
      <c r="J2994">
        <v>1308.5540000000001</v>
      </c>
    </row>
    <row r="2995" spans="1:10" x14ac:dyDescent="0.3">
      <c r="B2995" t="s">
        <v>254</v>
      </c>
      <c r="C2995">
        <v>2002</v>
      </c>
      <c r="D2995">
        <v>799.697</v>
      </c>
    </row>
    <row r="2996" spans="1:10" x14ac:dyDescent="0.3">
      <c r="A2996" t="s">
        <v>255</v>
      </c>
      <c r="B2996" t="s">
        <v>256</v>
      </c>
      <c r="C2996">
        <v>2002</v>
      </c>
      <c r="D2996">
        <v>397.625</v>
      </c>
      <c r="E2996">
        <v>504.89</v>
      </c>
      <c r="F2996">
        <v>102.34</v>
      </c>
      <c r="G2996">
        <v>34.020000000000003</v>
      </c>
      <c r="H2996">
        <v>67284801</v>
      </c>
      <c r="I2996">
        <v>708074740145.57898</v>
      </c>
      <c r="J2996">
        <v>1640.41</v>
      </c>
    </row>
    <row r="2997" spans="1:10" x14ac:dyDescent="0.3">
      <c r="A2997" t="s">
        <v>257</v>
      </c>
      <c r="B2997" t="s">
        <v>258</v>
      </c>
      <c r="C2997">
        <v>2002</v>
      </c>
      <c r="D2997">
        <v>86.322000000000003</v>
      </c>
      <c r="E2997">
        <v>93.79</v>
      </c>
      <c r="F2997">
        <v>11.43</v>
      </c>
      <c r="G2997">
        <v>3.09</v>
      </c>
      <c r="H2997">
        <v>24931922</v>
      </c>
      <c r="I2997">
        <v>120219816923.395</v>
      </c>
      <c r="J2997">
        <v>319.10000000000002</v>
      </c>
    </row>
    <row r="2998" spans="1:10" x14ac:dyDescent="0.3">
      <c r="A2998" t="s">
        <v>259</v>
      </c>
      <c r="B2998" t="s">
        <v>260</v>
      </c>
      <c r="C2998">
        <v>2002</v>
      </c>
      <c r="D2998">
        <v>46.081000000000003</v>
      </c>
      <c r="E2998">
        <v>71.09</v>
      </c>
      <c r="F2998">
        <v>16.95</v>
      </c>
      <c r="G2998">
        <v>10.78</v>
      </c>
      <c r="H2998">
        <v>3907995</v>
      </c>
      <c r="I2998">
        <v>168846212931.29099</v>
      </c>
      <c r="J2998">
        <v>181.619</v>
      </c>
    </row>
    <row r="2999" spans="1:10" x14ac:dyDescent="0.3">
      <c r="A2999" t="s">
        <v>261</v>
      </c>
      <c r="B2999" t="s">
        <v>262</v>
      </c>
      <c r="C2999">
        <v>2002</v>
      </c>
      <c r="D2999">
        <v>59.301000000000002</v>
      </c>
      <c r="E2999">
        <v>75.489999999999995</v>
      </c>
      <c r="F2999">
        <v>7.71</v>
      </c>
      <c r="G2999">
        <v>1.96</v>
      </c>
      <c r="H2999">
        <v>6169311</v>
      </c>
      <c r="I2999">
        <v>158357528185.92599</v>
      </c>
      <c r="J2999">
        <v>236.136</v>
      </c>
    </row>
    <row r="3000" spans="1:10" x14ac:dyDescent="0.3">
      <c r="A3000" t="s">
        <v>263</v>
      </c>
      <c r="B3000" t="s">
        <v>264</v>
      </c>
      <c r="C3000">
        <v>2002</v>
      </c>
      <c r="D3000">
        <v>478.005</v>
      </c>
      <c r="E3000">
        <v>477.71</v>
      </c>
      <c r="F3000">
        <v>52.05</v>
      </c>
      <c r="G3000">
        <v>28.19</v>
      </c>
      <c r="H3000">
        <v>57182521</v>
      </c>
      <c r="I3000">
        <v>1928259885747.9099</v>
      </c>
      <c r="J3000">
        <v>2075.2370000000001</v>
      </c>
    </row>
    <row r="3001" spans="1:10" x14ac:dyDescent="0.3">
      <c r="A3001" t="s">
        <v>265</v>
      </c>
      <c r="B3001" t="s">
        <v>266</v>
      </c>
      <c r="C3001">
        <v>2002</v>
      </c>
      <c r="D3001">
        <v>10.202999999999999</v>
      </c>
      <c r="E3001">
        <v>12.47</v>
      </c>
      <c r="F3001">
        <v>1.1299999999999999</v>
      </c>
      <c r="G3001">
        <v>0.53</v>
      </c>
      <c r="H3001">
        <v>2692843</v>
      </c>
      <c r="I3001">
        <v>18032735570.564999</v>
      </c>
      <c r="J3001">
        <v>43.668999999999997</v>
      </c>
    </row>
    <row r="3002" spans="1:10" x14ac:dyDescent="0.3">
      <c r="A3002" t="s">
        <v>267</v>
      </c>
      <c r="B3002" t="s">
        <v>268</v>
      </c>
      <c r="C3002">
        <v>2002</v>
      </c>
      <c r="D3002">
        <v>1279.1199999999999</v>
      </c>
      <c r="E3002">
        <v>1225.23</v>
      </c>
      <c r="F3002">
        <v>28.08</v>
      </c>
      <c r="G3002">
        <v>22.5</v>
      </c>
      <c r="H3002">
        <v>127893075</v>
      </c>
      <c r="I3002">
        <v>4232499519920.0498</v>
      </c>
      <c r="J3002">
        <v>6051.1509999999998</v>
      </c>
    </row>
    <row r="3003" spans="1:10" x14ac:dyDescent="0.3">
      <c r="A3003" t="s">
        <v>269</v>
      </c>
      <c r="B3003" t="s">
        <v>270</v>
      </c>
      <c r="C3003">
        <v>2002</v>
      </c>
      <c r="D3003">
        <v>16.420000000000002</v>
      </c>
      <c r="E3003">
        <v>21.77</v>
      </c>
      <c r="F3003">
        <v>3.84</v>
      </c>
      <c r="G3003">
        <v>1.07</v>
      </c>
      <c r="H3003">
        <v>5317514</v>
      </c>
      <c r="I3003">
        <v>40832221479.464996</v>
      </c>
      <c r="J3003">
        <v>66.542000000000002</v>
      </c>
    </row>
    <row r="3004" spans="1:10" x14ac:dyDescent="0.3">
      <c r="A3004" t="s">
        <v>271</v>
      </c>
      <c r="B3004" t="s">
        <v>272</v>
      </c>
      <c r="C3004">
        <v>2002</v>
      </c>
      <c r="D3004">
        <v>161.03700000000001</v>
      </c>
      <c r="E3004">
        <v>164.97</v>
      </c>
      <c r="F3004">
        <v>32.07</v>
      </c>
      <c r="G3004">
        <v>11.38</v>
      </c>
      <c r="H3004">
        <v>14976184</v>
      </c>
      <c r="I3004">
        <v>179806997155.06299</v>
      </c>
      <c r="J3004">
        <v>429.678</v>
      </c>
    </row>
    <row r="3005" spans="1:10" x14ac:dyDescent="0.3">
      <c r="A3005" t="s">
        <v>273</v>
      </c>
      <c r="B3005" t="s">
        <v>274</v>
      </c>
      <c r="C3005">
        <v>2002</v>
      </c>
      <c r="D3005">
        <v>7.819</v>
      </c>
      <c r="E3005">
        <v>-7.25</v>
      </c>
      <c r="F3005">
        <v>22.12</v>
      </c>
      <c r="G3005">
        <v>10.37</v>
      </c>
      <c r="H3005">
        <v>33751746</v>
      </c>
      <c r="I3005">
        <v>64478131106.973999</v>
      </c>
      <c r="J3005">
        <v>46.179000000000002</v>
      </c>
    </row>
    <row r="3006" spans="1:10" x14ac:dyDescent="0.3">
      <c r="A3006" t="s">
        <v>275</v>
      </c>
      <c r="B3006" t="s">
        <v>276</v>
      </c>
      <c r="C3006">
        <v>2002</v>
      </c>
      <c r="D3006">
        <v>0.04</v>
      </c>
      <c r="E3006">
        <v>0.05</v>
      </c>
      <c r="F3006">
        <v>0.02</v>
      </c>
      <c r="G3006">
        <v>0</v>
      </c>
      <c r="H3006">
        <v>87308</v>
      </c>
      <c r="J3006">
        <v>0.182</v>
      </c>
    </row>
    <row r="3007" spans="1:10" x14ac:dyDescent="0.3">
      <c r="A3007" t="s">
        <v>279</v>
      </c>
      <c r="B3007" t="s">
        <v>280</v>
      </c>
      <c r="C3007">
        <v>2002</v>
      </c>
      <c r="D3007">
        <v>57.981000000000002</v>
      </c>
      <c r="E3007">
        <v>61.06</v>
      </c>
      <c r="F3007">
        <v>4.16</v>
      </c>
      <c r="G3007">
        <v>0.37</v>
      </c>
      <c r="H3007">
        <v>2136991</v>
      </c>
      <c r="I3007">
        <v>87259469470.386002</v>
      </c>
      <c r="J3007">
        <v>237.53200000000001</v>
      </c>
    </row>
    <row r="3008" spans="1:10" x14ac:dyDescent="0.3">
      <c r="B3008" t="s">
        <v>281</v>
      </c>
      <c r="C3008">
        <v>2002</v>
      </c>
    </row>
    <row r="3009" spans="1:10" x14ac:dyDescent="0.3">
      <c r="A3009" t="s">
        <v>282</v>
      </c>
      <c r="B3009" t="s">
        <v>283</v>
      </c>
      <c r="C3009">
        <v>2002</v>
      </c>
      <c r="D3009">
        <v>4.9210000000000003</v>
      </c>
      <c r="E3009">
        <v>7.58</v>
      </c>
      <c r="F3009">
        <v>3.73</v>
      </c>
      <c r="G3009">
        <v>1.25</v>
      </c>
      <c r="H3009">
        <v>4991478</v>
      </c>
      <c r="I3009">
        <v>16170502318.049</v>
      </c>
      <c r="J3009">
        <v>55.801000000000002</v>
      </c>
    </row>
    <row r="3010" spans="1:10" x14ac:dyDescent="0.3">
      <c r="A3010" t="s">
        <v>284</v>
      </c>
      <c r="B3010" t="s">
        <v>285</v>
      </c>
      <c r="C3010">
        <v>2002</v>
      </c>
      <c r="D3010">
        <v>1.1659999999999999</v>
      </c>
      <c r="E3010">
        <v>27.95</v>
      </c>
      <c r="F3010">
        <v>7.98</v>
      </c>
      <c r="G3010">
        <v>2.63</v>
      </c>
      <c r="H3010">
        <v>5493247</v>
      </c>
      <c r="I3010">
        <v>13872425757.6</v>
      </c>
      <c r="J3010">
        <v>14.586</v>
      </c>
    </row>
    <row r="3011" spans="1:10" x14ac:dyDescent="0.3">
      <c r="A3011" t="s">
        <v>286</v>
      </c>
      <c r="B3011" t="s">
        <v>287</v>
      </c>
      <c r="C3011">
        <v>2002</v>
      </c>
      <c r="D3011">
        <v>7.52</v>
      </c>
      <c r="E3011">
        <v>7.34</v>
      </c>
      <c r="F3011">
        <v>2.25</v>
      </c>
      <c r="G3011">
        <v>1.51</v>
      </c>
      <c r="H3011">
        <v>2332528</v>
      </c>
      <c r="I3011">
        <v>30072959895.710999</v>
      </c>
      <c r="J3011">
        <v>40.587000000000003</v>
      </c>
    </row>
    <row r="3012" spans="1:10" x14ac:dyDescent="0.3">
      <c r="A3012" t="s">
        <v>288</v>
      </c>
      <c r="B3012" t="s">
        <v>289</v>
      </c>
      <c r="C3012">
        <v>2002</v>
      </c>
      <c r="D3012">
        <v>16.244</v>
      </c>
      <c r="E3012">
        <v>19.96</v>
      </c>
      <c r="F3012">
        <v>2.2999999999999998</v>
      </c>
      <c r="G3012">
        <v>0.51</v>
      </c>
      <c r="H3012">
        <v>4182205</v>
      </c>
      <c r="I3012">
        <v>38760996659.267998</v>
      </c>
      <c r="J3012">
        <v>64.072000000000003</v>
      </c>
    </row>
    <row r="3013" spans="1:10" x14ac:dyDescent="0.3">
      <c r="B3013" t="s">
        <v>290</v>
      </c>
      <c r="C3013">
        <v>2002</v>
      </c>
    </row>
    <row r="3014" spans="1:10" x14ac:dyDescent="0.3">
      <c r="A3014" t="s">
        <v>291</v>
      </c>
      <c r="B3014" t="s">
        <v>292</v>
      </c>
      <c r="C3014">
        <v>2002</v>
      </c>
      <c r="D3014">
        <v>1.905</v>
      </c>
      <c r="E3014">
        <v>4</v>
      </c>
      <c r="F3014">
        <v>1.44</v>
      </c>
      <c r="G3014">
        <v>0.67</v>
      </c>
      <c r="H3014">
        <v>2029832</v>
      </c>
      <c r="I3014">
        <v>3773087735.4000001</v>
      </c>
      <c r="J3014">
        <v>2.5529999999999999</v>
      </c>
    </row>
    <row r="3015" spans="1:10" x14ac:dyDescent="0.3">
      <c r="A3015" t="s">
        <v>293</v>
      </c>
      <c r="B3015" t="s">
        <v>294</v>
      </c>
      <c r="C3015">
        <v>2002</v>
      </c>
      <c r="D3015">
        <v>0.436</v>
      </c>
      <c r="E3015">
        <v>18.62</v>
      </c>
      <c r="F3015">
        <v>2.52</v>
      </c>
      <c r="G3015">
        <v>0.56000000000000005</v>
      </c>
      <c r="H3015">
        <v>3024727</v>
      </c>
      <c r="I3015">
        <v>3998735706.4000001</v>
      </c>
      <c r="J3015">
        <v>1.9910000000000001</v>
      </c>
    </row>
    <row r="3016" spans="1:10" x14ac:dyDescent="0.3">
      <c r="A3016" t="s">
        <v>295</v>
      </c>
      <c r="B3016" t="s">
        <v>296</v>
      </c>
      <c r="C3016">
        <v>2002</v>
      </c>
      <c r="D3016">
        <v>48.186</v>
      </c>
      <c r="E3016">
        <v>120.13</v>
      </c>
      <c r="F3016">
        <v>74.319999999999993</v>
      </c>
      <c r="G3016">
        <v>1.46</v>
      </c>
      <c r="H3016">
        <v>5531097</v>
      </c>
      <c r="I3016">
        <v>57785784876.785004</v>
      </c>
      <c r="J3016">
        <v>221.46199999999999</v>
      </c>
    </row>
    <row r="3017" spans="1:10" x14ac:dyDescent="0.3">
      <c r="A3017" t="s">
        <v>297</v>
      </c>
      <c r="B3017" t="s">
        <v>298</v>
      </c>
      <c r="C3017">
        <v>2002</v>
      </c>
      <c r="D3017">
        <v>0.22</v>
      </c>
      <c r="E3017">
        <v>0.03</v>
      </c>
      <c r="F3017">
        <v>0.02</v>
      </c>
      <c r="G3017">
        <v>0.01</v>
      </c>
      <c r="H3017">
        <v>33885</v>
      </c>
    </row>
    <row r="3018" spans="1:10" x14ac:dyDescent="0.3">
      <c r="A3018" t="s">
        <v>299</v>
      </c>
      <c r="B3018" t="s">
        <v>300</v>
      </c>
      <c r="C3018">
        <v>2002</v>
      </c>
      <c r="D3018">
        <v>12.699</v>
      </c>
      <c r="E3018">
        <v>20.86</v>
      </c>
      <c r="F3018">
        <v>4.1900000000000004</v>
      </c>
      <c r="G3018">
        <v>4.37</v>
      </c>
      <c r="H3018">
        <v>3444777</v>
      </c>
      <c r="I3018">
        <v>42971132253.560997</v>
      </c>
      <c r="J3018">
        <v>96.480999999999995</v>
      </c>
    </row>
    <row r="3019" spans="1:10" x14ac:dyDescent="0.3">
      <c r="A3019" t="s">
        <v>301</v>
      </c>
      <c r="B3019" t="s">
        <v>302</v>
      </c>
      <c r="C3019">
        <v>2002</v>
      </c>
      <c r="D3019">
        <v>9.984</v>
      </c>
      <c r="E3019">
        <v>10.77</v>
      </c>
      <c r="F3019">
        <v>0.57999999999999996</v>
      </c>
      <c r="G3019">
        <v>0.28999999999999998</v>
      </c>
      <c r="H3019">
        <v>443727</v>
      </c>
      <c r="I3019">
        <v>23139020760.838001</v>
      </c>
      <c r="J3019">
        <v>43.548000000000002</v>
      </c>
    </row>
    <row r="3020" spans="1:10" x14ac:dyDescent="0.3">
      <c r="B3020" t="s">
        <v>303</v>
      </c>
      <c r="C3020">
        <v>2002</v>
      </c>
      <c r="D3020">
        <v>1.5169999999999999</v>
      </c>
      <c r="H3020">
        <v>448813</v>
      </c>
    </row>
    <row r="3021" spans="1:10" x14ac:dyDescent="0.3">
      <c r="A3021" t="s">
        <v>304</v>
      </c>
      <c r="B3021" t="s">
        <v>305</v>
      </c>
      <c r="C3021">
        <v>2002</v>
      </c>
      <c r="D3021">
        <v>1.232</v>
      </c>
      <c r="E3021">
        <v>50.71</v>
      </c>
      <c r="F3021">
        <v>17.41</v>
      </c>
      <c r="G3021">
        <v>7.62</v>
      </c>
      <c r="H3021">
        <v>16765122</v>
      </c>
      <c r="I3021">
        <v>18482848962.487</v>
      </c>
      <c r="J3021">
        <v>7.202</v>
      </c>
    </row>
    <row r="3022" spans="1:10" x14ac:dyDescent="0.3">
      <c r="A3022" t="s">
        <v>306</v>
      </c>
      <c r="B3022" t="s">
        <v>307</v>
      </c>
      <c r="C3022">
        <v>2002</v>
      </c>
      <c r="D3022">
        <v>0.84599999999999997</v>
      </c>
      <c r="E3022">
        <v>17.18</v>
      </c>
      <c r="F3022">
        <v>6.82</v>
      </c>
      <c r="G3022">
        <v>2.11</v>
      </c>
      <c r="H3022">
        <v>11713663</v>
      </c>
      <c r="I3022">
        <v>10619106467.885</v>
      </c>
      <c r="J3022">
        <v>6.3419999999999996</v>
      </c>
    </row>
    <row r="3023" spans="1:10" x14ac:dyDescent="0.3">
      <c r="A3023" t="s">
        <v>308</v>
      </c>
      <c r="B3023" t="s">
        <v>309</v>
      </c>
      <c r="C3023">
        <v>2002</v>
      </c>
      <c r="D3023">
        <v>135.11799999999999</v>
      </c>
      <c r="E3023">
        <v>325.45</v>
      </c>
      <c r="F3023">
        <v>38.53</v>
      </c>
      <c r="G3023">
        <v>9.34</v>
      </c>
      <c r="H3023">
        <v>24208391</v>
      </c>
      <c r="I3023">
        <v>328308769544.63202</v>
      </c>
      <c r="J3023">
        <v>656.68499999999995</v>
      </c>
    </row>
    <row r="3024" spans="1:10" x14ac:dyDescent="0.3">
      <c r="A3024" t="s">
        <v>310</v>
      </c>
      <c r="B3024" t="s">
        <v>311</v>
      </c>
      <c r="C3024">
        <v>2002</v>
      </c>
      <c r="D3024">
        <v>0.59399999999999997</v>
      </c>
      <c r="E3024">
        <v>0.7</v>
      </c>
      <c r="F3024">
        <v>7.0000000000000007E-2</v>
      </c>
      <c r="G3024">
        <v>0.01</v>
      </c>
      <c r="H3024">
        <v>294185</v>
      </c>
      <c r="J3024">
        <v>2.8719999999999999</v>
      </c>
    </row>
    <row r="3025" spans="1:10" x14ac:dyDescent="0.3">
      <c r="A3025" t="s">
        <v>312</v>
      </c>
      <c r="B3025" t="s">
        <v>313</v>
      </c>
      <c r="C3025">
        <v>2002</v>
      </c>
      <c r="D3025">
        <v>1.2090000000000001</v>
      </c>
      <c r="E3025">
        <v>30.9</v>
      </c>
      <c r="F3025">
        <v>14.35</v>
      </c>
      <c r="G3025">
        <v>9</v>
      </c>
      <c r="H3025">
        <v>11616890</v>
      </c>
      <c r="I3025">
        <v>14544527302.014</v>
      </c>
      <c r="J3025">
        <v>4.4859999999999998</v>
      </c>
    </row>
    <row r="3026" spans="1:10" x14ac:dyDescent="0.3">
      <c r="A3026" t="s">
        <v>314</v>
      </c>
      <c r="B3026" t="s">
        <v>315</v>
      </c>
      <c r="C3026">
        <v>2002</v>
      </c>
      <c r="D3026">
        <v>2.7069999999999999</v>
      </c>
      <c r="E3026">
        <v>2.6</v>
      </c>
      <c r="F3026">
        <v>0.23</v>
      </c>
      <c r="G3026">
        <v>0.05</v>
      </c>
      <c r="H3026">
        <v>398720</v>
      </c>
      <c r="I3026">
        <v>8310288474.8380003</v>
      </c>
      <c r="J3026">
        <v>19.917000000000002</v>
      </c>
    </row>
    <row r="3027" spans="1:10" x14ac:dyDescent="0.3">
      <c r="A3027" t="s">
        <v>316</v>
      </c>
      <c r="B3027" t="s">
        <v>317</v>
      </c>
      <c r="C3027">
        <v>2002</v>
      </c>
      <c r="D3027">
        <v>0.11</v>
      </c>
      <c r="E3027">
        <v>0.12</v>
      </c>
      <c r="F3027">
        <v>0.03</v>
      </c>
      <c r="G3027">
        <v>0</v>
      </c>
      <c r="H3027">
        <v>52368</v>
      </c>
    </row>
    <row r="3028" spans="1:10" x14ac:dyDescent="0.3">
      <c r="A3028" t="s">
        <v>318</v>
      </c>
      <c r="B3028" t="s">
        <v>319</v>
      </c>
      <c r="C3028">
        <v>2002</v>
      </c>
      <c r="D3028">
        <v>2.028</v>
      </c>
      <c r="H3028">
        <v>392500</v>
      </c>
      <c r="J3028">
        <v>9.8109999999999999</v>
      </c>
    </row>
    <row r="3029" spans="1:10" x14ac:dyDescent="0.3">
      <c r="A3029" t="s">
        <v>320</v>
      </c>
      <c r="B3029" t="s">
        <v>321</v>
      </c>
      <c r="C3029">
        <v>2002</v>
      </c>
      <c r="D3029">
        <v>1.2490000000000001</v>
      </c>
      <c r="E3029">
        <v>10.49</v>
      </c>
      <c r="F3029">
        <v>5.51</v>
      </c>
      <c r="G3029">
        <v>2.63</v>
      </c>
      <c r="H3029">
        <v>2778097</v>
      </c>
      <c r="I3029">
        <v>5178323925.6000004</v>
      </c>
      <c r="J3029">
        <v>5.6520000000000001</v>
      </c>
    </row>
    <row r="3030" spans="1:10" x14ac:dyDescent="0.3">
      <c r="A3030" t="s">
        <v>322</v>
      </c>
      <c r="B3030" t="s">
        <v>323</v>
      </c>
      <c r="C3030">
        <v>2002</v>
      </c>
      <c r="D3030">
        <v>2.8839999999999999</v>
      </c>
      <c r="E3030">
        <v>4.59</v>
      </c>
      <c r="F3030">
        <v>1.46</v>
      </c>
      <c r="G3030">
        <v>0.26</v>
      </c>
      <c r="H3030">
        <v>1201805</v>
      </c>
      <c r="I3030">
        <v>17171388991.271999</v>
      </c>
      <c r="J3030">
        <v>16.026</v>
      </c>
    </row>
    <row r="3031" spans="1:10" x14ac:dyDescent="0.3">
      <c r="A3031" t="s">
        <v>324</v>
      </c>
      <c r="B3031" t="s">
        <v>325</v>
      </c>
      <c r="C3031">
        <v>2002</v>
      </c>
      <c r="D3031">
        <v>0.186</v>
      </c>
      <c r="H3031">
        <v>161204</v>
      </c>
    </row>
    <row r="3032" spans="1:10" x14ac:dyDescent="0.3">
      <c r="A3032" t="s">
        <v>326</v>
      </c>
      <c r="B3032" t="s">
        <v>327</v>
      </c>
      <c r="C3032">
        <v>2002</v>
      </c>
      <c r="D3032">
        <v>411.96800000000002</v>
      </c>
      <c r="E3032">
        <v>557</v>
      </c>
      <c r="F3032">
        <v>107.35</v>
      </c>
      <c r="G3032">
        <v>35.22</v>
      </c>
      <c r="H3032">
        <v>101684764</v>
      </c>
      <c r="I3032">
        <v>1275458051474.1201</v>
      </c>
      <c r="J3032">
        <v>1660.559</v>
      </c>
    </row>
    <row r="3033" spans="1:10" x14ac:dyDescent="0.3">
      <c r="B3033" t="s">
        <v>328</v>
      </c>
      <c r="C3033">
        <v>2002</v>
      </c>
      <c r="E3033">
        <v>0.18</v>
      </c>
      <c r="F3033">
        <v>0.05</v>
      </c>
      <c r="G3033">
        <v>0.02</v>
      </c>
    </row>
    <row r="3034" spans="1:10" x14ac:dyDescent="0.3">
      <c r="B3034" t="s">
        <v>329</v>
      </c>
      <c r="C3034">
        <v>2002</v>
      </c>
      <c r="D3034">
        <v>0.13600000000000001</v>
      </c>
      <c r="H3034">
        <v>107027</v>
      </c>
    </row>
    <row r="3035" spans="1:10" x14ac:dyDescent="0.3">
      <c r="A3035" t="s">
        <v>330</v>
      </c>
      <c r="B3035" t="s">
        <v>331</v>
      </c>
      <c r="C3035">
        <v>2002</v>
      </c>
      <c r="D3035">
        <v>4.0519999999999996</v>
      </c>
      <c r="E3035">
        <v>10.94</v>
      </c>
      <c r="F3035">
        <v>3.69</v>
      </c>
      <c r="G3035">
        <v>0.87</v>
      </c>
      <c r="H3035">
        <v>4178228</v>
      </c>
      <c r="I3035">
        <v>13857801831.799999</v>
      </c>
      <c r="J3035">
        <v>33.893000000000001</v>
      </c>
    </row>
    <row r="3036" spans="1:10" x14ac:dyDescent="0.3">
      <c r="A3036" t="s">
        <v>332</v>
      </c>
      <c r="B3036" t="s">
        <v>333</v>
      </c>
      <c r="C3036">
        <v>2002</v>
      </c>
      <c r="D3036">
        <v>8.2620000000000005</v>
      </c>
      <c r="E3036">
        <v>48.19</v>
      </c>
      <c r="F3036">
        <v>9.0399999999999991</v>
      </c>
      <c r="G3036">
        <v>8.2200000000000006</v>
      </c>
      <c r="H3036">
        <v>2443261</v>
      </c>
      <c r="I3036">
        <v>8569503233.5</v>
      </c>
      <c r="J3036">
        <v>35.317</v>
      </c>
    </row>
    <row r="3037" spans="1:10" x14ac:dyDescent="0.3">
      <c r="A3037" t="s">
        <v>334</v>
      </c>
      <c r="B3037" t="s">
        <v>335</v>
      </c>
      <c r="C3037">
        <v>2002</v>
      </c>
      <c r="D3037">
        <v>1.766</v>
      </c>
      <c r="E3037">
        <v>1.24</v>
      </c>
      <c r="F3037">
        <v>0.7</v>
      </c>
      <c r="G3037">
        <v>0.14000000000000001</v>
      </c>
      <c r="H3037">
        <v>613371</v>
      </c>
      <c r="I3037">
        <v>4290322870.4749999</v>
      </c>
    </row>
    <row r="3038" spans="1:10" x14ac:dyDescent="0.3">
      <c r="A3038" t="s">
        <v>336</v>
      </c>
      <c r="B3038" t="s">
        <v>337</v>
      </c>
      <c r="C3038">
        <v>2002</v>
      </c>
      <c r="D3038">
        <v>4.8000000000000001E-2</v>
      </c>
      <c r="H3038">
        <v>4431</v>
      </c>
      <c r="J3038">
        <v>0.16800000000000001</v>
      </c>
    </row>
    <row r="3039" spans="1:10" x14ac:dyDescent="0.3">
      <c r="A3039" t="s">
        <v>338</v>
      </c>
      <c r="B3039" t="s">
        <v>339</v>
      </c>
      <c r="C3039">
        <v>2002</v>
      </c>
      <c r="D3039">
        <v>37.305999999999997</v>
      </c>
      <c r="E3039">
        <v>48.59</v>
      </c>
      <c r="F3039">
        <v>12.27</v>
      </c>
      <c r="G3039">
        <v>7.48</v>
      </c>
      <c r="H3039">
        <v>29454765</v>
      </c>
      <c r="I3039">
        <v>150893948891.741</v>
      </c>
      <c r="J3039">
        <v>129.87799999999999</v>
      </c>
    </row>
    <row r="3040" spans="1:10" x14ac:dyDescent="0.3">
      <c r="A3040" t="s">
        <v>340</v>
      </c>
      <c r="B3040" t="s">
        <v>341</v>
      </c>
      <c r="C3040">
        <v>2002</v>
      </c>
      <c r="D3040">
        <v>1.5369999999999999</v>
      </c>
      <c r="E3040">
        <v>67.81</v>
      </c>
      <c r="F3040">
        <v>17.97</v>
      </c>
      <c r="G3040">
        <v>11.89</v>
      </c>
      <c r="H3040">
        <v>18764147</v>
      </c>
      <c r="I3040">
        <v>21025374765.889999</v>
      </c>
      <c r="J3040">
        <v>42.710999999999999</v>
      </c>
    </row>
    <row r="3041" spans="1:10" x14ac:dyDescent="0.3">
      <c r="A3041" t="s">
        <v>342</v>
      </c>
      <c r="B3041" t="s">
        <v>343</v>
      </c>
      <c r="C3041">
        <v>2002</v>
      </c>
      <c r="D3041">
        <v>9.1539999999999999</v>
      </c>
      <c r="E3041">
        <v>157.1</v>
      </c>
      <c r="F3041">
        <v>56.13</v>
      </c>
      <c r="G3041">
        <v>15.07</v>
      </c>
      <c r="H3041">
        <v>47702163</v>
      </c>
      <c r="I3041">
        <v>101591488769.338</v>
      </c>
    </row>
    <row r="3042" spans="1:10" x14ac:dyDescent="0.3">
      <c r="A3042" t="s">
        <v>344</v>
      </c>
      <c r="B3042" t="s">
        <v>345</v>
      </c>
      <c r="C3042">
        <v>2002</v>
      </c>
      <c r="D3042">
        <v>1.788</v>
      </c>
      <c r="E3042">
        <v>18.09</v>
      </c>
      <c r="F3042">
        <v>4.72</v>
      </c>
      <c r="G3042">
        <v>3.3</v>
      </c>
      <c r="H3042">
        <v>1851519</v>
      </c>
      <c r="I3042">
        <v>12022088092.014</v>
      </c>
      <c r="J3042">
        <v>12.695</v>
      </c>
    </row>
    <row r="3043" spans="1:10" x14ac:dyDescent="0.3">
      <c r="A3043" t="s">
        <v>346</v>
      </c>
      <c r="B3043" t="s">
        <v>347</v>
      </c>
      <c r="C3043">
        <v>2002</v>
      </c>
      <c r="D3043">
        <v>7.6999999999999999E-2</v>
      </c>
      <c r="E3043">
        <v>0.08</v>
      </c>
      <c r="F3043">
        <v>0</v>
      </c>
      <c r="G3043">
        <v>0</v>
      </c>
      <c r="H3043">
        <v>10102</v>
      </c>
      <c r="J3043">
        <v>0.39</v>
      </c>
    </row>
    <row r="3044" spans="1:10" x14ac:dyDescent="0.3">
      <c r="A3044" t="s">
        <v>348</v>
      </c>
      <c r="B3044" t="s">
        <v>349</v>
      </c>
      <c r="C3044">
        <v>2002</v>
      </c>
      <c r="D3044">
        <v>2.5960000000000001</v>
      </c>
      <c r="E3044">
        <v>59.42</v>
      </c>
      <c r="F3044">
        <v>22.6</v>
      </c>
      <c r="G3044">
        <v>5.24</v>
      </c>
      <c r="H3044">
        <v>24725625</v>
      </c>
      <c r="I3044">
        <v>41501458385.099998</v>
      </c>
      <c r="J3044">
        <v>16.032</v>
      </c>
    </row>
    <row r="3045" spans="1:10" x14ac:dyDescent="0.3">
      <c r="A3045" t="s">
        <v>350</v>
      </c>
      <c r="B3045" t="s">
        <v>351</v>
      </c>
      <c r="C3045">
        <v>2002</v>
      </c>
      <c r="D3045">
        <v>175.571</v>
      </c>
      <c r="E3045">
        <v>208.76</v>
      </c>
      <c r="F3045">
        <v>22.68</v>
      </c>
      <c r="G3045">
        <v>12.83</v>
      </c>
      <c r="H3045">
        <v>16110355</v>
      </c>
      <c r="I3045">
        <v>624206551805.64197</v>
      </c>
      <c r="J3045">
        <v>1044.3330000000001</v>
      </c>
    </row>
    <row r="3046" spans="1:10" x14ac:dyDescent="0.3">
      <c r="A3046" t="s">
        <v>352</v>
      </c>
      <c r="B3046" t="s">
        <v>353</v>
      </c>
      <c r="C3046">
        <v>2002</v>
      </c>
      <c r="D3046">
        <v>2.3919999999999999</v>
      </c>
      <c r="H3046">
        <v>225482</v>
      </c>
      <c r="J3046">
        <v>10.337999999999999</v>
      </c>
    </row>
    <row r="3047" spans="1:10" x14ac:dyDescent="0.3">
      <c r="A3047" t="s">
        <v>354</v>
      </c>
      <c r="B3047" t="s">
        <v>355</v>
      </c>
      <c r="C3047">
        <v>2002</v>
      </c>
      <c r="D3047">
        <v>34.659999999999997</v>
      </c>
      <c r="E3047">
        <v>64.819999999999993</v>
      </c>
      <c r="F3047">
        <v>33.61</v>
      </c>
      <c r="G3047">
        <v>15.38</v>
      </c>
      <c r="H3047">
        <v>3963202</v>
      </c>
      <c r="I3047">
        <v>109929892640.82401</v>
      </c>
      <c r="J3047">
        <v>231.136</v>
      </c>
    </row>
    <row r="3048" spans="1:10" x14ac:dyDescent="0.3">
      <c r="A3048" t="s">
        <v>356</v>
      </c>
      <c r="B3048" t="s">
        <v>357</v>
      </c>
      <c r="C3048">
        <v>2002</v>
      </c>
      <c r="D3048">
        <v>3.99</v>
      </c>
      <c r="E3048">
        <v>42.4</v>
      </c>
      <c r="F3048">
        <v>6.98</v>
      </c>
      <c r="G3048">
        <v>2.4</v>
      </c>
      <c r="H3048">
        <v>5219324</v>
      </c>
      <c r="I3048">
        <v>14954188473.6</v>
      </c>
      <c r="J3048">
        <v>17.552</v>
      </c>
    </row>
    <row r="3049" spans="1:10" x14ac:dyDescent="0.3">
      <c r="A3049" t="s">
        <v>358</v>
      </c>
      <c r="B3049" t="s">
        <v>359</v>
      </c>
      <c r="C3049">
        <v>2002</v>
      </c>
      <c r="D3049">
        <v>0.69599999999999995</v>
      </c>
      <c r="E3049">
        <v>23.43</v>
      </c>
      <c r="F3049">
        <v>14.78</v>
      </c>
      <c r="G3049">
        <v>6.35</v>
      </c>
      <c r="H3049">
        <v>12189988</v>
      </c>
      <c r="I3049">
        <v>8506477089.6090002</v>
      </c>
      <c r="J3049">
        <v>3.246</v>
      </c>
    </row>
    <row r="3050" spans="1:10" x14ac:dyDescent="0.3">
      <c r="A3050" t="s">
        <v>360</v>
      </c>
      <c r="B3050" t="s">
        <v>361</v>
      </c>
      <c r="C3050">
        <v>2002</v>
      </c>
      <c r="D3050">
        <v>94.304000000000002</v>
      </c>
      <c r="E3050">
        <v>354.2</v>
      </c>
      <c r="F3050">
        <v>92.4</v>
      </c>
      <c r="G3050">
        <v>27.81</v>
      </c>
      <c r="H3050">
        <v>128596079</v>
      </c>
      <c r="I3050">
        <v>344837241860.86499</v>
      </c>
      <c r="J3050">
        <v>264.61099999999999</v>
      </c>
    </row>
    <row r="3051" spans="1:10" x14ac:dyDescent="0.3">
      <c r="A3051" t="s">
        <v>362</v>
      </c>
      <c r="B3051" t="s">
        <v>363</v>
      </c>
      <c r="C3051">
        <v>2002</v>
      </c>
      <c r="D3051">
        <v>7.0000000000000001E-3</v>
      </c>
      <c r="E3051">
        <v>0.04</v>
      </c>
      <c r="F3051">
        <v>0</v>
      </c>
      <c r="G3051">
        <v>0</v>
      </c>
      <c r="H3051">
        <v>1795</v>
      </c>
      <c r="J3051">
        <v>2.8000000000000001E-2</v>
      </c>
    </row>
    <row r="3052" spans="1:10" x14ac:dyDescent="0.3">
      <c r="B3052" t="s">
        <v>364</v>
      </c>
      <c r="C3052">
        <v>2002</v>
      </c>
      <c r="D3052">
        <v>7068.1260000000002</v>
      </c>
      <c r="H3052">
        <v>497173033</v>
      </c>
      <c r="J3052">
        <v>31416.341</v>
      </c>
    </row>
    <row r="3053" spans="1:10" x14ac:dyDescent="0.3">
      <c r="B3053" t="s">
        <v>365</v>
      </c>
      <c r="C3053">
        <v>2002</v>
      </c>
      <c r="D3053">
        <v>1121.356</v>
      </c>
    </row>
    <row r="3054" spans="1:10" x14ac:dyDescent="0.3">
      <c r="A3054" t="s">
        <v>366</v>
      </c>
      <c r="B3054" t="s">
        <v>367</v>
      </c>
      <c r="C3054">
        <v>2002</v>
      </c>
      <c r="D3054">
        <v>68.641999999999996</v>
      </c>
      <c r="E3054">
        <v>101.83</v>
      </c>
      <c r="F3054">
        <v>16.12</v>
      </c>
      <c r="G3054">
        <v>2.2799999999999998</v>
      </c>
      <c r="H3054">
        <v>23339453</v>
      </c>
      <c r="I3054">
        <v>39634147484</v>
      </c>
      <c r="J3054">
        <v>248.91300000000001</v>
      </c>
    </row>
    <row r="3055" spans="1:10" x14ac:dyDescent="0.3">
      <c r="A3055" t="s">
        <v>368</v>
      </c>
      <c r="B3055" t="s">
        <v>369</v>
      </c>
      <c r="C3055">
        <v>2002</v>
      </c>
      <c r="D3055">
        <v>10.867000000000001</v>
      </c>
      <c r="E3055">
        <v>12.48</v>
      </c>
      <c r="F3055">
        <v>2.21</v>
      </c>
      <c r="G3055">
        <v>0.56999999999999995</v>
      </c>
      <c r="H3055">
        <v>2048929</v>
      </c>
      <c r="I3055">
        <v>16235361937.056999</v>
      </c>
      <c r="J3055">
        <v>28.228000000000002</v>
      </c>
    </row>
    <row r="3056" spans="1:10" x14ac:dyDescent="0.3">
      <c r="A3056" t="s">
        <v>370</v>
      </c>
      <c r="B3056" t="s">
        <v>371</v>
      </c>
      <c r="C3056">
        <v>2002</v>
      </c>
      <c r="D3056">
        <v>42.622999999999998</v>
      </c>
      <c r="E3056">
        <v>25.06</v>
      </c>
      <c r="F3056">
        <v>5.71</v>
      </c>
      <c r="G3056">
        <v>4.75</v>
      </c>
      <c r="H3056">
        <v>4546017</v>
      </c>
      <c r="I3056">
        <v>267060710953.38901</v>
      </c>
      <c r="J3056">
        <v>523.154</v>
      </c>
    </row>
    <row r="3057" spans="1:10" x14ac:dyDescent="0.3">
      <c r="B3057" t="s">
        <v>372</v>
      </c>
      <c r="C3057">
        <v>2002</v>
      </c>
      <c r="D3057">
        <v>410.291</v>
      </c>
      <c r="H3057">
        <v>32254898</v>
      </c>
    </row>
    <row r="3058" spans="1:10" x14ac:dyDescent="0.3">
      <c r="A3058" t="s">
        <v>373</v>
      </c>
      <c r="B3058" t="s">
        <v>374</v>
      </c>
      <c r="C3058">
        <v>2002</v>
      </c>
      <c r="D3058">
        <v>25.234999999999999</v>
      </c>
      <c r="E3058">
        <v>31.52</v>
      </c>
      <c r="F3058">
        <v>3.76</v>
      </c>
      <c r="G3058">
        <v>0.41</v>
      </c>
      <c r="H3058">
        <v>2334860</v>
      </c>
      <c r="I3058">
        <v>62001956323.254997</v>
      </c>
      <c r="J3058">
        <v>137.64599999999999</v>
      </c>
    </row>
    <row r="3059" spans="1:10" x14ac:dyDescent="0.3">
      <c r="A3059" t="s">
        <v>375</v>
      </c>
      <c r="B3059" t="s">
        <v>376</v>
      </c>
      <c r="C3059">
        <v>2002</v>
      </c>
      <c r="D3059">
        <v>112.904</v>
      </c>
      <c r="E3059">
        <v>258.29000000000002</v>
      </c>
      <c r="F3059">
        <v>93.8</v>
      </c>
      <c r="G3059">
        <v>40.270000000000003</v>
      </c>
      <c r="H3059">
        <v>149549695</v>
      </c>
      <c r="I3059">
        <v>504824797024.29498</v>
      </c>
      <c r="J3059">
        <v>509.95299999999997</v>
      </c>
    </row>
    <row r="3060" spans="1:10" x14ac:dyDescent="0.3">
      <c r="A3060" t="s">
        <v>377</v>
      </c>
      <c r="B3060" t="s">
        <v>378</v>
      </c>
      <c r="C3060">
        <v>2002</v>
      </c>
      <c r="D3060">
        <v>0.21299999999999999</v>
      </c>
      <c r="E3060">
        <v>0.13</v>
      </c>
      <c r="F3060">
        <v>0.02</v>
      </c>
      <c r="G3060">
        <v>0</v>
      </c>
      <c r="H3060">
        <v>19642</v>
      </c>
    </row>
    <row r="3061" spans="1:10" x14ac:dyDescent="0.3">
      <c r="A3061" t="s">
        <v>379</v>
      </c>
      <c r="B3061" t="s">
        <v>380</v>
      </c>
      <c r="C3061">
        <v>2002</v>
      </c>
      <c r="D3061">
        <v>1.1539999999999999</v>
      </c>
      <c r="H3061">
        <v>3380161</v>
      </c>
      <c r="I3061">
        <v>12429343604</v>
      </c>
      <c r="J3061">
        <v>4.9390000000000001</v>
      </c>
    </row>
    <row r="3062" spans="1:10" x14ac:dyDescent="0.3">
      <c r="A3062" t="s">
        <v>381</v>
      </c>
      <c r="B3062" t="s">
        <v>382</v>
      </c>
      <c r="C3062">
        <v>2002</v>
      </c>
      <c r="D3062">
        <v>5.8209999999999997</v>
      </c>
      <c r="E3062">
        <v>20.149999999999999</v>
      </c>
      <c r="F3062">
        <v>4.1900000000000004</v>
      </c>
      <c r="G3062">
        <v>1.23</v>
      </c>
      <c r="H3062">
        <v>3149195</v>
      </c>
      <c r="I3062">
        <v>29668001563.200001</v>
      </c>
      <c r="J3062">
        <v>66.986000000000004</v>
      </c>
    </row>
    <row r="3063" spans="1:10" x14ac:dyDescent="0.3">
      <c r="B3063" t="s">
        <v>383</v>
      </c>
      <c r="C3063">
        <v>2002</v>
      </c>
    </row>
    <row r="3064" spans="1:10" x14ac:dyDescent="0.3">
      <c r="A3064" t="s">
        <v>384</v>
      </c>
      <c r="B3064" t="s">
        <v>385</v>
      </c>
      <c r="C3064">
        <v>2002</v>
      </c>
      <c r="D3064">
        <v>3.484</v>
      </c>
      <c r="E3064">
        <v>75.989999999999995</v>
      </c>
      <c r="F3064">
        <v>14.02</v>
      </c>
      <c r="G3064">
        <v>4.78</v>
      </c>
      <c r="H3064">
        <v>6098621</v>
      </c>
      <c r="J3064">
        <v>17.975000000000001</v>
      </c>
    </row>
    <row r="3065" spans="1:10" x14ac:dyDescent="0.3">
      <c r="A3065" t="s">
        <v>386</v>
      </c>
      <c r="B3065" t="s">
        <v>387</v>
      </c>
      <c r="C3065">
        <v>2002</v>
      </c>
      <c r="D3065">
        <v>3.8570000000000002</v>
      </c>
      <c r="E3065">
        <v>112.46</v>
      </c>
      <c r="F3065">
        <v>26.71</v>
      </c>
      <c r="G3065">
        <v>9.02</v>
      </c>
      <c r="H3065">
        <v>5531958</v>
      </c>
      <c r="I3065">
        <v>31674544616.168999</v>
      </c>
      <c r="J3065">
        <v>151.40700000000001</v>
      </c>
    </row>
    <row r="3066" spans="1:10" x14ac:dyDescent="0.3">
      <c r="A3066" t="s">
        <v>388</v>
      </c>
      <c r="B3066" t="s">
        <v>389</v>
      </c>
      <c r="C3066">
        <v>2002</v>
      </c>
      <c r="D3066">
        <v>27.01</v>
      </c>
      <c r="E3066">
        <v>106.05</v>
      </c>
      <c r="F3066">
        <v>26.52</v>
      </c>
      <c r="G3066">
        <v>8.35</v>
      </c>
      <c r="H3066">
        <v>27100964</v>
      </c>
      <c r="I3066">
        <v>166416169282.806</v>
      </c>
      <c r="J3066">
        <v>147.37200000000001</v>
      </c>
    </row>
    <row r="3067" spans="1:10" x14ac:dyDescent="0.3">
      <c r="A3067" t="s">
        <v>390</v>
      </c>
      <c r="B3067" t="s">
        <v>391</v>
      </c>
      <c r="C3067">
        <v>2002</v>
      </c>
      <c r="D3067">
        <v>70.156000000000006</v>
      </c>
      <c r="E3067">
        <v>155.07</v>
      </c>
      <c r="F3067">
        <v>58.6</v>
      </c>
      <c r="G3067">
        <v>11.25</v>
      </c>
      <c r="H3067">
        <v>81365260</v>
      </c>
      <c r="I3067">
        <v>353568393294.633</v>
      </c>
      <c r="J3067">
        <v>293.00200000000001</v>
      </c>
    </row>
    <row r="3068" spans="1:10" x14ac:dyDescent="0.3">
      <c r="A3068" t="s">
        <v>392</v>
      </c>
      <c r="B3068" t="s">
        <v>393</v>
      </c>
      <c r="C3068">
        <v>2002</v>
      </c>
      <c r="D3068">
        <v>306.584</v>
      </c>
      <c r="E3068">
        <v>338.06</v>
      </c>
      <c r="F3068">
        <v>51.33</v>
      </c>
      <c r="G3068">
        <v>23.04</v>
      </c>
      <c r="H3068">
        <v>38488640</v>
      </c>
      <c r="I3068">
        <v>518231141552.57098</v>
      </c>
      <c r="J3068">
        <v>998.97400000000005</v>
      </c>
    </row>
    <row r="3069" spans="1:10" x14ac:dyDescent="0.3">
      <c r="A3069" t="s">
        <v>394</v>
      </c>
      <c r="B3069" t="s">
        <v>395</v>
      </c>
      <c r="C3069">
        <v>2002</v>
      </c>
      <c r="D3069">
        <v>69.748999999999995</v>
      </c>
      <c r="E3069">
        <v>88.77</v>
      </c>
      <c r="F3069">
        <v>12.67</v>
      </c>
      <c r="G3069">
        <v>4.2</v>
      </c>
      <c r="H3069">
        <v>10385993</v>
      </c>
      <c r="I3069">
        <v>247482620454.948</v>
      </c>
      <c r="J3069">
        <v>293.30099999999999</v>
      </c>
    </row>
    <row r="3070" spans="1:10" x14ac:dyDescent="0.3">
      <c r="A3070" t="s">
        <v>396</v>
      </c>
      <c r="B3070" t="s">
        <v>397</v>
      </c>
      <c r="C3070">
        <v>2002</v>
      </c>
      <c r="H3070">
        <v>3664321</v>
      </c>
      <c r="I3070">
        <v>115553682094.39999</v>
      </c>
      <c r="J3070">
        <v>140.06899999999999</v>
      </c>
    </row>
    <row r="3071" spans="1:10" x14ac:dyDescent="0.3">
      <c r="A3071" t="s">
        <v>398</v>
      </c>
      <c r="B3071" t="s">
        <v>399</v>
      </c>
      <c r="C3071">
        <v>2002</v>
      </c>
      <c r="D3071">
        <v>40.703000000000003</v>
      </c>
      <c r="E3071">
        <v>30.54</v>
      </c>
      <c r="F3071">
        <v>2.58</v>
      </c>
      <c r="G3071">
        <v>0.24</v>
      </c>
      <c r="H3071">
        <v>640872</v>
      </c>
      <c r="I3071">
        <v>34542093305.945999</v>
      </c>
      <c r="J3071">
        <v>147.97399999999999</v>
      </c>
    </row>
    <row r="3072" spans="1:10" x14ac:dyDescent="0.3">
      <c r="B3072" t="s">
        <v>400</v>
      </c>
      <c r="C3072">
        <v>2002</v>
      </c>
      <c r="D3072">
        <v>3.3340000000000001</v>
      </c>
      <c r="H3072">
        <v>760250</v>
      </c>
      <c r="J3072">
        <v>11.385999999999999</v>
      </c>
    </row>
    <row r="3073" spans="1:10" x14ac:dyDescent="0.3">
      <c r="A3073" t="s">
        <v>401</v>
      </c>
      <c r="B3073" t="s">
        <v>402</v>
      </c>
      <c r="C3073">
        <v>2002</v>
      </c>
      <c r="D3073">
        <v>98.05</v>
      </c>
      <c r="E3073">
        <v>138.02000000000001</v>
      </c>
      <c r="F3073">
        <v>33.880000000000003</v>
      </c>
      <c r="G3073">
        <v>9.32</v>
      </c>
      <c r="H3073">
        <v>21853278</v>
      </c>
      <c r="I3073">
        <v>185753410131.61801</v>
      </c>
      <c r="J3073">
        <v>438.142</v>
      </c>
    </row>
    <row r="3074" spans="1:10" x14ac:dyDescent="0.3">
      <c r="A3074" t="s">
        <v>403</v>
      </c>
      <c r="B3074" t="s">
        <v>404</v>
      </c>
      <c r="C3074">
        <v>2002</v>
      </c>
      <c r="D3074">
        <v>1495.694</v>
      </c>
      <c r="E3074">
        <v>2381.15</v>
      </c>
      <c r="F3074">
        <v>718.04</v>
      </c>
      <c r="G3074">
        <v>69.09</v>
      </c>
      <c r="H3074">
        <v>145215707</v>
      </c>
      <c r="I3074">
        <v>1773704507637.3601</v>
      </c>
      <c r="J3074">
        <v>7261.4089999999997</v>
      </c>
    </row>
    <row r="3075" spans="1:10" x14ac:dyDescent="0.3">
      <c r="A3075" t="s">
        <v>405</v>
      </c>
      <c r="B3075" t="s">
        <v>406</v>
      </c>
      <c r="C3075">
        <v>2002</v>
      </c>
      <c r="D3075">
        <v>0.51900000000000002</v>
      </c>
      <c r="E3075">
        <v>-5.71</v>
      </c>
      <c r="F3075">
        <v>2.63</v>
      </c>
      <c r="G3075">
        <v>1.1299999999999999</v>
      </c>
      <c r="H3075">
        <v>8427061</v>
      </c>
      <c r="I3075">
        <v>9398588473.2210007</v>
      </c>
      <c r="J3075">
        <v>2.5379999999999998</v>
      </c>
    </row>
    <row r="3076" spans="1:10" x14ac:dyDescent="0.3">
      <c r="B3076" t="s">
        <v>407</v>
      </c>
      <c r="C3076">
        <v>2002</v>
      </c>
    </row>
    <row r="3077" spans="1:10" x14ac:dyDescent="0.3">
      <c r="A3077" t="s">
        <v>408</v>
      </c>
      <c r="B3077" t="s">
        <v>409</v>
      </c>
      <c r="C3077">
        <v>2002</v>
      </c>
      <c r="D3077">
        <v>1.0999999999999999E-2</v>
      </c>
      <c r="H3077">
        <v>5799</v>
      </c>
      <c r="J3077">
        <v>5.3999999999999999E-2</v>
      </c>
    </row>
    <row r="3078" spans="1:10" x14ac:dyDescent="0.3">
      <c r="A3078" t="s">
        <v>410</v>
      </c>
      <c r="B3078" t="s">
        <v>411</v>
      </c>
      <c r="C3078">
        <v>2002</v>
      </c>
      <c r="D3078">
        <v>0.19800000000000001</v>
      </c>
      <c r="E3078">
        <v>0.27</v>
      </c>
      <c r="F3078">
        <v>7.0000000000000007E-2</v>
      </c>
      <c r="G3078">
        <v>0.01</v>
      </c>
      <c r="H3078">
        <v>45168</v>
      </c>
      <c r="J3078">
        <v>0.873</v>
      </c>
    </row>
    <row r="3079" spans="1:10" x14ac:dyDescent="0.3">
      <c r="A3079" t="s">
        <v>412</v>
      </c>
      <c r="B3079" t="s">
        <v>413</v>
      </c>
      <c r="C3079">
        <v>2002</v>
      </c>
      <c r="D3079">
        <v>0.35899999999999999</v>
      </c>
      <c r="E3079">
        <v>0.56999999999999995</v>
      </c>
      <c r="F3079">
        <v>0.23</v>
      </c>
      <c r="G3079">
        <v>0.02</v>
      </c>
      <c r="H3079">
        <v>159392</v>
      </c>
      <c r="I3079">
        <v>1106971947.5</v>
      </c>
      <c r="J3079">
        <v>1.4370000000000001</v>
      </c>
    </row>
    <row r="3080" spans="1:10" x14ac:dyDescent="0.3">
      <c r="A3080" t="s">
        <v>414</v>
      </c>
      <c r="B3080" t="s">
        <v>415</v>
      </c>
      <c r="C3080">
        <v>2002</v>
      </c>
      <c r="D3080">
        <v>5.8999999999999997E-2</v>
      </c>
      <c r="H3080">
        <v>6207</v>
      </c>
      <c r="J3080">
        <v>0.307</v>
      </c>
    </row>
    <row r="3081" spans="1:10" x14ac:dyDescent="0.3">
      <c r="A3081" t="s">
        <v>416</v>
      </c>
      <c r="B3081" t="s">
        <v>417</v>
      </c>
      <c r="C3081">
        <v>2002</v>
      </c>
      <c r="D3081">
        <v>0.187</v>
      </c>
      <c r="E3081">
        <v>0.22</v>
      </c>
      <c r="F3081">
        <v>7.0000000000000007E-2</v>
      </c>
      <c r="G3081">
        <v>0.01</v>
      </c>
      <c r="H3081">
        <v>108095</v>
      </c>
      <c r="J3081">
        <v>0.875</v>
      </c>
    </row>
    <row r="3082" spans="1:10" x14ac:dyDescent="0.3">
      <c r="A3082" t="s">
        <v>418</v>
      </c>
      <c r="B3082" t="s">
        <v>419</v>
      </c>
      <c r="C3082">
        <v>2002</v>
      </c>
      <c r="D3082">
        <v>0.161</v>
      </c>
      <c r="E3082">
        <v>0.35</v>
      </c>
      <c r="F3082">
        <v>0.26</v>
      </c>
      <c r="G3082">
        <v>0.04</v>
      </c>
      <c r="H3082">
        <v>176410</v>
      </c>
      <c r="J3082">
        <v>0.91700000000000004</v>
      </c>
    </row>
    <row r="3083" spans="1:10" x14ac:dyDescent="0.3">
      <c r="A3083" t="s">
        <v>420</v>
      </c>
      <c r="B3083" t="s">
        <v>421</v>
      </c>
      <c r="C3083">
        <v>2002</v>
      </c>
      <c r="D3083">
        <v>5.8999999999999997E-2</v>
      </c>
      <c r="E3083">
        <v>0.11</v>
      </c>
      <c r="F3083">
        <v>0.03</v>
      </c>
      <c r="G3083">
        <v>0.01</v>
      </c>
      <c r="H3083">
        <v>147450</v>
      </c>
      <c r="I3083">
        <v>330763141.80000001</v>
      </c>
      <c r="J3083">
        <v>0.308</v>
      </c>
    </row>
    <row r="3084" spans="1:10" x14ac:dyDescent="0.3">
      <c r="A3084" t="s">
        <v>422</v>
      </c>
      <c r="B3084" t="s">
        <v>423</v>
      </c>
      <c r="C3084">
        <v>2002</v>
      </c>
      <c r="D3084">
        <v>325.69799999999998</v>
      </c>
      <c r="E3084">
        <v>318.20999999999998</v>
      </c>
      <c r="F3084">
        <v>35.42</v>
      </c>
      <c r="G3084">
        <v>4.8899999999999997</v>
      </c>
      <c r="H3084">
        <v>21805322</v>
      </c>
      <c r="I3084">
        <v>518914121960.32898</v>
      </c>
      <c r="J3084">
        <v>1481.4090000000001</v>
      </c>
    </row>
    <row r="3085" spans="1:10" x14ac:dyDescent="0.3">
      <c r="A3085" t="s">
        <v>424</v>
      </c>
      <c r="B3085" t="s">
        <v>425</v>
      </c>
      <c r="C3085">
        <v>2002</v>
      </c>
      <c r="D3085">
        <v>4.4370000000000003</v>
      </c>
      <c r="E3085">
        <v>27.46</v>
      </c>
      <c r="F3085">
        <v>9.23</v>
      </c>
      <c r="G3085">
        <v>6.8</v>
      </c>
      <c r="H3085">
        <v>10283694</v>
      </c>
      <c r="I3085">
        <v>21278959059.682999</v>
      </c>
      <c r="J3085">
        <v>21.699000000000002</v>
      </c>
    </row>
    <row r="3086" spans="1:10" x14ac:dyDescent="0.3">
      <c r="A3086" t="s">
        <v>426</v>
      </c>
      <c r="B3086" t="s">
        <v>427</v>
      </c>
      <c r="C3086">
        <v>2002</v>
      </c>
      <c r="D3086">
        <v>51.018999999999998</v>
      </c>
      <c r="E3086">
        <v>60.95</v>
      </c>
      <c r="F3086">
        <v>11.75</v>
      </c>
      <c r="G3086">
        <v>4.13</v>
      </c>
      <c r="H3086">
        <v>9346464</v>
      </c>
      <c r="I3086">
        <v>53983949481.608002</v>
      </c>
      <c r="J3086">
        <v>211.11600000000001</v>
      </c>
    </row>
    <row r="3087" spans="1:10" x14ac:dyDescent="0.3">
      <c r="A3087" t="s">
        <v>428</v>
      </c>
      <c r="B3087" t="s">
        <v>429</v>
      </c>
      <c r="C3087">
        <v>2002</v>
      </c>
      <c r="D3087">
        <v>0.34799999999999998</v>
      </c>
      <c r="E3087">
        <v>0.63</v>
      </c>
      <c r="F3087">
        <v>0.08</v>
      </c>
      <c r="G3087">
        <v>0.01</v>
      </c>
      <c r="H3087">
        <v>84077</v>
      </c>
      <c r="I3087">
        <v>1181094323.4000001</v>
      </c>
      <c r="J3087">
        <v>3.5259999999999998</v>
      </c>
    </row>
    <row r="3088" spans="1:10" x14ac:dyDescent="0.3">
      <c r="A3088" t="s">
        <v>430</v>
      </c>
      <c r="B3088" t="s">
        <v>431</v>
      </c>
      <c r="C3088">
        <v>2002</v>
      </c>
      <c r="D3088">
        <v>0.502</v>
      </c>
      <c r="E3088">
        <v>9.6</v>
      </c>
      <c r="F3088">
        <v>2.68</v>
      </c>
      <c r="G3088">
        <v>0.66</v>
      </c>
      <c r="H3088">
        <v>4965770</v>
      </c>
      <c r="I3088">
        <v>4723203964.8000002</v>
      </c>
      <c r="J3088">
        <v>2.2280000000000002</v>
      </c>
    </row>
    <row r="3089" spans="1:10" x14ac:dyDescent="0.3">
      <c r="A3089" t="s">
        <v>432</v>
      </c>
      <c r="B3089" t="s">
        <v>433</v>
      </c>
      <c r="C3089">
        <v>2002</v>
      </c>
      <c r="D3089">
        <v>47.093000000000004</v>
      </c>
      <c r="E3089">
        <v>54.18</v>
      </c>
      <c r="F3089">
        <v>1.93</v>
      </c>
      <c r="G3089">
        <v>8.91</v>
      </c>
      <c r="H3089">
        <v>4104407</v>
      </c>
      <c r="I3089">
        <v>161957802418.10699</v>
      </c>
      <c r="J3089">
        <v>494.01799999999997</v>
      </c>
    </row>
    <row r="3090" spans="1:10" x14ac:dyDescent="0.3">
      <c r="A3090" t="s">
        <v>434</v>
      </c>
      <c r="B3090" t="s">
        <v>435</v>
      </c>
      <c r="C3090">
        <v>2002</v>
      </c>
      <c r="D3090">
        <v>0.56000000000000005</v>
      </c>
      <c r="H3090">
        <v>32990</v>
      </c>
    </row>
    <row r="3091" spans="1:10" x14ac:dyDescent="0.3">
      <c r="A3091" t="s">
        <v>436</v>
      </c>
      <c r="B3091" t="s">
        <v>437</v>
      </c>
      <c r="C3091">
        <v>2002</v>
      </c>
      <c r="D3091">
        <v>41.975000000000001</v>
      </c>
      <c r="E3091">
        <v>37.06</v>
      </c>
      <c r="F3091">
        <v>5.2</v>
      </c>
      <c r="G3091">
        <v>2.76</v>
      </c>
      <c r="H3091">
        <v>5400124</v>
      </c>
      <c r="I3091">
        <v>80015536072.528</v>
      </c>
      <c r="J3091">
        <v>224.36799999999999</v>
      </c>
    </row>
    <row r="3092" spans="1:10" x14ac:dyDescent="0.3">
      <c r="A3092" t="s">
        <v>438</v>
      </c>
      <c r="B3092" t="s">
        <v>439</v>
      </c>
      <c r="C3092">
        <v>2002</v>
      </c>
      <c r="D3092">
        <v>16.547000000000001</v>
      </c>
      <c r="E3092">
        <v>8.84</v>
      </c>
      <c r="F3092">
        <v>2.48</v>
      </c>
      <c r="G3092">
        <v>0.86</v>
      </c>
      <c r="H3092">
        <v>1987265</v>
      </c>
      <c r="I3092">
        <v>45168628625.858002</v>
      </c>
      <c r="J3092">
        <v>80.817999999999998</v>
      </c>
    </row>
    <row r="3093" spans="1:10" x14ac:dyDescent="0.3">
      <c r="A3093" t="s">
        <v>440</v>
      </c>
      <c r="B3093" t="s">
        <v>441</v>
      </c>
      <c r="C3093">
        <v>2002</v>
      </c>
      <c r="D3093">
        <v>0.245</v>
      </c>
      <c r="E3093">
        <v>2.1800000000000002</v>
      </c>
      <c r="F3093">
        <v>0.28999999999999998</v>
      </c>
      <c r="G3093">
        <v>0.02</v>
      </c>
      <c r="H3093">
        <v>435434</v>
      </c>
      <c r="J3093">
        <v>0.76800000000000002</v>
      </c>
    </row>
    <row r="3094" spans="1:10" x14ac:dyDescent="0.3">
      <c r="A3094" t="s">
        <v>442</v>
      </c>
      <c r="B3094" t="s">
        <v>443</v>
      </c>
      <c r="C3094">
        <v>2002</v>
      </c>
      <c r="D3094">
        <v>0.58599999999999997</v>
      </c>
      <c r="E3094">
        <v>44.7</v>
      </c>
      <c r="F3094">
        <v>19.309999999999999</v>
      </c>
      <c r="G3094">
        <v>7.15</v>
      </c>
      <c r="H3094">
        <v>9501335</v>
      </c>
      <c r="J3094">
        <v>3.2629999999999999</v>
      </c>
    </row>
    <row r="3095" spans="1:10" x14ac:dyDescent="0.3">
      <c r="A3095" t="s">
        <v>444</v>
      </c>
      <c r="B3095" t="s">
        <v>445</v>
      </c>
      <c r="C3095">
        <v>2002</v>
      </c>
      <c r="D3095">
        <v>356.35700000000003</v>
      </c>
      <c r="E3095">
        <v>396.8</v>
      </c>
      <c r="F3095">
        <v>38.58</v>
      </c>
      <c r="G3095">
        <v>20.65</v>
      </c>
      <c r="H3095">
        <v>46150913</v>
      </c>
      <c r="I3095">
        <v>376468992339.50897</v>
      </c>
      <c r="J3095">
        <v>1159.3499999999999</v>
      </c>
    </row>
    <row r="3096" spans="1:10" x14ac:dyDescent="0.3">
      <c r="B3096" t="s">
        <v>446</v>
      </c>
      <c r="C3096">
        <v>2002</v>
      </c>
      <c r="D3096">
        <v>847.14800000000002</v>
      </c>
      <c r="H3096">
        <v>358133213</v>
      </c>
    </row>
    <row r="3097" spans="1:10" x14ac:dyDescent="0.3">
      <c r="A3097" t="s">
        <v>447</v>
      </c>
      <c r="B3097" t="s">
        <v>448</v>
      </c>
      <c r="C3097">
        <v>2002</v>
      </c>
      <c r="D3097">
        <v>476.78899999999999</v>
      </c>
      <c r="E3097">
        <v>478.12</v>
      </c>
      <c r="F3097">
        <v>27.08</v>
      </c>
      <c r="G3097">
        <v>13.86</v>
      </c>
      <c r="H3097">
        <v>47999551</v>
      </c>
      <c r="I3097">
        <v>1203066618923</v>
      </c>
      <c r="J3097">
        <v>2425.8960000000002</v>
      </c>
    </row>
    <row r="3098" spans="1:10" x14ac:dyDescent="0.3">
      <c r="A3098" t="s">
        <v>449</v>
      </c>
      <c r="B3098" t="s">
        <v>450</v>
      </c>
      <c r="C3098">
        <v>2002</v>
      </c>
      <c r="D3098">
        <v>0.67400000000000004</v>
      </c>
      <c r="H3098">
        <v>6688225</v>
      </c>
    </row>
    <row r="3099" spans="1:10" x14ac:dyDescent="0.3">
      <c r="A3099" t="s">
        <v>451</v>
      </c>
      <c r="B3099" t="s">
        <v>452</v>
      </c>
      <c r="C3099">
        <v>2002</v>
      </c>
      <c r="D3099">
        <v>333.447</v>
      </c>
      <c r="E3099">
        <v>337.91</v>
      </c>
      <c r="F3099">
        <v>40.92</v>
      </c>
      <c r="G3099">
        <v>22.46</v>
      </c>
      <c r="H3099">
        <v>41919593</v>
      </c>
      <c r="I3099">
        <v>1206112770823.51</v>
      </c>
      <c r="J3099">
        <v>1606.2940000000001</v>
      </c>
    </row>
    <row r="3100" spans="1:10" x14ac:dyDescent="0.3">
      <c r="A3100" t="s">
        <v>453</v>
      </c>
      <c r="B3100" t="s">
        <v>454</v>
      </c>
      <c r="C3100">
        <v>2002</v>
      </c>
      <c r="D3100">
        <v>10.948</v>
      </c>
      <c r="E3100">
        <v>26.93</v>
      </c>
      <c r="F3100">
        <v>7.86</v>
      </c>
      <c r="G3100">
        <v>2.66</v>
      </c>
      <c r="H3100">
        <v>19062476</v>
      </c>
      <c r="I3100">
        <v>109263150030.815</v>
      </c>
      <c r="J3100">
        <v>49.756999999999998</v>
      </c>
    </row>
    <row r="3101" spans="1:10" x14ac:dyDescent="0.3">
      <c r="B3101" t="s">
        <v>455</v>
      </c>
      <c r="C3101">
        <v>2002</v>
      </c>
    </row>
    <row r="3102" spans="1:10" x14ac:dyDescent="0.3">
      <c r="A3102" t="s">
        <v>456</v>
      </c>
      <c r="B3102" t="s">
        <v>457</v>
      </c>
      <c r="C3102">
        <v>2002</v>
      </c>
      <c r="D3102">
        <v>7.4180000000000001</v>
      </c>
      <c r="E3102">
        <v>178.51</v>
      </c>
      <c r="F3102">
        <v>46.73</v>
      </c>
      <c r="G3102">
        <v>26.11</v>
      </c>
      <c r="H3102">
        <v>28704786</v>
      </c>
      <c r="I3102">
        <v>61793392993.038002</v>
      </c>
      <c r="J3102">
        <v>40.487000000000002</v>
      </c>
    </row>
    <row r="3103" spans="1:10" x14ac:dyDescent="0.3">
      <c r="A3103" t="s">
        <v>458</v>
      </c>
      <c r="B3103" t="s">
        <v>459</v>
      </c>
      <c r="C3103">
        <v>2002</v>
      </c>
      <c r="D3103">
        <v>1.56</v>
      </c>
      <c r="E3103">
        <v>6.5</v>
      </c>
      <c r="F3103">
        <v>1.36</v>
      </c>
      <c r="G3103">
        <v>0.25</v>
      </c>
      <c r="H3103">
        <v>482228</v>
      </c>
      <c r="J3103">
        <v>9.0719999999999992</v>
      </c>
    </row>
    <row r="3104" spans="1:10" x14ac:dyDescent="0.3">
      <c r="A3104" t="s">
        <v>460</v>
      </c>
      <c r="B3104" t="s">
        <v>461</v>
      </c>
      <c r="C3104">
        <v>2002</v>
      </c>
      <c r="D3104">
        <v>56.606999999999999</v>
      </c>
      <c r="E3104">
        <v>16</v>
      </c>
      <c r="F3104">
        <v>7.08</v>
      </c>
      <c r="G3104">
        <v>5.19</v>
      </c>
      <c r="H3104">
        <v>8920703</v>
      </c>
      <c r="I3104">
        <v>317464877651.08899</v>
      </c>
      <c r="J3104">
        <v>624.26900000000001</v>
      </c>
    </row>
    <row r="3105" spans="1:10" x14ac:dyDescent="0.3">
      <c r="A3105" t="s">
        <v>462</v>
      </c>
      <c r="B3105" t="s">
        <v>463</v>
      </c>
      <c r="C3105">
        <v>2002</v>
      </c>
      <c r="D3105">
        <v>43.468000000000004</v>
      </c>
      <c r="E3105">
        <v>50.8</v>
      </c>
      <c r="F3105">
        <v>5.48</v>
      </c>
      <c r="G3105">
        <v>2.29</v>
      </c>
      <c r="H3105">
        <v>7220378</v>
      </c>
      <c r="I3105">
        <v>333238532308.35498</v>
      </c>
      <c r="J3105">
        <v>354.01499999999999</v>
      </c>
    </row>
    <row r="3106" spans="1:10" x14ac:dyDescent="0.3">
      <c r="A3106" t="s">
        <v>464</v>
      </c>
      <c r="B3106" t="s">
        <v>465</v>
      </c>
      <c r="C3106">
        <v>2002</v>
      </c>
      <c r="D3106">
        <v>38.439</v>
      </c>
      <c r="E3106">
        <v>77.58</v>
      </c>
      <c r="F3106">
        <v>32.29</v>
      </c>
      <c r="G3106">
        <v>4.41</v>
      </c>
      <c r="H3106">
        <v>17084628</v>
      </c>
      <c r="I3106">
        <v>128537530101.09399</v>
      </c>
      <c r="J3106">
        <v>232.709</v>
      </c>
    </row>
    <row r="3107" spans="1:10" x14ac:dyDescent="0.3">
      <c r="A3107" t="s">
        <v>466</v>
      </c>
      <c r="B3107" t="s">
        <v>467</v>
      </c>
      <c r="C3107">
        <v>2002</v>
      </c>
      <c r="D3107">
        <v>237.65</v>
      </c>
      <c r="H3107">
        <v>22262297</v>
      </c>
      <c r="I3107">
        <v>610723416785.15198</v>
      </c>
      <c r="J3107">
        <v>1115.0550000000001</v>
      </c>
    </row>
    <row r="3108" spans="1:10" x14ac:dyDescent="0.3">
      <c r="A3108" t="s">
        <v>468</v>
      </c>
      <c r="B3108" t="s">
        <v>469</v>
      </c>
      <c r="C3108">
        <v>2002</v>
      </c>
      <c r="D3108">
        <v>1.877</v>
      </c>
      <c r="E3108">
        <v>6.73</v>
      </c>
      <c r="F3108">
        <v>2.98</v>
      </c>
      <c r="G3108">
        <v>0.96</v>
      </c>
      <c r="H3108">
        <v>6426861</v>
      </c>
      <c r="I3108">
        <v>12792779403.15</v>
      </c>
      <c r="J3108">
        <v>60.152999999999999</v>
      </c>
    </row>
    <row r="3109" spans="1:10" x14ac:dyDescent="0.3">
      <c r="A3109" t="s">
        <v>470</v>
      </c>
      <c r="B3109" t="s">
        <v>471</v>
      </c>
      <c r="C3109">
        <v>2002</v>
      </c>
      <c r="D3109">
        <v>3.4860000000000002</v>
      </c>
      <c r="E3109">
        <v>296.70999999999998</v>
      </c>
      <c r="F3109">
        <v>48.36</v>
      </c>
      <c r="G3109">
        <v>22.83</v>
      </c>
      <c r="H3109">
        <v>35334790</v>
      </c>
      <c r="I3109">
        <v>46307547877.621002</v>
      </c>
      <c r="J3109">
        <v>21.762</v>
      </c>
    </row>
    <row r="3110" spans="1:10" x14ac:dyDescent="0.3">
      <c r="A3110" t="s">
        <v>472</v>
      </c>
      <c r="B3110" t="s">
        <v>473</v>
      </c>
      <c r="C3110">
        <v>2002</v>
      </c>
      <c r="D3110">
        <v>190.81</v>
      </c>
      <c r="E3110">
        <v>284.79000000000002</v>
      </c>
      <c r="F3110">
        <v>74.260000000000005</v>
      </c>
      <c r="G3110">
        <v>17.47</v>
      </c>
      <c r="H3110">
        <v>64069093</v>
      </c>
      <c r="I3110">
        <v>645971867499.79395</v>
      </c>
      <c r="J3110">
        <v>860.63</v>
      </c>
    </row>
    <row r="3111" spans="1:10" x14ac:dyDescent="0.3">
      <c r="A3111" t="s">
        <v>474</v>
      </c>
      <c r="B3111" t="s">
        <v>475</v>
      </c>
      <c r="C3111">
        <v>2002</v>
      </c>
      <c r="D3111">
        <v>0.161</v>
      </c>
      <c r="H3111">
        <v>922699</v>
      </c>
    </row>
    <row r="3112" spans="1:10" x14ac:dyDescent="0.3">
      <c r="A3112" t="s">
        <v>476</v>
      </c>
      <c r="B3112" t="s">
        <v>477</v>
      </c>
      <c r="C3112">
        <v>2002</v>
      </c>
      <c r="D3112">
        <v>1.3220000000000001</v>
      </c>
      <c r="E3112">
        <v>12.24</v>
      </c>
      <c r="F3112">
        <v>2.76</v>
      </c>
      <c r="G3112">
        <v>1.37</v>
      </c>
      <c r="H3112">
        <v>5197040</v>
      </c>
      <c r="I3112">
        <v>5709447471</v>
      </c>
      <c r="J3112">
        <v>4.1260000000000003</v>
      </c>
    </row>
    <row r="3113" spans="1:10" x14ac:dyDescent="0.3">
      <c r="A3113" t="s">
        <v>478</v>
      </c>
      <c r="B3113" t="s">
        <v>479</v>
      </c>
      <c r="C3113">
        <v>2002</v>
      </c>
      <c r="D3113">
        <v>0.10299999999999999</v>
      </c>
      <c r="E3113">
        <v>0.24</v>
      </c>
      <c r="F3113">
        <v>0.09</v>
      </c>
      <c r="G3113">
        <v>0.05</v>
      </c>
      <c r="H3113">
        <v>99023</v>
      </c>
      <c r="J3113">
        <v>0.42799999999999999</v>
      </c>
    </row>
    <row r="3114" spans="1:10" x14ac:dyDescent="0.3">
      <c r="A3114" t="s">
        <v>480</v>
      </c>
      <c r="B3114" t="s">
        <v>481</v>
      </c>
      <c r="C3114">
        <v>2002</v>
      </c>
      <c r="D3114">
        <v>28.591000000000001</v>
      </c>
      <c r="E3114">
        <v>18.75</v>
      </c>
      <c r="F3114">
        <v>0.89</v>
      </c>
      <c r="G3114">
        <v>0.31</v>
      </c>
      <c r="H3114">
        <v>1277210</v>
      </c>
      <c r="I3114">
        <v>26224118104.456001</v>
      </c>
      <c r="J3114">
        <v>139.12799999999999</v>
      </c>
    </row>
    <row r="3115" spans="1:10" x14ac:dyDescent="0.3">
      <c r="A3115" t="s">
        <v>482</v>
      </c>
      <c r="B3115" t="s">
        <v>483</v>
      </c>
      <c r="C3115">
        <v>2002</v>
      </c>
      <c r="D3115">
        <v>20.559000000000001</v>
      </c>
      <c r="E3115">
        <v>31.06</v>
      </c>
      <c r="F3115">
        <v>6.38</v>
      </c>
      <c r="G3115">
        <v>3.18</v>
      </c>
      <c r="H3115">
        <v>9871261</v>
      </c>
      <c r="I3115">
        <v>76877553322.774994</v>
      </c>
      <c r="J3115">
        <v>97.367000000000004</v>
      </c>
    </row>
    <row r="3116" spans="1:10" x14ac:dyDescent="0.3">
      <c r="A3116" t="s">
        <v>484</v>
      </c>
      <c r="B3116" t="s">
        <v>485</v>
      </c>
      <c r="C3116">
        <v>2002</v>
      </c>
      <c r="D3116">
        <v>220.97800000000001</v>
      </c>
      <c r="E3116">
        <v>242.67</v>
      </c>
      <c r="F3116">
        <v>37.369999999999997</v>
      </c>
      <c r="G3116">
        <v>25.39</v>
      </c>
      <c r="H3116">
        <v>65145357</v>
      </c>
      <c r="I3116">
        <v>818938126086.67004</v>
      </c>
      <c r="J3116">
        <v>853.60199999999998</v>
      </c>
    </row>
    <row r="3117" spans="1:10" x14ac:dyDescent="0.3">
      <c r="A3117" t="s">
        <v>486</v>
      </c>
      <c r="B3117" t="s">
        <v>487</v>
      </c>
      <c r="C3117">
        <v>2002</v>
      </c>
      <c r="D3117">
        <v>39.89</v>
      </c>
      <c r="E3117">
        <v>77.14</v>
      </c>
      <c r="F3117">
        <v>34.74</v>
      </c>
      <c r="G3117">
        <v>2.64</v>
      </c>
      <c r="H3117">
        <v>4610018</v>
      </c>
      <c r="I3117">
        <v>26092256279.432999</v>
      </c>
      <c r="J3117">
        <v>127.565</v>
      </c>
    </row>
    <row r="3118" spans="1:10" x14ac:dyDescent="0.3">
      <c r="A3118" t="s">
        <v>488</v>
      </c>
      <c r="B3118" t="s">
        <v>489</v>
      </c>
      <c r="C3118">
        <v>2002</v>
      </c>
      <c r="D3118">
        <v>9.9000000000000005E-2</v>
      </c>
      <c r="H3118">
        <v>23230</v>
      </c>
      <c r="J3118">
        <v>0.40899999999999997</v>
      </c>
    </row>
    <row r="3119" spans="1:10" x14ac:dyDescent="0.3">
      <c r="A3119" t="s">
        <v>490</v>
      </c>
      <c r="B3119" t="s">
        <v>491</v>
      </c>
      <c r="C3119">
        <v>2002</v>
      </c>
      <c r="D3119">
        <v>1.0999999999999999E-2</v>
      </c>
      <c r="E3119">
        <v>0.02</v>
      </c>
      <c r="F3119">
        <v>0.01</v>
      </c>
      <c r="G3119">
        <v>0</v>
      </c>
      <c r="H3119">
        <v>9593</v>
      </c>
    </row>
    <row r="3120" spans="1:10" x14ac:dyDescent="0.3">
      <c r="A3120" t="s">
        <v>492</v>
      </c>
      <c r="B3120" t="s">
        <v>493</v>
      </c>
      <c r="C3120">
        <v>2002</v>
      </c>
      <c r="D3120">
        <v>1.446</v>
      </c>
      <c r="E3120">
        <v>47.39</v>
      </c>
      <c r="F3120">
        <v>16.39</v>
      </c>
      <c r="G3120">
        <v>8.17</v>
      </c>
      <c r="H3120">
        <v>25167261</v>
      </c>
      <c r="I3120">
        <v>33626854193.259998</v>
      </c>
      <c r="J3120">
        <v>10.768000000000001</v>
      </c>
    </row>
    <row r="3121" spans="1:10" x14ac:dyDescent="0.3">
      <c r="A3121" t="s">
        <v>494</v>
      </c>
      <c r="B3121" t="s">
        <v>495</v>
      </c>
      <c r="C3121">
        <v>2002</v>
      </c>
      <c r="D3121">
        <v>295.673</v>
      </c>
      <c r="E3121">
        <v>417.04</v>
      </c>
      <c r="F3121">
        <v>113.26</v>
      </c>
      <c r="G3121">
        <v>19.920000000000002</v>
      </c>
      <c r="H3121">
        <v>47980033</v>
      </c>
      <c r="I3121">
        <v>301087073095.315</v>
      </c>
      <c r="J3121">
        <v>1546.9179999999999</v>
      </c>
    </row>
    <row r="3122" spans="1:10" x14ac:dyDescent="0.3">
      <c r="A3122" t="s">
        <v>496</v>
      </c>
      <c r="B3122" t="s">
        <v>497</v>
      </c>
      <c r="C3122">
        <v>2002</v>
      </c>
      <c r="D3122">
        <v>83.697999999999993</v>
      </c>
      <c r="E3122">
        <v>131.49</v>
      </c>
      <c r="F3122">
        <v>27.97</v>
      </c>
      <c r="G3122">
        <v>4.07</v>
      </c>
      <c r="H3122">
        <v>3478769</v>
      </c>
      <c r="I3122">
        <v>187898946764.005</v>
      </c>
      <c r="J3122">
        <v>595.38400000000001</v>
      </c>
    </row>
    <row r="3123" spans="1:10" x14ac:dyDescent="0.3">
      <c r="A3123" t="s">
        <v>498</v>
      </c>
      <c r="B3123" t="s">
        <v>499</v>
      </c>
      <c r="C3123">
        <v>2002</v>
      </c>
      <c r="D3123">
        <v>560.06600000000003</v>
      </c>
      <c r="E3123">
        <v>668.26</v>
      </c>
      <c r="F3123">
        <v>103.85</v>
      </c>
      <c r="G3123">
        <v>33.21</v>
      </c>
      <c r="H3123">
        <v>59326294</v>
      </c>
      <c r="I3123">
        <v>1983811809177.24</v>
      </c>
      <c r="J3123">
        <v>2628.1489999999999</v>
      </c>
    </row>
    <row r="3124" spans="1:10" x14ac:dyDescent="0.3">
      <c r="A3124" t="s">
        <v>500</v>
      </c>
      <c r="B3124" t="s">
        <v>501</v>
      </c>
      <c r="C3124">
        <v>2002</v>
      </c>
      <c r="D3124">
        <v>5946.7709999999997</v>
      </c>
      <c r="E3124">
        <v>6321.65</v>
      </c>
      <c r="F3124">
        <v>692.33</v>
      </c>
      <c r="G3124">
        <v>260.45</v>
      </c>
      <c r="H3124">
        <v>287279312</v>
      </c>
      <c r="I3124">
        <v>13334491259387.6</v>
      </c>
      <c r="J3124">
        <v>26177.526000000002</v>
      </c>
    </row>
    <row r="3125" spans="1:10" x14ac:dyDescent="0.3">
      <c r="A3125" t="s">
        <v>502</v>
      </c>
      <c r="B3125" t="s">
        <v>503</v>
      </c>
      <c r="C3125">
        <v>2002</v>
      </c>
      <c r="D3125">
        <v>4.5579999999999998</v>
      </c>
      <c r="E3125">
        <v>18.37</v>
      </c>
      <c r="F3125">
        <v>20.84</v>
      </c>
      <c r="G3125">
        <v>6.7</v>
      </c>
      <c r="H3125">
        <v>3326046</v>
      </c>
      <c r="I3125">
        <v>37250879322.321999</v>
      </c>
      <c r="J3125">
        <v>47.338999999999999</v>
      </c>
    </row>
    <row r="3126" spans="1:10" x14ac:dyDescent="0.3">
      <c r="A3126" t="s">
        <v>504</v>
      </c>
      <c r="B3126" t="s">
        <v>505</v>
      </c>
      <c r="C3126">
        <v>2002</v>
      </c>
      <c r="D3126">
        <v>127.518</v>
      </c>
      <c r="E3126">
        <v>227.79</v>
      </c>
      <c r="F3126">
        <v>99.12</v>
      </c>
      <c r="G3126">
        <v>9.41</v>
      </c>
      <c r="H3126">
        <v>25431116</v>
      </c>
      <c r="I3126">
        <v>122757842098.435</v>
      </c>
      <c r="J3126">
        <v>610.36</v>
      </c>
    </row>
    <row r="3127" spans="1:10" x14ac:dyDescent="0.3">
      <c r="A3127" t="s">
        <v>506</v>
      </c>
      <c r="B3127" t="s">
        <v>507</v>
      </c>
      <c r="C3127">
        <v>2002</v>
      </c>
      <c r="D3127">
        <v>8.4000000000000005E-2</v>
      </c>
      <c r="E3127">
        <v>0.55000000000000004</v>
      </c>
      <c r="F3127">
        <v>0.36</v>
      </c>
      <c r="G3127">
        <v>0.12</v>
      </c>
      <c r="H3127">
        <v>193927</v>
      </c>
      <c r="J3127">
        <v>0.40600000000000003</v>
      </c>
    </row>
    <row r="3128" spans="1:10" x14ac:dyDescent="0.3">
      <c r="A3128" t="s">
        <v>508</v>
      </c>
      <c r="B3128" t="s">
        <v>509</v>
      </c>
      <c r="C3128">
        <v>2002</v>
      </c>
      <c r="D3128">
        <v>192.74700000000001</v>
      </c>
      <c r="E3128">
        <v>342.08</v>
      </c>
      <c r="F3128">
        <v>77.599999999999994</v>
      </c>
      <c r="G3128">
        <v>11.91</v>
      </c>
      <c r="H3128">
        <v>25100407</v>
      </c>
      <c r="I3128">
        <v>314345768232.883</v>
      </c>
      <c r="J3128">
        <v>815.99</v>
      </c>
    </row>
    <row r="3129" spans="1:10" x14ac:dyDescent="0.3">
      <c r="A3129" t="s">
        <v>510</v>
      </c>
      <c r="B3129" t="s">
        <v>511</v>
      </c>
      <c r="C3129">
        <v>2002</v>
      </c>
      <c r="D3129">
        <v>68.498999999999995</v>
      </c>
      <c r="E3129">
        <v>135.41999999999999</v>
      </c>
      <c r="F3129">
        <v>69.37</v>
      </c>
      <c r="G3129">
        <v>18.48</v>
      </c>
      <c r="H3129">
        <v>81534406</v>
      </c>
      <c r="I3129">
        <v>249609538507.548</v>
      </c>
      <c r="J3129">
        <v>259.30399999999997</v>
      </c>
    </row>
    <row r="3130" spans="1:10" x14ac:dyDescent="0.3">
      <c r="B3130" t="s">
        <v>512</v>
      </c>
      <c r="C3130">
        <v>2002</v>
      </c>
      <c r="D3130">
        <v>2.5999999999999999E-2</v>
      </c>
      <c r="H3130">
        <v>14991</v>
      </c>
    </row>
    <row r="3131" spans="1:10" x14ac:dyDescent="0.3">
      <c r="A3131" t="s">
        <v>513</v>
      </c>
      <c r="B3131" t="s">
        <v>514</v>
      </c>
      <c r="C3131">
        <v>2002</v>
      </c>
      <c r="D3131">
        <v>26039.190999999999</v>
      </c>
      <c r="E3131">
        <v>39824.699999999997</v>
      </c>
      <c r="F3131">
        <v>7561.8</v>
      </c>
      <c r="G3131">
        <v>2662.79</v>
      </c>
      <c r="H3131">
        <v>6302062210</v>
      </c>
      <c r="J3131">
        <v>113106.19500000001</v>
      </c>
    </row>
    <row r="3132" spans="1:10" x14ac:dyDescent="0.3">
      <c r="A3132" t="s">
        <v>515</v>
      </c>
      <c r="B3132" t="s">
        <v>516</v>
      </c>
      <c r="C3132">
        <v>2002</v>
      </c>
      <c r="D3132">
        <v>15.554</v>
      </c>
      <c r="E3132">
        <v>24.06</v>
      </c>
      <c r="F3132">
        <v>6.29</v>
      </c>
      <c r="G3132">
        <v>2.52</v>
      </c>
      <c r="H3132">
        <v>18443684</v>
      </c>
      <c r="I3132">
        <v>83935450330.901993</v>
      </c>
      <c r="J3132">
        <v>65.334000000000003</v>
      </c>
    </row>
    <row r="3133" spans="1:10" x14ac:dyDescent="0.3">
      <c r="A3133" t="s">
        <v>517</v>
      </c>
      <c r="B3133" t="s">
        <v>518</v>
      </c>
      <c r="C3133">
        <v>2002</v>
      </c>
      <c r="D3133">
        <v>1.9610000000000001</v>
      </c>
      <c r="E3133">
        <v>453.11</v>
      </c>
      <c r="F3133">
        <v>102.12</v>
      </c>
      <c r="G3133">
        <v>23.93</v>
      </c>
      <c r="H3133">
        <v>10971704</v>
      </c>
      <c r="I3133">
        <v>17492738104.382</v>
      </c>
      <c r="J3133">
        <v>31.158000000000001</v>
      </c>
    </row>
    <row r="3134" spans="1:10" x14ac:dyDescent="0.3">
      <c r="A3134" t="s">
        <v>519</v>
      </c>
      <c r="B3134" t="s">
        <v>520</v>
      </c>
      <c r="C3134">
        <v>2002</v>
      </c>
      <c r="D3134">
        <v>11.896000000000001</v>
      </c>
      <c r="E3134">
        <v>67.45</v>
      </c>
      <c r="F3134">
        <v>11</v>
      </c>
      <c r="G3134">
        <v>6.1</v>
      </c>
      <c r="H3134">
        <v>11954293</v>
      </c>
      <c r="I3134">
        <v>24872457319.209</v>
      </c>
      <c r="J3134">
        <v>51.701999999999998</v>
      </c>
    </row>
    <row r="3135" spans="1:10" x14ac:dyDescent="0.3">
      <c r="A3135" t="s">
        <v>58</v>
      </c>
      <c r="B3135" t="s">
        <v>59</v>
      </c>
      <c r="C3135">
        <v>2003</v>
      </c>
      <c r="D3135">
        <v>1.1859999999999999</v>
      </c>
      <c r="E3135">
        <v>16.78</v>
      </c>
      <c r="F3135">
        <v>11.56</v>
      </c>
      <c r="G3135">
        <v>3.92</v>
      </c>
      <c r="H3135">
        <v>23680871</v>
      </c>
      <c r="I3135">
        <v>21074344026</v>
      </c>
      <c r="J3135">
        <v>5.0410000000000004</v>
      </c>
    </row>
    <row r="3136" spans="1:10" x14ac:dyDescent="0.3">
      <c r="B3136" t="s">
        <v>60</v>
      </c>
      <c r="C3136">
        <v>2003</v>
      </c>
      <c r="D3136">
        <v>967.22</v>
      </c>
      <c r="H3136">
        <v>872248336</v>
      </c>
      <c r="J3136">
        <v>3513.6559999999999</v>
      </c>
    </row>
    <row r="3137" spans="1:10" x14ac:dyDescent="0.3">
      <c r="A3137" t="s">
        <v>61</v>
      </c>
      <c r="B3137" t="s">
        <v>62</v>
      </c>
      <c r="C3137">
        <v>2003</v>
      </c>
      <c r="D3137">
        <v>4.2320000000000002</v>
      </c>
      <c r="E3137">
        <v>10.09</v>
      </c>
      <c r="F3137">
        <v>3.68</v>
      </c>
      <c r="G3137">
        <v>1.31</v>
      </c>
      <c r="H3137">
        <v>3118017</v>
      </c>
      <c r="I3137">
        <v>18465496189.758999</v>
      </c>
      <c r="J3137">
        <v>32.027000000000001</v>
      </c>
    </row>
    <row r="3138" spans="1:10" x14ac:dyDescent="0.3">
      <c r="A3138" t="s">
        <v>63</v>
      </c>
      <c r="B3138" t="s">
        <v>64</v>
      </c>
      <c r="C3138">
        <v>2003</v>
      </c>
      <c r="D3138">
        <v>91.048000000000002</v>
      </c>
      <c r="E3138">
        <v>138.30000000000001</v>
      </c>
      <c r="F3138">
        <v>45.03</v>
      </c>
      <c r="G3138">
        <v>7.64</v>
      </c>
      <c r="H3138">
        <v>32264159</v>
      </c>
      <c r="I3138">
        <v>273568648245.39499</v>
      </c>
      <c r="J3138">
        <v>336.87599999999998</v>
      </c>
    </row>
    <row r="3139" spans="1:10" x14ac:dyDescent="0.3">
      <c r="A3139" t="s">
        <v>65</v>
      </c>
      <c r="B3139" t="s">
        <v>66</v>
      </c>
      <c r="C3139">
        <v>2003</v>
      </c>
      <c r="D3139">
        <v>0.53500000000000003</v>
      </c>
      <c r="E3139">
        <v>0.57999999999999996</v>
      </c>
      <c r="F3139">
        <v>0.04</v>
      </c>
      <c r="G3139">
        <v>0</v>
      </c>
      <c r="H3139">
        <v>73180</v>
      </c>
    </row>
    <row r="3140" spans="1:10" x14ac:dyDescent="0.3">
      <c r="A3140" t="s">
        <v>67</v>
      </c>
      <c r="B3140" t="s">
        <v>68</v>
      </c>
      <c r="C3140">
        <v>2003</v>
      </c>
      <c r="D3140">
        <v>8.9890000000000008</v>
      </c>
      <c r="E3140">
        <v>181.04</v>
      </c>
      <c r="F3140">
        <v>49.02</v>
      </c>
      <c r="G3140">
        <v>21.28</v>
      </c>
      <c r="H3140">
        <v>18121477</v>
      </c>
      <c r="I3140">
        <v>35081185294.838997</v>
      </c>
      <c r="J3140">
        <v>41.561</v>
      </c>
    </row>
    <row r="3141" spans="1:10" x14ac:dyDescent="0.3">
      <c r="A3141" t="s">
        <v>69</v>
      </c>
      <c r="B3141" t="s">
        <v>70</v>
      </c>
      <c r="C3141">
        <v>2003</v>
      </c>
      <c r="D3141">
        <v>0.10299999999999999</v>
      </c>
      <c r="H3141">
        <v>11993</v>
      </c>
    </row>
    <row r="3142" spans="1:10" x14ac:dyDescent="0.3">
      <c r="A3142" t="s">
        <v>71</v>
      </c>
      <c r="B3142" t="s">
        <v>72</v>
      </c>
      <c r="C3142">
        <v>2003</v>
      </c>
      <c r="D3142">
        <v>4.0000000000000001E-3</v>
      </c>
    </row>
    <row r="3143" spans="1:10" x14ac:dyDescent="0.3">
      <c r="A3143" t="s">
        <v>73</v>
      </c>
      <c r="B3143" t="s">
        <v>74</v>
      </c>
      <c r="C3143">
        <v>2003</v>
      </c>
      <c r="D3143">
        <v>0.35199999999999998</v>
      </c>
      <c r="E3143">
        <v>0.74</v>
      </c>
      <c r="F3143">
        <v>0.19</v>
      </c>
      <c r="G3143">
        <v>0.02</v>
      </c>
      <c r="H3143">
        <v>79311</v>
      </c>
      <c r="J3143">
        <v>2.4089999999999998</v>
      </c>
    </row>
    <row r="3144" spans="1:10" x14ac:dyDescent="0.3">
      <c r="A3144" t="s">
        <v>75</v>
      </c>
      <c r="B3144" t="s">
        <v>76</v>
      </c>
      <c r="C3144">
        <v>2003</v>
      </c>
      <c r="D3144">
        <v>134.631</v>
      </c>
      <c r="E3144">
        <v>408.49</v>
      </c>
      <c r="F3144">
        <v>130.69</v>
      </c>
      <c r="G3144">
        <v>47.63</v>
      </c>
      <c r="H3144">
        <v>38087866</v>
      </c>
      <c r="I3144">
        <v>504301024418.052</v>
      </c>
      <c r="J3144">
        <v>693.08500000000004</v>
      </c>
    </row>
    <row r="3145" spans="1:10" x14ac:dyDescent="0.3">
      <c r="A3145" t="s">
        <v>77</v>
      </c>
      <c r="B3145" t="s">
        <v>78</v>
      </c>
      <c r="C3145">
        <v>2003</v>
      </c>
      <c r="D3145">
        <v>3.456</v>
      </c>
      <c r="E3145">
        <v>6.37</v>
      </c>
      <c r="F3145">
        <v>1.98</v>
      </c>
      <c r="G3145">
        <v>0.61</v>
      </c>
      <c r="H3145">
        <v>3017938</v>
      </c>
      <c r="I3145">
        <v>19928737824.330002</v>
      </c>
      <c r="J3145">
        <v>29.905999999999999</v>
      </c>
    </row>
    <row r="3146" spans="1:10" x14ac:dyDescent="0.3">
      <c r="A3146" t="s">
        <v>79</v>
      </c>
      <c r="B3146" t="s">
        <v>80</v>
      </c>
      <c r="C3146">
        <v>2003</v>
      </c>
      <c r="D3146">
        <v>2.5609999999999999</v>
      </c>
      <c r="H3146">
        <v>97016</v>
      </c>
      <c r="J3146">
        <v>5.266</v>
      </c>
    </row>
    <row r="3147" spans="1:10" x14ac:dyDescent="0.3">
      <c r="B3147" t="s">
        <v>81</v>
      </c>
      <c r="C3147">
        <v>2003</v>
      </c>
      <c r="D3147">
        <v>10716.11</v>
      </c>
      <c r="H3147">
        <v>3883141056</v>
      </c>
    </row>
    <row r="3148" spans="1:10" x14ac:dyDescent="0.3">
      <c r="B3148" t="s">
        <v>82</v>
      </c>
      <c r="C3148">
        <v>2003</v>
      </c>
      <c r="D3148">
        <v>5111.4799999999996</v>
      </c>
    </row>
    <row r="3149" spans="1:10" x14ac:dyDescent="0.3">
      <c r="A3149" t="s">
        <v>83</v>
      </c>
      <c r="B3149" t="s">
        <v>84</v>
      </c>
      <c r="C3149">
        <v>2003</v>
      </c>
      <c r="D3149">
        <v>373.233</v>
      </c>
      <c r="E3149">
        <v>620.39</v>
      </c>
      <c r="F3149">
        <v>140.63</v>
      </c>
      <c r="G3149">
        <v>70.849999999999994</v>
      </c>
      <c r="H3149">
        <v>19624163</v>
      </c>
      <c r="I3149">
        <v>773868592767.20105</v>
      </c>
      <c r="J3149">
        <v>1365.5450000000001</v>
      </c>
    </row>
    <row r="3150" spans="1:10" x14ac:dyDescent="0.3">
      <c r="A3150" t="s">
        <v>85</v>
      </c>
      <c r="B3150" t="s">
        <v>86</v>
      </c>
      <c r="C3150">
        <v>2003</v>
      </c>
      <c r="D3150">
        <v>77.450999999999993</v>
      </c>
      <c r="E3150">
        <v>82.93</v>
      </c>
      <c r="F3150">
        <v>8.5299999999999994</v>
      </c>
      <c r="G3150">
        <v>5.58</v>
      </c>
      <c r="H3150">
        <v>8175855</v>
      </c>
      <c r="I3150">
        <v>294604382283.93201</v>
      </c>
      <c r="J3150">
        <v>404.05700000000002</v>
      </c>
    </row>
    <row r="3151" spans="1:10" x14ac:dyDescent="0.3">
      <c r="A3151" t="s">
        <v>87</v>
      </c>
      <c r="B3151" t="s">
        <v>88</v>
      </c>
      <c r="C3151">
        <v>2003</v>
      </c>
      <c r="D3151">
        <v>30.623999999999999</v>
      </c>
      <c r="E3151">
        <v>58.28</v>
      </c>
      <c r="F3151">
        <v>21.97</v>
      </c>
      <c r="G3151">
        <v>2.77</v>
      </c>
      <c r="H3151">
        <v>8361433</v>
      </c>
      <c r="I3151">
        <v>44994662483.824997</v>
      </c>
      <c r="J3151">
        <v>135.16300000000001</v>
      </c>
    </row>
    <row r="3152" spans="1:10" x14ac:dyDescent="0.3">
      <c r="A3152" t="s">
        <v>89</v>
      </c>
      <c r="B3152" t="s">
        <v>90</v>
      </c>
      <c r="C3152">
        <v>2003</v>
      </c>
      <c r="D3152">
        <v>2.0699999999999998</v>
      </c>
      <c r="E3152">
        <v>0.83</v>
      </c>
      <c r="F3152">
        <v>0.2</v>
      </c>
      <c r="G3152">
        <v>0.05</v>
      </c>
      <c r="H3152">
        <v>313123</v>
      </c>
      <c r="J3152">
        <v>12.166</v>
      </c>
    </row>
    <row r="3153" spans="1:10" x14ac:dyDescent="0.3">
      <c r="A3153" t="s">
        <v>91</v>
      </c>
      <c r="B3153" t="s">
        <v>92</v>
      </c>
      <c r="C3153">
        <v>2003</v>
      </c>
      <c r="D3153">
        <v>16.768999999999998</v>
      </c>
      <c r="E3153">
        <v>27.06</v>
      </c>
      <c r="F3153">
        <v>8.2799999999999994</v>
      </c>
      <c r="G3153">
        <v>0.06</v>
      </c>
      <c r="H3153">
        <v>778708</v>
      </c>
      <c r="I3153">
        <v>16810481259.393999</v>
      </c>
      <c r="J3153">
        <v>129.19</v>
      </c>
    </row>
    <row r="3154" spans="1:10" x14ac:dyDescent="0.3">
      <c r="A3154" t="s">
        <v>93</v>
      </c>
      <c r="B3154" t="s">
        <v>94</v>
      </c>
      <c r="C3154">
        <v>2003</v>
      </c>
      <c r="D3154">
        <v>33.459000000000003</v>
      </c>
      <c r="E3154">
        <v>145.52000000000001</v>
      </c>
      <c r="F3154">
        <v>71.19</v>
      </c>
      <c r="G3154">
        <v>21.98</v>
      </c>
      <c r="H3154">
        <v>134791598</v>
      </c>
      <c r="I3154">
        <v>242360084016.73999</v>
      </c>
      <c r="J3154">
        <v>169.98699999999999</v>
      </c>
    </row>
    <row r="3155" spans="1:10" x14ac:dyDescent="0.3">
      <c r="A3155" t="s">
        <v>95</v>
      </c>
      <c r="B3155" t="s">
        <v>96</v>
      </c>
      <c r="C3155">
        <v>2003</v>
      </c>
      <c r="D3155">
        <v>1.2450000000000001</v>
      </c>
      <c r="E3155">
        <v>3.58</v>
      </c>
      <c r="F3155">
        <v>2.27</v>
      </c>
      <c r="G3155">
        <v>0.05</v>
      </c>
      <c r="H3155">
        <v>274331</v>
      </c>
      <c r="I3155">
        <v>3362359737.5999999</v>
      </c>
      <c r="J3155">
        <v>7.0979999999999999</v>
      </c>
    </row>
    <row r="3156" spans="1:10" x14ac:dyDescent="0.3">
      <c r="A3156" t="s">
        <v>97</v>
      </c>
      <c r="B3156" t="s">
        <v>98</v>
      </c>
      <c r="C3156">
        <v>2003</v>
      </c>
      <c r="D3156">
        <v>56.104999999999997</v>
      </c>
      <c r="E3156">
        <v>60.28</v>
      </c>
      <c r="F3156">
        <v>14.43</v>
      </c>
      <c r="G3156">
        <v>11.62</v>
      </c>
      <c r="H3156">
        <v>9679235</v>
      </c>
      <c r="I3156">
        <v>103937826745.257</v>
      </c>
      <c r="J3156">
        <v>255.23099999999999</v>
      </c>
    </row>
    <row r="3157" spans="1:10" x14ac:dyDescent="0.3">
      <c r="A3157" t="s">
        <v>99</v>
      </c>
      <c r="B3157" t="s">
        <v>100</v>
      </c>
      <c r="C3157">
        <v>2003</v>
      </c>
      <c r="D3157">
        <v>128.25</v>
      </c>
      <c r="E3157">
        <v>131.30000000000001</v>
      </c>
      <c r="F3157">
        <v>10.4</v>
      </c>
      <c r="G3157">
        <v>7.24</v>
      </c>
      <c r="H3157">
        <v>10419029</v>
      </c>
      <c r="I3157">
        <v>358964157343.64801</v>
      </c>
      <c r="J3157">
        <v>771.08199999999999</v>
      </c>
    </row>
    <row r="3158" spans="1:10" x14ac:dyDescent="0.3">
      <c r="A3158" t="s">
        <v>101</v>
      </c>
      <c r="B3158" t="s">
        <v>102</v>
      </c>
      <c r="C3158">
        <v>2003</v>
      </c>
      <c r="D3158">
        <v>0.432</v>
      </c>
      <c r="E3158">
        <v>10.17</v>
      </c>
      <c r="F3158">
        <v>1.49</v>
      </c>
      <c r="G3158">
        <v>0.49</v>
      </c>
      <c r="H3158">
        <v>269428</v>
      </c>
      <c r="J3158">
        <v>2.3919999999999999</v>
      </c>
    </row>
    <row r="3159" spans="1:10" x14ac:dyDescent="0.3">
      <c r="A3159" t="s">
        <v>103</v>
      </c>
      <c r="B3159" t="s">
        <v>104</v>
      </c>
      <c r="C3159">
        <v>2003</v>
      </c>
      <c r="D3159">
        <v>2.3940000000000001</v>
      </c>
      <c r="E3159">
        <v>19.55</v>
      </c>
      <c r="F3159">
        <v>3.98</v>
      </c>
      <c r="G3159">
        <v>2.46</v>
      </c>
      <c r="H3159">
        <v>7520556</v>
      </c>
      <c r="I3159">
        <v>14127733663.017</v>
      </c>
      <c r="J3159">
        <v>9.8819999999999997</v>
      </c>
    </row>
    <row r="3160" spans="1:10" x14ac:dyDescent="0.3">
      <c r="A3160" t="s">
        <v>105</v>
      </c>
      <c r="B3160" t="s">
        <v>106</v>
      </c>
      <c r="C3160">
        <v>2003</v>
      </c>
      <c r="D3160">
        <v>0.56100000000000005</v>
      </c>
      <c r="H3160">
        <v>65936</v>
      </c>
      <c r="J3160">
        <v>2.5720000000000001</v>
      </c>
    </row>
    <row r="3161" spans="1:10" x14ac:dyDescent="0.3">
      <c r="A3161" t="s">
        <v>107</v>
      </c>
      <c r="B3161" t="s">
        <v>108</v>
      </c>
      <c r="C3161">
        <v>2003</v>
      </c>
      <c r="D3161">
        <v>0.36</v>
      </c>
      <c r="E3161">
        <v>-3.03</v>
      </c>
      <c r="F3161">
        <v>0.83</v>
      </c>
      <c r="G3161">
        <v>0.17</v>
      </c>
      <c r="H3161">
        <v>627840</v>
      </c>
      <c r="J3161">
        <v>8.1549999999999994</v>
      </c>
    </row>
    <row r="3162" spans="1:10" x14ac:dyDescent="0.3">
      <c r="A3162" t="s">
        <v>109</v>
      </c>
      <c r="B3162" t="s">
        <v>110</v>
      </c>
      <c r="C3162">
        <v>2003</v>
      </c>
      <c r="D3162">
        <v>9.9849999999999994</v>
      </c>
      <c r="E3162">
        <v>114.41</v>
      </c>
      <c r="F3162">
        <v>20.88</v>
      </c>
      <c r="G3162">
        <v>7.61</v>
      </c>
      <c r="H3162">
        <v>8905820</v>
      </c>
      <c r="I3162">
        <v>36884888571.339996</v>
      </c>
      <c r="J3162">
        <v>54.502000000000002</v>
      </c>
    </row>
    <row r="3163" spans="1:10" x14ac:dyDescent="0.3">
      <c r="A3163" t="s">
        <v>111</v>
      </c>
      <c r="B3163" t="s">
        <v>112</v>
      </c>
      <c r="C3163">
        <v>2003</v>
      </c>
      <c r="D3163">
        <v>0.251</v>
      </c>
      <c r="H3163">
        <v>13755</v>
      </c>
    </row>
    <row r="3164" spans="1:10" x14ac:dyDescent="0.3">
      <c r="A3164" t="s">
        <v>113</v>
      </c>
      <c r="B3164" t="s">
        <v>114</v>
      </c>
      <c r="C3164">
        <v>2003</v>
      </c>
      <c r="D3164">
        <v>14.358000000000001</v>
      </c>
      <c r="E3164">
        <v>19.52</v>
      </c>
      <c r="F3164">
        <v>3.31</v>
      </c>
      <c r="G3164">
        <v>0.81</v>
      </c>
      <c r="H3164">
        <v>3762179</v>
      </c>
      <c r="I3164">
        <v>29749018967.312</v>
      </c>
      <c r="J3164">
        <v>60.128</v>
      </c>
    </row>
    <row r="3165" spans="1:10" x14ac:dyDescent="0.3">
      <c r="A3165" t="s">
        <v>115</v>
      </c>
      <c r="B3165" t="s">
        <v>116</v>
      </c>
      <c r="C3165">
        <v>2003</v>
      </c>
      <c r="D3165">
        <v>3.8250000000000002</v>
      </c>
      <c r="E3165">
        <v>89.41</v>
      </c>
      <c r="F3165">
        <v>20.43</v>
      </c>
      <c r="G3165">
        <v>4.3899999999999997</v>
      </c>
      <c r="H3165">
        <v>1734387</v>
      </c>
      <c r="I3165">
        <v>15922276231.672001</v>
      </c>
      <c r="J3165">
        <v>14.465999999999999</v>
      </c>
    </row>
    <row r="3166" spans="1:10" x14ac:dyDescent="0.3">
      <c r="A3166" t="s">
        <v>117</v>
      </c>
      <c r="B3166" t="s">
        <v>118</v>
      </c>
      <c r="C3166">
        <v>2003</v>
      </c>
      <c r="D3166">
        <v>344.64499999999998</v>
      </c>
      <c r="E3166">
        <v>1958.83</v>
      </c>
      <c r="F3166">
        <v>399.46</v>
      </c>
      <c r="G3166">
        <v>153.91</v>
      </c>
      <c r="H3166">
        <v>181809244</v>
      </c>
      <c r="I3166">
        <v>1902060940834.46</v>
      </c>
      <c r="J3166">
        <v>2281.3809999999999</v>
      </c>
    </row>
    <row r="3167" spans="1:10" x14ac:dyDescent="0.3">
      <c r="A3167" t="s">
        <v>119</v>
      </c>
      <c r="B3167" t="s">
        <v>120</v>
      </c>
      <c r="C3167">
        <v>2003</v>
      </c>
      <c r="D3167">
        <v>0.14699999999999999</v>
      </c>
      <c r="H3167">
        <v>21674</v>
      </c>
      <c r="J3167">
        <v>0.50600000000000001</v>
      </c>
    </row>
    <row r="3168" spans="1:10" x14ac:dyDescent="0.3">
      <c r="A3168" t="s">
        <v>121</v>
      </c>
      <c r="B3168" t="s">
        <v>122</v>
      </c>
      <c r="C3168">
        <v>2003</v>
      </c>
      <c r="D3168">
        <v>4.47</v>
      </c>
      <c r="E3168">
        <v>19.79</v>
      </c>
      <c r="F3168">
        <v>12.43</v>
      </c>
      <c r="G3168">
        <v>0.13</v>
      </c>
      <c r="H3168">
        <v>353295</v>
      </c>
      <c r="J3168">
        <v>27.032</v>
      </c>
    </row>
    <row r="3169" spans="1:10" x14ac:dyDescent="0.3">
      <c r="A3169" t="s">
        <v>123</v>
      </c>
      <c r="B3169" t="s">
        <v>124</v>
      </c>
      <c r="C3169">
        <v>2003</v>
      </c>
      <c r="D3169">
        <v>50.533000000000001</v>
      </c>
      <c r="E3169">
        <v>48.42</v>
      </c>
      <c r="F3169">
        <v>9.84</v>
      </c>
      <c r="G3169">
        <v>4.4800000000000004</v>
      </c>
      <c r="H3169">
        <v>7804306</v>
      </c>
      <c r="I3169">
        <v>79961357245.873993</v>
      </c>
      <c r="J3169">
        <v>225.048</v>
      </c>
    </row>
    <row r="3170" spans="1:10" x14ac:dyDescent="0.3">
      <c r="A3170" t="s">
        <v>125</v>
      </c>
      <c r="B3170" t="s">
        <v>126</v>
      </c>
      <c r="C3170">
        <v>2003</v>
      </c>
      <c r="D3170">
        <v>1.075</v>
      </c>
      <c r="E3170">
        <v>29.1</v>
      </c>
      <c r="F3170">
        <v>11.28</v>
      </c>
      <c r="G3170">
        <v>7.75</v>
      </c>
      <c r="H3170">
        <v>12654624</v>
      </c>
      <c r="I3170">
        <v>16390236414.49</v>
      </c>
      <c r="J3170">
        <v>5.4119999999999999</v>
      </c>
    </row>
    <row r="3171" spans="1:10" x14ac:dyDescent="0.3">
      <c r="A3171" t="s">
        <v>127</v>
      </c>
      <c r="B3171" t="s">
        <v>128</v>
      </c>
      <c r="C3171">
        <v>2003</v>
      </c>
      <c r="D3171">
        <v>0.161</v>
      </c>
      <c r="E3171">
        <v>10.38</v>
      </c>
      <c r="F3171">
        <v>2.06</v>
      </c>
      <c r="G3171">
        <v>1.47</v>
      </c>
      <c r="H3171">
        <v>6909161</v>
      </c>
      <c r="I3171">
        <v>4852463665.5</v>
      </c>
      <c r="J3171">
        <v>1.016</v>
      </c>
    </row>
    <row r="3172" spans="1:10" x14ac:dyDescent="0.3">
      <c r="A3172" t="s">
        <v>129</v>
      </c>
      <c r="B3172" t="s">
        <v>130</v>
      </c>
      <c r="C3172">
        <v>2003</v>
      </c>
      <c r="D3172">
        <v>2.3780000000000001</v>
      </c>
      <c r="E3172">
        <v>56.57</v>
      </c>
      <c r="F3172">
        <v>18.5</v>
      </c>
      <c r="G3172">
        <v>4.7699999999999996</v>
      </c>
      <c r="H3172">
        <v>12856171</v>
      </c>
      <c r="I3172">
        <v>23847375436.882</v>
      </c>
      <c r="J3172">
        <v>10.288</v>
      </c>
    </row>
    <row r="3173" spans="1:10" x14ac:dyDescent="0.3">
      <c r="A3173" t="s">
        <v>131</v>
      </c>
      <c r="B3173" t="s">
        <v>132</v>
      </c>
      <c r="C3173">
        <v>2003</v>
      </c>
      <c r="D3173">
        <v>3.6989999999999998</v>
      </c>
      <c r="E3173">
        <v>203.04</v>
      </c>
      <c r="F3173">
        <v>16.010000000000002</v>
      </c>
      <c r="G3173">
        <v>63.87</v>
      </c>
      <c r="H3173">
        <v>16800869</v>
      </c>
      <c r="I3173">
        <v>37066950295.304001</v>
      </c>
      <c r="J3173">
        <v>24.643999999999998</v>
      </c>
    </row>
    <row r="3174" spans="1:10" x14ac:dyDescent="0.3">
      <c r="A3174" t="s">
        <v>133</v>
      </c>
      <c r="B3174" t="s">
        <v>134</v>
      </c>
      <c r="C3174">
        <v>2003</v>
      </c>
      <c r="D3174">
        <v>582.34400000000005</v>
      </c>
      <c r="E3174">
        <v>1001.57</v>
      </c>
      <c r="F3174">
        <v>123.81</v>
      </c>
      <c r="G3174">
        <v>45.32</v>
      </c>
      <c r="H3174">
        <v>31488046</v>
      </c>
      <c r="I3174">
        <v>1225605406482.54</v>
      </c>
      <c r="J3174">
        <v>3594.0839999999998</v>
      </c>
    </row>
    <row r="3175" spans="1:10" x14ac:dyDescent="0.3">
      <c r="A3175" t="s">
        <v>135</v>
      </c>
      <c r="B3175" t="s">
        <v>136</v>
      </c>
      <c r="C3175">
        <v>2003</v>
      </c>
      <c r="D3175">
        <v>0.308</v>
      </c>
      <c r="E3175">
        <v>0.5</v>
      </c>
      <c r="F3175">
        <v>0.1</v>
      </c>
      <c r="G3175">
        <v>0.08</v>
      </c>
      <c r="H3175">
        <v>449925</v>
      </c>
      <c r="I3175">
        <v>1904397540.5</v>
      </c>
      <c r="J3175">
        <v>1.6439999999999999</v>
      </c>
    </row>
    <row r="3176" spans="1:10" x14ac:dyDescent="0.3">
      <c r="A3176" t="s">
        <v>137</v>
      </c>
      <c r="B3176" t="s">
        <v>138</v>
      </c>
      <c r="C3176">
        <v>2003</v>
      </c>
      <c r="D3176">
        <v>0.224</v>
      </c>
      <c r="E3176">
        <v>64.8</v>
      </c>
      <c r="F3176">
        <v>21.61</v>
      </c>
      <c r="G3176">
        <v>28.96</v>
      </c>
      <c r="H3176">
        <v>3881185</v>
      </c>
      <c r="I3176">
        <v>3563805682.5</v>
      </c>
      <c r="J3176">
        <v>1.57</v>
      </c>
    </row>
    <row r="3177" spans="1:10" x14ac:dyDescent="0.3">
      <c r="A3177" t="s">
        <v>139</v>
      </c>
      <c r="B3177" t="s">
        <v>140</v>
      </c>
      <c r="C3177">
        <v>2003</v>
      </c>
      <c r="D3177">
        <v>0.74399999999999999</v>
      </c>
      <c r="E3177">
        <v>36.17</v>
      </c>
      <c r="F3177">
        <v>19.010000000000002</v>
      </c>
      <c r="G3177">
        <v>9.32</v>
      </c>
      <c r="H3177">
        <v>9373913</v>
      </c>
      <c r="I3177">
        <v>8110154921.2220001</v>
      </c>
      <c r="J3177">
        <v>0.96699999999999997</v>
      </c>
    </row>
    <row r="3178" spans="1:10" x14ac:dyDescent="0.3">
      <c r="A3178" t="s">
        <v>141</v>
      </c>
      <c r="B3178" t="s">
        <v>142</v>
      </c>
      <c r="C3178">
        <v>2003</v>
      </c>
      <c r="D3178">
        <v>54.863999999999997</v>
      </c>
      <c r="E3178">
        <v>64.63</v>
      </c>
      <c r="F3178">
        <v>14.28</v>
      </c>
      <c r="G3178">
        <v>6.53</v>
      </c>
      <c r="H3178">
        <v>15849649</v>
      </c>
      <c r="I3178">
        <v>249686483124.02301</v>
      </c>
      <c r="J3178">
        <v>317.72300000000001</v>
      </c>
    </row>
    <row r="3179" spans="1:10" x14ac:dyDescent="0.3">
      <c r="A3179" t="s">
        <v>143</v>
      </c>
      <c r="B3179" t="s">
        <v>144</v>
      </c>
      <c r="C3179">
        <v>2003</v>
      </c>
      <c r="D3179">
        <v>4545.0140000000001</v>
      </c>
      <c r="E3179">
        <v>5385.87</v>
      </c>
      <c r="F3179">
        <v>820.66</v>
      </c>
      <c r="G3179">
        <v>410.2</v>
      </c>
      <c r="H3179">
        <v>1315303522</v>
      </c>
      <c r="I3179">
        <v>7248622636565.2002</v>
      </c>
      <c r="J3179">
        <v>15798.684999999999</v>
      </c>
    </row>
    <row r="3180" spans="1:10" x14ac:dyDescent="0.3">
      <c r="A3180" t="s">
        <v>145</v>
      </c>
      <c r="B3180" t="s">
        <v>146</v>
      </c>
      <c r="C3180">
        <v>2003</v>
      </c>
    </row>
    <row r="3181" spans="1:10" x14ac:dyDescent="0.3">
      <c r="A3181" t="s">
        <v>147</v>
      </c>
      <c r="B3181" t="s">
        <v>148</v>
      </c>
      <c r="C3181">
        <v>2003</v>
      </c>
      <c r="D3181">
        <v>57.094000000000001</v>
      </c>
      <c r="E3181">
        <v>317.93</v>
      </c>
      <c r="F3181">
        <v>67.959999999999994</v>
      </c>
      <c r="G3181">
        <v>20.23</v>
      </c>
      <c r="H3181">
        <v>41483872</v>
      </c>
      <c r="I3181">
        <v>357898043719.97498</v>
      </c>
      <c r="J3181">
        <v>312.51400000000001</v>
      </c>
    </row>
    <row r="3182" spans="1:10" x14ac:dyDescent="0.3">
      <c r="A3182" t="s">
        <v>149</v>
      </c>
      <c r="B3182" t="s">
        <v>150</v>
      </c>
      <c r="C3182">
        <v>2003</v>
      </c>
      <c r="D3182">
        <v>0.13600000000000001</v>
      </c>
      <c r="E3182">
        <v>0.45</v>
      </c>
      <c r="F3182">
        <v>0.19</v>
      </c>
      <c r="G3182">
        <v>0.05</v>
      </c>
      <c r="H3182">
        <v>583213</v>
      </c>
      <c r="I3182">
        <v>731630267</v>
      </c>
      <c r="J3182">
        <v>0.58899999999999997</v>
      </c>
    </row>
    <row r="3183" spans="1:10" x14ac:dyDescent="0.3">
      <c r="A3183" t="s">
        <v>151</v>
      </c>
      <c r="B3183" t="s">
        <v>152</v>
      </c>
      <c r="C3183">
        <v>2003</v>
      </c>
      <c r="D3183">
        <v>0.91600000000000004</v>
      </c>
      <c r="E3183">
        <v>35.799999999999997</v>
      </c>
      <c r="F3183">
        <v>7.09</v>
      </c>
      <c r="G3183">
        <v>2.5</v>
      </c>
      <c r="H3183">
        <v>3406915</v>
      </c>
      <c r="I3183">
        <v>14627809125.933001</v>
      </c>
      <c r="J3183">
        <v>4.6040000000000001</v>
      </c>
    </row>
    <row r="3184" spans="1:10" x14ac:dyDescent="0.3">
      <c r="A3184" t="s">
        <v>153</v>
      </c>
      <c r="B3184" t="s">
        <v>154</v>
      </c>
      <c r="C3184">
        <v>2003</v>
      </c>
      <c r="D3184">
        <v>2.9000000000000001E-2</v>
      </c>
      <c r="E3184">
        <v>0.04</v>
      </c>
      <c r="F3184">
        <v>0.01</v>
      </c>
      <c r="G3184">
        <v>0</v>
      </c>
      <c r="H3184">
        <v>18609</v>
      </c>
      <c r="J3184">
        <v>0.11700000000000001</v>
      </c>
    </row>
    <row r="3185" spans="1:10" x14ac:dyDescent="0.3">
      <c r="A3185" t="s">
        <v>155</v>
      </c>
      <c r="B3185" t="s">
        <v>156</v>
      </c>
      <c r="C3185">
        <v>2003</v>
      </c>
      <c r="D3185">
        <v>6.5830000000000002</v>
      </c>
      <c r="E3185">
        <v>4.96</v>
      </c>
      <c r="F3185">
        <v>4.1500000000000004</v>
      </c>
      <c r="G3185">
        <v>1.63</v>
      </c>
      <c r="H3185">
        <v>4164053</v>
      </c>
      <c r="I3185">
        <v>40200846209.557999</v>
      </c>
      <c r="J3185">
        <v>44.808</v>
      </c>
    </row>
    <row r="3186" spans="1:10" x14ac:dyDescent="0.3">
      <c r="A3186" t="s">
        <v>157</v>
      </c>
      <c r="B3186" t="s">
        <v>158</v>
      </c>
      <c r="C3186">
        <v>2003</v>
      </c>
      <c r="D3186">
        <v>5.133</v>
      </c>
      <c r="E3186">
        <v>20.25</v>
      </c>
      <c r="F3186">
        <v>18.95</v>
      </c>
      <c r="G3186">
        <v>3.42</v>
      </c>
      <c r="H3186">
        <v>17599613</v>
      </c>
      <c r="I3186">
        <v>42761698028.640999</v>
      </c>
    </row>
    <row r="3187" spans="1:10" x14ac:dyDescent="0.3">
      <c r="A3187" t="s">
        <v>159</v>
      </c>
      <c r="B3187" t="s">
        <v>160</v>
      </c>
      <c r="C3187">
        <v>2003</v>
      </c>
      <c r="D3187">
        <v>23.213999999999999</v>
      </c>
      <c r="E3187">
        <v>16.600000000000001</v>
      </c>
      <c r="F3187">
        <v>3.52</v>
      </c>
      <c r="G3187">
        <v>2.35</v>
      </c>
      <c r="H3187">
        <v>4388909</v>
      </c>
      <c r="I3187">
        <v>63955258819.393997</v>
      </c>
      <c r="J3187">
        <v>105.361</v>
      </c>
    </row>
    <row r="3188" spans="1:10" x14ac:dyDescent="0.3">
      <c r="A3188" t="s">
        <v>161</v>
      </c>
      <c r="B3188" t="s">
        <v>162</v>
      </c>
      <c r="C3188">
        <v>2003</v>
      </c>
      <c r="D3188">
        <v>25.943000000000001</v>
      </c>
      <c r="E3188">
        <v>8.85</v>
      </c>
      <c r="F3188">
        <v>12.78</v>
      </c>
      <c r="G3188">
        <v>3.4</v>
      </c>
      <c r="H3188">
        <v>11229185</v>
      </c>
      <c r="I3188">
        <v>50659543791.900002</v>
      </c>
      <c r="J3188">
        <v>104.03700000000001</v>
      </c>
    </row>
    <row r="3189" spans="1:10" x14ac:dyDescent="0.3">
      <c r="A3189" t="s">
        <v>163</v>
      </c>
      <c r="B3189" t="s">
        <v>164</v>
      </c>
      <c r="C3189">
        <v>2003</v>
      </c>
      <c r="D3189">
        <v>4.6989999999999998</v>
      </c>
      <c r="H3189">
        <v>128422</v>
      </c>
    </row>
    <row r="3190" spans="1:10" x14ac:dyDescent="0.3">
      <c r="A3190" t="s">
        <v>165</v>
      </c>
      <c r="B3190" t="s">
        <v>166</v>
      </c>
      <c r="C3190">
        <v>2003</v>
      </c>
      <c r="D3190">
        <v>7.5739999999999998</v>
      </c>
      <c r="E3190">
        <v>8.7799999999999994</v>
      </c>
      <c r="F3190">
        <v>0.67</v>
      </c>
      <c r="G3190">
        <v>0.41</v>
      </c>
      <c r="H3190">
        <v>993562</v>
      </c>
      <c r="I3190">
        <v>20548239029.042</v>
      </c>
      <c r="J3190">
        <v>32.088000000000001</v>
      </c>
    </row>
    <row r="3191" spans="1:10" x14ac:dyDescent="0.3">
      <c r="A3191" t="s">
        <v>167</v>
      </c>
      <c r="B3191" t="s">
        <v>168</v>
      </c>
      <c r="C3191">
        <v>2003</v>
      </c>
      <c r="D3191">
        <v>127.413</v>
      </c>
      <c r="E3191">
        <v>130.25</v>
      </c>
      <c r="F3191">
        <v>14.1</v>
      </c>
      <c r="G3191">
        <v>4.9800000000000004</v>
      </c>
      <c r="H3191">
        <v>10239131</v>
      </c>
      <c r="I3191">
        <v>196738663540.08801</v>
      </c>
      <c r="J3191">
        <v>512.55999999999995</v>
      </c>
    </row>
    <row r="3192" spans="1:10" x14ac:dyDescent="0.3">
      <c r="A3192" t="s">
        <v>169</v>
      </c>
      <c r="B3192" t="s">
        <v>170</v>
      </c>
      <c r="C3192">
        <v>2003</v>
      </c>
      <c r="D3192">
        <v>1.0369999999999999</v>
      </c>
      <c r="E3192">
        <v>203.89</v>
      </c>
      <c r="F3192">
        <v>38.229999999999997</v>
      </c>
      <c r="G3192">
        <v>18.14</v>
      </c>
      <c r="H3192">
        <v>51425583</v>
      </c>
      <c r="I3192">
        <v>25228487480.136002</v>
      </c>
      <c r="J3192">
        <v>23.158000000000001</v>
      </c>
    </row>
    <row r="3193" spans="1:10" x14ac:dyDescent="0.3">
      <c r="A3193" t="s">
        <v>171</v>
      </c>
      <c r="B3193" t="s">
        <v>172</v>
      </c>
      <c r="C3193">
        <v>2003</v>
      </c>
      <c r="D3193">
        <v>60.625999999999998</v>
      </c>
      <c r="E3193">
        <v>76.09</v>
      </c>
      <c r="F3193">
        <v>8.5500000000000007</v>
      </c>
      <c r="G3193">
        <v>6.2</v>
      </c>
      <c r="H3193">
        <v>5386968</v>
      </c>
      <c r="I3193">
        <v>215532702113.61899</v>
      </c>
      <c r="J3193">
        <v>253.08500000000001</v>
      </c>
    </row>
    <row r="3194" spans="1:10" x14ac:dyDescent="0.3">
      <c r="A3194" t="s">
        <v>173</v>
      </c>
      <c r="B3194" t="s">
        <v>174</v>
      </c>
      <c r="C3194">
        <v>2003</v>
      </c>
      <c r="D3194">
        <v>0.42099999999999999</v>
      </c>
      <c r="E3194">
        <v>1.33</v>
      </c>
      <c r="F3194">
        <v>0.64</v>
      </c>
      <c r="G3194">
        <v>0.26</v>
      </c>
      <c r="H3194">
        <v>759639</v>
      </c>
      <c r="I3194">
        <v>1344454860.5</v>
      </c>
      <c r="J3194">
        <v>3.6659999999999999</v>
      </c>
    </row>
    <row r="3195" spans="1:10" x14ac:dyDescent="0.3">
      <c r="A3195" t="s">
        <v>175</v>
      </c>
      <c r="B3195" t="s">
        <v>176</v>
      </c>
      <c r="C3195">
        <v>2003</v>
      </c>
      <c r="D3195">
        <v>0.11700000000000001</v>
      </c>
      <c r="E3195">
        <v>0.19</v>
      </c>
      <c r="F3195">
        <v>0.04</v>
      </c>
      <c r="G3195">
        <v>0.02</v>
      </c>
      <c r="H3195">
        <v>70102</v>
      </c>
      <c r="I3195">
        <v>455180810.39999998</v>
      </c>
      <c r="J3195">
        <v>0.59299999999999997</v>
      </c>
    </row>
    <row r="3196" spans="1:10" x14ac:dyDescent="0.3">
      <c r="A3196" t="s">
        <v>177</v>
      </c>
      <c r="B3196" t="s">
        <v>178</v>
      </c>
      <c r="C3196">
        <v>2003</v>
      </c>
      <c r="D3196">
        <v>21.344999999999999</v>
      </c>
      <c r="E3196">
        <v>19.71</v>
      </c>
      <c r="F3196">
        <v>6.96</v>
      </c>
      <c r="G3196">
        <v>2.42</v>
      </c>
      <c r="H3196">
        <v>8850317</v>
      </c>
      <c r="I3196">
        <v>63562708054.250999</v>
      </c>
      <c r="J3196">
        <v>81.028999999999996</v>
      </c>
    </row>
    <row r="3197" spans="1:10" x14ac:dyDescent="0.3">
      <c r="B3197" t="s">
        <v>179</v>
      </c>
      <c r="C3197">
        <v>2003</v>
      </c>
      <c r="D3197">
        <v>3743.6190000000001</v>
      </c>
      <c r="E3197">
        <v>3966.86</v>
      </c>
      <c r="F3197">
        <v>487.57</v>
      </c>
      <c r="G3197">
        <v>270.31</v>
      </c>
    </row>
    <row r="3198" spans="1:10" x14ac:dyDescent="0.3">
      <c r="B3198" t="s">
        <v>180</v>
      </c>
      <c r="C3198">
        <v>2003</v>
      </c>
      <c r="D3198">
        <v>4315.0910000000003</v>
      </c>
    </row>
    <row r="3199" spans="1:10" x14ac:dyDescent="0.3">
      <c r="A3199" t="s">
        <v>181</v>
      </c>
      <c r="B3199" t="s">
        <v>182</v>
      </c>
      <c r="C3199">
        <v>2003</v>
      </c>
      <c r="D3199">
        <v>26.747</v>
      </c>
      <c r="E3199">
        <v>80.34</v>
      </c>
      <c r="F3199">
        <v>18.87</v>
      </c>
      <c r="G3199">
        <v>4.71</v>
      </c>
      <c r="H3199">
        <v>13369678</v>
      </c>
      <c r="I3199">
        <v>97644566558.134003</v>
      </c>
      <c r="J3199">
        <v>104.464</v>
      </c>
    </row>
    <row r="3200" spans="1:10" x14ac:dyDescent="0.3">
      <c r="A3200" t="s">
        <v>183</v>
      </c>
      <c r="B3200" t="s">
        <v>184</v>
      </c>
      <c r="C3200">
        <v>2003</v>
      </c>
      <c r="D3200">
        <v>146.46299999999999</v>
      </c>
      <c r="E3200">
        <v>204.5</v>
      </c>
      <c r="F3200">
        <v>49.97</v>
      </c>
      <c r="G3200">
        <v>22.35</v>
      </c>
      <c r="H3200">
        <v>72826102</v>
      </c>
      <c r="I3200">
        <v>527963283898.21198</v>
      </c>
      <c r="J3200">
        <v>641.21500000000003</v>
      </c>
    </row>
    <row r="3201" spans="1:10" x14ac:dyDescent="0.3">
      <c r="A3201" t="s">
        <v>185</v>
      </c>
      <c r="B3201" t="s">
        <v>186</v>
      </c>
      <c r="C3201">
        <v>2003</v>
      </c>
      <c r="D3201">
        <v>6.4349999999999996</v>
      </c>
      <c r="E3201">
        <v>12.93</v>
      </c>
      <c r="F3201">
        <v>4.24</v>
      </c>
      <c r="G3201">
        <v>1.26</v>
      </c>
      <c r="H3201">
        <v>5994075</v>
      </c>
      <c r="I3201">
        <v>35029539865.420998</v>
      </c>
      <c r="J3201">
        <v>32.770000000000003</v>
      </c>
    </row>
    <row r="3202" spans="1:10" x14ac:dyDescent="0.3">
      <c r="A3202" t="s">
        <v>187</v>
      </c>
      <c r="B3202" t="s">
        <v>188</v>
      </c>
      <c r="C3202">
        <v>2003</v>
      </c>
      <c r="D3202">
        <v>7.9619999999999997</v>
      </c>
      <c r="E3202">
        <v>23.92</v>
      </c>
      <c r="F3202">
        <v>13.56</v>
      </c>
      <c r="G3202">
        <v>0.03</v>
      </c>
      <c r="H3202">
        <v>686670</v>
      </c>
      <c r="I3202">
        <v>14778141224</v>
      </c>
      <c r="J3202">
        <v>16.376999999999999</v>
      </c>
    </row>
    <row r="3203" spans="1:10" x14ac:dyDescent="0.3">
      <c r="A3203" t="s">
        <v>189</v>
      </c>
      <c r="B3203" t="s">
        <v>190</v>
      </c>
      <c r="C3203">
        <v>2003</v>
      </c>
      <c r="D3203">
        <v>0.71</v>
      </c>
      <c r="E3203">
        <v>7.92</v>
      </c>
      <c r="F3203">
        <v>3.34</v>
      </c>
      <c r="G3203">
        <v>3.23</v>
      </c>
      <c r="H3203">
        <v>2600972</v>
      </c>
      <c r="J3203">
        <v>3.1139999999999999</v>
      </c>
    </row>
    <row r="3204" spans="1:10" x14ac:dyDescent="0.3">
      <c r="A3204" t="s">
        <v>191</v>
      </c>
      <c r="B3204" t="s">
        <v>192</v>
      </c>
      <c r="C3204">
        <v>2003</v>
      </c>
      <c r="D3204">
        <v>17.234999999999999</v>
      </c>
      <c r="E3204">
        <v>23.01</v>
      </c>
      <c r="F3204">
        <v>1.39</v>
      </c>
      <c r="G3204">
        <v>1.19</v>
      </c>
      <c r="H3204">
        <v>1372904</v>
      </c>
      <c r="I3204">
        <v>26485059658.408001</v>
      </c>
      <c r="J3204">
        <v>60.515000000000001</v>
      </c>
    </row>
    <row r="3205" spans="1:10" x14ac:dyDescent="0.3">
      <c r="A3205" t="s">
        <v>193</v>
      </c>
      <c r="B3205" t="s">
        <v>194</v>
      </c>
      <c r="C3205">
        <v>2003</v>
      </c>
      <c r="D3205">
        <v>1.004</v>
      </c>
      <c r="E3205">
        <v>3.17</v>
      </c>
      <c r="F3205">
        <v>1.52</v>
      </c>
      <c r="G3205">
        <v>0.44</v>
      </c>
      <c r="H3205">
        <v>1022796</v>
      </c>
      <c r="I3205">
        <v>5518729242.1149998</v>
      </c>
      <c r="J3205">
        <v>4.0990000000000002</v>
      </c>
    </row>
    <row r="3206" spans="1:10" x14ac:dyDescent="0.3">
      <c r="A3206" t="s">
        <v>195</v>
      </c>
      <c r="B3206" t="s">
        <v>196</v>
      </c>
      <c r="C3206">
        <v>2003</v>
      </c>
      <c r="D3206">
        <v>4.87</v>
      </c>
      <c r="E3206">
        <v>136.69999999999999</v>
      </c>
      <c r="F3206">
        <v>65.97</v>
      </c>
      <c r="G3206">
        <v>30.75</v>
      </c>
      <c r="H3206">
        <v>72170581</v>
      </c>
      <c r="I3206">
        <v>53892043622.161003</v>
      </c>
      <c r="J3206">
        <v>22.98</v>
      </c>
    </row>
    <row r="3207" spans="1:10" x14ac:dyDescent="0.3">
      <c r="B3207" t="s">
        <v>197</v>
      </c>
      <c r="C3207">
        <v>2003</v>
      </c>
      <c r="D3207">
        <v>6387.8410000000003</v>
      </c>
      <c r="H3207">
        <v>728130218</v>
      </c>
      <c r="J3207">
        <v>24916.842000000001</v>
      </c>
    </row>
    <row r="3208" spans="1:10" x14ac:dyDescent="0.3">
      <c r="B3208" t="s">
        <v>198</v>
      </c>
      <c r="C3208">
        <v>2003</v>
      </c>
      <c r="D3208">
        <v>2651.9479999999999</v>
      </c>
    </row>
    <row r="3209" spans="1:10" x14ac:dyDescent="0.3">
      <c r="B3209" t="s">
        <v>199</v>
      </c>
      <c r="C3209">
        <v>2003</v>
      </c>
      <c r="D3209">
        <v>2080.4760000000001</v>
      </c>
    </row>
    <row r="3210" spans="1:10" x14ac:dyDescent="0.3">
      <c r="A3210" t="s">
        <v>200</v>
      </c>
      <c r="B3210" t="s">
        <v>201</v>
      </c>
      <c r="C3210">
        <v>2003</v>
      </c>
      <c r="D3210">
        <v>0.73299999999999998</v>
      </c>
      <c r="H3210">
        <v>47439</v>
      </c>
      <c r="J3210">
        <v>3.4420000000000002</v>
      </c>
    </row>
    <row r="3211" spans="1:10" x14ac:dyDescent="0.3">
      <c r="A3211" t="s">
        <v>202</v>
      </c>
      <c r="B3211" t="s">
        <v>203</v>
      </c>
      <c r="C3211">
        <v>2003</v>
      </c>
      <c r="D3211">
        <v>1.0369999999999999</v>
      </c>
      <c r="E3211">
        <v>0.21</v>
      </c>
      <c r="F3211">
        <v>0.87</v>
      </c>
      <c r="G3211">
        <v>0.35</v>
      </c>
      <c r="H3211">
        <v>816078</v>
      </c>
      <c r="J3211">
        <v>7.2610000000000001</v>
      </c>
    </row>
    <row r="3212" spans="1:10" x14ac:dyDescent="0.3">
      <c r="A3212" t="s">
        <v>204</v>
      </c>
      <c r="B3212" t="s">
        <v>205</v>
      </c>
      <c r="C3212">
        <v>2003</v>
      </c>
      <c r="D3212">
        <v>72.658000000000001</v>
      </c>
      <c r="E3212">
        <v>69.28</v>
      </c>
      <c r="F3212">
        <v>6.07</v>
      </c>
      <c r="G3212">
        <v>5.99</v>
      </c>
      <c r="H3212">
        <v>5227106</v>
      </c>
      <c r="I3212">
        <v>180407919507.936</v>
      </c>
      <c r="J3212">
        <v>394.47199999999998</v>
      </c>
    </row>
    <row r="3213" spans="1:10" x14ac:dyDescent="0.3">
      <c r="A3213" t="s">
        <v>206</v>
      </c>
      <c r="B3213" t="s">
        <v>207</v>
      </c>
      <c r="C3213">
        <v>2003</v>
      </c>
      <c r="D3213">
        <v>411.94600000000003</v>
      </c>
      <c r="E3213">
        <v>422.77</v>
      </c>
      <c r="F3213">
        <v>71.709999999999994</v>
      </c>
      <c r="G3213">
        <v>47.86</v>
      </c>
      <c r="H3213">
        <v>60251591</v>
      </c>
      <c r="I3213">
        <v>2130783827202.8999</v>
      </c>
      <c r="J3213">
        <v>3107.1869999999999</v>
      </c>
    </row>
    <row r="3214" spans="1:10" x14ac:dyDescent="0.3">
      <c r="B3214" t="s">
        <v>208</v>
      </c>
      <c r="C3214">
        <v>2003</v>
      </c>
    </row>
    <row r="3215" spans="1:10" x14ac:dyDescent="0.3">
      <c r="A3215" t="s">
        <v>209</v>
      </c>
      <c r="B3215" t="s">
        <v>210</v>
      </c>
      <c r="C3215">
        <v>2003</v>
      </c>
      <c r="D3215">
        <v>0.64600000000000002</v>
      </c>
      <c r="H3215">
        <v>187026</v>
      </c>
      <c r="J3215">
        <v>4.407</v>
      </c>
    </row>
    <row r="3216" spans="1:10" x14ac:dyDescent="0.3">
      <c r="A3216" t="s">
        <v>211</v>
      </c>
      <c r="B3216" t="s">
        <v>212</v>
      </c>
      <c r="C3216">
        <v>2003</v>
      </c>
      <c r="D3216">
        <v>0.74</v>
      </c>
      <c r="H3216">
        <v>252707</v>
      </c>
      <c r="J3216">
        <v>4.4829999999999997</v>
      </c>
    </row>
    <row r="3217" spans="1:10" x14ac:dyDescent="0.3">
      <c r="B3217" t="s">
        <v>213</v>
      </c>
      <c r="C3217">
        <v>2003</v>
      </c>
    </row>
    <row r="3218" spans="1:10" x14ac:dyDescent="0.3">
      <c r="A3218" t="s">
        <v>214</v>
      </c>
      <c r="B3218" t="s">
        <v>215</v>
      </c>
      <c r="C3218">
        <v>2003</v>
      </c>
      <c r="D3218">
        <v>4.6139999999999999</v>
      </c>
      <c r="E3218">
        <v>6.87</v>
      </c>
      <c r="F3218">
        <v>1.06</v>
      </c>
      <c r="G3218">
        <v>0.38</v>
      </c>
      <c r="H3218">
        <v>1319946</v>
      </c>
      <c r="I3218">
        <v>14717087130.698</v>
      </c>
      <c r="J3218">
        <v>11.959</v>
      </c>
    </row>
    <row r="3219" spans="1:10" x14ac:dyDescent="0.3">
      <c r="A3219" t="s">
        <v>216</v>
      </c>
      <c r="B3219" t="s">
        <v>217</v>
      </c>
      <c r="C3219">
        <v>2003</v>
      </c>
      <c r="D3219">
        <v>0.3</v>
      </c>
      <c r="E3219">
        <v>1.54</v>
      </c>
      <c r="F3219">
        <v>0.95</v>
      </c>
      <c r="G3219">
        <v>0.35</v>
      </c>
      <c r="H3219">
        <v>1449925</v>
      </c>
      <c r="I3219">
        <v>2172586657.8000002</v>
      </c>
      <c r="J3219">
        <v>1.3740000000000001</v>
      </c>
    </row>
    <row r="3220" spans="1:10" x14ac:dyDescent="0.3">
      <c r="A3220" t="s">
        <v>218</v>
      </c>
      <c r="B3220" t="s">
        <v>219</v>
      </c>
      <c r="C3220">
        <v>2003</v>
      </c>
      <c r="D3220">
        <v>3.7349999999999999</v>
      </c>
      <c r="E3220">
        <v>8.01</v>
      </c>
      <c r="F3220">
        <v>6.77</v>
      </c>
      <c r="G3220">
        <v>1.53</v>
      </c>
      <c r="H3220">
        <v>4238930</v>
      </c>
      <c r="I3220">
        <v>28539744506.368999</v>
      </c>
      <c r="J3220">
        <v>37.011000000000003</v>
      </c>
    </row>
    <row r="3221" spans="1:10" x14ac:dyDescent="0.3">
      <c r="A3221" t="s">
        <v>220</v>
      </c>
      <c r="B3221" t="s">
        <v>221</v>
      </c>
      <c r="C3221">
        <v>2003</v>
      </c>
      <c r="D3221">
        <v>901.15200000000004</v>
      </c>
      <c r="E3221">
        <v>951.08</v>
      </c>
      <c r="F3221">
        <v>80.52</v>
      </c>
      <c r="G3221">
        <v>44.22</v>
      </c>
      <c r="H3221">
        <v>81614371</v>
      </c>
      <c r="I3221">
        <v>2863394153608.6802</v>
      </c>
      <c r="J3221">
        <v>3987.0419999999999</v>
      </c>
    </row>
    <row r="3222" spans="1:10" x14ac:dyDescent="0.3">
      <c r="A3222" t="s">
        <v>222</v>
      </c>
      <c r="B3222" t="s">
        <v>223</v>
      </c>
      <c r="C3222">
        <v>2003</v>
      </c>
      <c r="D3222">
        <v>7.4379999999999997</v>
      </c>
      <c r="E3222">
        <v>61.18</v>
      </c>
      <c r="F3222">
        <v>11.16</v>
      </c>
      <c r="G3222">
        <v>5.0599999999999996</v>
      </c>
      <c r="H3222">
        <v>20750308</v>
      </c>
      <c r="I3222">
        <v>45217306612.457001</v>
      </c>
      <c r="J3222">
        <v>34.305999999999997</v>
      </c>
    </row>
    <row r="3223" spans="1:10" x14ac:dyDescent="0.3">
      <c r="A3223" t="s">
        <v>224</v>
      </c>
      <c r="B3223" t="s">
        <v>225</v>
      </c>
      <c r="C3223">
        <v>2003</v>
      </c>
      <c r="D3223">
        <v>109.09</v>
      </c>
      <c r="E3223">
        <v>121.38</v>
      </c>
      <c r="F3223">
        <v>10.71</v>
      </c>
      <c r="G3223">
        <v>6.49</v>
      </c>
      <c r="H3223">
        <v>11218879</v>
      </c>
      <c r="I3223">
        <v>264671523019.34201</v>
      </c>
      <c r="J3223">
        <v>401.45299999999997</v>
      </c>
    </row>
    <row r="3224" spans="1:10" x14ac:dyDescent="0.3">
      <c r="A3224" t="s">
        <v>226</v>
      </c>
      <c r="B3224" t="s">
        <v>227</v>
      </c>
      <c r="C3224">
        <v>2003</v>
      </c>
      <c r="D3224">
        <v>0.65</v>
      </c>
      <c r="H3224">
        <v>56707</v>
      </c>
      <c r="J3224">
        <v>2.93</v>
      </c>
    </row>
    <row r="3225" spans="1:10" x14ac:dyDescent="0.3">
      <c r="A3225" t="s">
        <v>228</v>
      </c>
      <c r="B3225" t="s">
        <v>229</v>
      </c>
      <c r="C3225">
        <v>2003</v>
      </c>
      <c r="D3225">
        <v>0.216</v>
      </c>
      <c r="E3225">
        <v>2.46</v>
      </c>
      <c r="F3225">
        <v>1.88</v>
      </c>
      <c r="G3225">
        <v>0.01</v>
      </c>
      <c r="H3225">
        <v>104003</v>
      </c>
      <c r="J3225">
        <v>0.97699999999999998</v>
      </c>
    </row>
    <row r="3226" spans="1:10" x14ac:dyDescent="0.3">
      <c r="A3226" t="s">
        <v>230</v>
      </c>
      <c r="B3226" t="s">
        <v>231</v>
      </c>
      <c r="C3226">
        <v>2003</v>
      </c>
      <c r="D3226">
        <v>2.3879999999999999</v>
      </c>
      <c r="H3226">
        <v>410868</v>
      </c>
      <c r="J3226">
        <v>9.5120000000000005</v>
      </c>
    </row>
    <row r="3227" spans="1:10" x14ac:dyDescent="0.3">
      <c r="A3227" t="s">
        <v>232</v>
      </c>
      <c r="B3227" t="s">
        <v>233</v>
      </c>
      <c r="C3227">
        <v>2003</v>
      </c>
      <c r="D3227">
        <v>10.448</v>
      </c>
      <c r="E3227">
        <v>44.04</v>
      </c>
      <c r="F3227">
        <v>13.11</v>
      </c>
      <c r="G3227">
        <v>5.22</v>
      </c>
      <c r="H3227">
        <v>12500479</v>
      </c>
      <c r="I3227">
        <v>75358445463.309998</v>
      </c>
      <c r="J3227">
        <v>54.942999999999998</v>
      </c>
    </row>
    <row r="3228" spans="1:10" x14ac:dyDescent="0.3">
      <c r="A3228" t="s">
        <v>234</v>
      </c>
      <c r="B3228" t="s">
        <v>235</v>
      </c>
      <c r="C3228">
        <v>2003</v>
      </c>
      <c r="D3228">
        <v>1.7</v>
      </c>
      <c r="E3228">
        <v>32.47</v>
      </c>
      <c r="F3228">
        <v>10.35</v>
      </c>
      <c r="G3228">
        <v>4.3499999999999996</v>
      </c>
      <c r="H3228">
        <v>8753097</v>
      </c>
      <c r="I3228">
        <v>9309105826.4810009</v>
      </c>
      <c r="J3228">
        <v>8.5909999999999993</v>
      </c>
    </row>
    <row r="3229" spans="1:10" x14ac:dyDescent="0.3">
      <c r="A3229" t="s">
        <v>236</v>
      </c>
      <c r="B3229" t="s">
        <v>237</v>
      </c>
      <c r="C3229">
        <v>2003</v>
      </c>
      <c r="D3229">
        <v>0.19400000000000001</v>
      </c>
      <c r="E3229">
        <v>4.41</v>
      </c>
      <c r="F3229">
        <v>1.23</v>
      </c>
      <c r="G3229">
        <v>0.75</v>
      </c>
      <c r="H3229">
        <v>1283297</v>
      </c>
      <c r="I3229">
        <v>1522869192.858</v>
      </c>
      <c r="J3229">
        <v>1.2070000000000001</v>
      </c>
    </row>
    <row r="3230" spans="1:10" x14ac:dyDescent="0.3">
      <c r="A3230" t="s">
        <v>238</v>
      </c>
      <c r="B3230" t="s">
        <v>239</v>
      </c>
      <c r="C3230">
        <v>2003</v>
      </c>
      <c r="D3230">
        <v>1.8580000000000001</v>
      </c>
      <c r="E3230">
        <v>46.73</v>
      </c>
      <c r="F3230">
        <v>9.6300000000000008</v>
      </c>
      <c r="G3230">
        <v>1.93</v>
      </c>
      <c r="H3230">
        <v>745142</v>
      </c>
      <c r="J3230">
        <v>6.915</v>
      </c>
    </row>
    <row r="3231" spans="1:10" x14ac:dyDescent="0.3">
      <c r="A3231" t="s">
        <v>240</v>
      </c>
      <c r="B3231" t="s">
        <v>241</v>
      </c>
      <c r="C3231">
        <v>2003</v>
      </c>
      <c r="D3231">
        <v>1.7</v>
      </c>
      <c r="E3231">
        <v>7.61</v>
      </c>
      <c r="F3231">
        <v>4.21</v>
      </c>
      <c r="G3231">
        <v>1.47</v>
      </c>
      <c r="H3231">
        <v>8900108</v>
      </c>
      <c r="I3231">
        <v>13072601061.9</v>
      </c>
      <c r="J3231">
        <v>7.6840000000000002</v>
      </c>
    </row>
    <row r="3232" spans="1:10" x14ac:dyDescent="0.3">
      <c r="A3232" t="s">
        <v>242</v>
      </c>
      <c r="B3232" t="s">
        <v>243</v>
      </c>
      <c r="C3232">
        <v>2003</v>
      </c>
      <c r="D3232">
        <v>6.617</v>
      </c>
      <c r="E3232">
        <v>48.8</v>
      </c>
      <c r="F3232">
        <v>9.73</v>
      </c>
      <c r="G3232">
        <v>3.51</v>
      </c>
      <c r="H3232">
        <v>7106323</v>
      </c>
      <c r="I3232">
        <v>24205427110.623001</v>
      </c>
      <c r="J3232">
        <v>30.202999999999999</v>
      </c>
    </row>
    <row r="3233" spans="1:10" x14ac:dyDescent="0.3">
      <c r="A3233" t="s">
        <v>244</v>
      </c>
      <c r="B3233" t="s">
        <v>245</v>
      </c>
      <c r="C3233">
        <v>2003</v>
      </c>
      <c r="D3233">
        <v>43.201999999999998</v>
      </c>
      <c r="H3233">
        <v>6724687</v>
      </c>
      <c r="I3233">
        <v>223111694461.948</v>
      </c>
      <c r="J3233">
        <v>251.40600000000001</v>
      </c>
    </row>
    <row r="3234" spans="1:10" x14ac:dyDescent="0.3">
      <c r="A3234" t="s">
        <v>246</v>
      </c>
      <c r="B3234" t="s">
        <v>247</v>
      </c>
      <c r="C3234">
        <v>2003</v>
      </c>
      <c r="D3234">
        <v>61.756</v>
      </c>
      <c r="E3234">
        <v>77.62</v>
      </c>
      <c r="F3234">
        <v>9.0500000000000007</v>
      </c>
      <c r="G3234">
        <v>6.23</v>
      </c>
      <c r="H3234">
        <v>10141341</v>
      </c>
      <c r="I3234">
        <v>160317180165.67899</v>
      </c>
      <c r="J3234">
        <v>285.57600000000002</v>
      </c>
    </row>
    <row r="3235" spans="1:10" x14ac:dyDescent="0.3">
      <c r="A3235" t="s">
        <v>248</v>
      </c>
      <c r="B3235" t="s">
        <v>249</v>
      </c>
      <c r="C3235">
        <v>2003</v>
      </c>
      <c r="D3235">
        <v>2.9849999999999999</v>
      </c>
      <c r="E3235">
        <v>3.32</v>
      </c>
      <c r="F3235">
        <v>0.56999999999999995</v>
      </c>
      <c r="G3235">
        <v>0.4</v>
      </c>
      <c r="H3235">
        <v>287955</v>
      </c>
      <c r="I3235">
        <v>9816636130.6420002</v>
      </c>
      <c r="J3235">
        <v>33.759</v>
      </c>
    </row>
    <row r="3236" spans="1:10" x14ac:dyDescent="0.3">
      <c r="A3236" t="s">
        <v>250</v>
      </c>
      <c r="B3236" t="s">
        <v>251</v>
      </c>
      <c r="C3236">
        <v>2003</v>
      </c>
      <c r="D3236">
        <v>1059.616</v>
      </c>
      <c r="E3236">
        <v>1634.28</v>
      </c>
      <c r="F3236">
        <v>602.11</v>
      </c>
      <c r="G3236">
        <v>187.82</v>
      </c>
      <c r="H3236">
        <v>1111523146</v>
      </c>
      <c r="I3236">
        <v>3212953734998.6699</v>
      </c>
      <c r="J3236">
        <v>4046.6759999999999</v>
      </c>
    </row>
    <row r="3237" spans="1:10" x14ac:dyDescent="0.3">
      <c r="A3237" t="s">
        <v>252</v>
      </c>
      <c r="B3237" t="s">
        <v>253</v>
      </c>
      <c r="C3237">
        <v>2003</v>
      </c>
      <c r="D3237">
        <v>340.44099999999997</v>
      </c>
      <c r="E3237">
        <v>1822.69</v>
      </c>
      <c r="F3237">
        <v>339.24</v>
      </c>
      <c r="G3237">
        <v>74.150000000000006</v>
      </c>
      <c r="H3237">
        <v>220309473</v>
      </c>
      <c r="I3237">
        <v>1309811218806.5701</v>
      </c>
      <c r="J3237">
        <v>1408.86</v>
      </c>
    </row>
    <row r="3238" spans="1:10" x14ac:dyDescent="0.3">
      <c r="B3238" t="s">
        <v>254</v>
      </c>
      <c r="C3238">
        <v>2003</v>
      </c>
      <c r="D3238">
        <v>834.21699999999998</v>
      </c>
    </row>
    <row r="3239" spans="1:10" x14ac:dyDescent="0.3">
      <c r="A3239" t="s">
        <v>255</v>
      </c>
      <c r="B3239" t="s">
        <v>256</v>
      </c>
      <c r="C3239">
        <v>2003</v>
      </c>
      <c r="D3239">
        <v>413.66500000000002</v>
      </c>
      <c r="E3239">
        <v>534.12</v>
      </c>
      <c r="F3239">
        <v>108.61</v>
      </c>
      <c r="G3239">
        <v>34.96</v>
      </c>
      <c r="H3239">
        <v>68122947</v>
      </c>
      <c r="I3239">
        <v>787813593848.91296</v>
      </c>
      <c r="J3239">
        <v>1676.181</v>
      </c>
    </row>
    <row r="3240" spans="1:10" x14ac:dyDescent="0.3">
      <c r="A3240" t="s">
        <v>257</v>
      </c>
      <c r="B3240" t="s">
        <v>258</v>
      </c>
      <c r="C3240">
        <v>2003</v>
      </c>
      <c r="D3240">
        <v>90.784999999999997</v>
      </c>
      <c r="E3240">
        <v>85.8</v>
      </c>
      <c r="F3240">
        <v>10.86</v>
      </c>
      <c r="G3240">
        <v>2.92</v>
      </c>
      <c r="H3240">
        <v>25644503</v>
      </c>
      <c r="I3240">
        <v>100983890957.283</v>
      </c>
      <c r="J3240">
        <v>295.315</v>
      </c>
    </row>
    <row r="3241" spans="1:10" x14ac:dyDescent="0.3">
      <c r="A3241" t="s">
        <v>259</v>
      </c>
      <c r="B3241" t="s">
        <v>260</v>
      </c>
      <c r="C3241">
        <v>2003</v>
      </c>
      <c r="D3241">
        <v>45.683</v>
      </c>
      <c r="E3241">
        <v>71.400000000000006</v>
      </c>
      <c r="F3241">
        <v>17.53</v>
      </c>
      <c r="G3241">
        <v>10.18</v>
      </c>
      <c r="H3241">
        <v>3980077</v>
      </c>
      <c r="I3241">
        <v>177045286574.57999</v>
      </c>
      <c r="J3241">
        <v>176.92500000000001</v>
      </c>
    </row>
    <row r="3242" spans="1:10" x14ac:dyDescent="0.3">
      <c r="A3242" t="s">
        <v>261</v>
      </c>
      <c r="B3242" t="s">
        <v>262</v>
      </c>
      <c r="C3242">
        <v>2003</v>
      </c>
      <c r="D3242">
        <v>62.414999999999999</v>
      </c>
      <c r="E3242">
        <v>76.27</v>
      </c>
      <c r="F3242">
        <v>6.41</v>
      </c>
      <c r="G3242">
        <v>2.0299999999999998</v>
      </c>
      <c r="H3242">
        <v>6278374</v>
      </c>
      <c r="I3242">
        <v>159601993947.50699</v>
      </c>
      <c r="J3242">
        <v>242.721</v>
      </c>
    </row>
    <row r="3243" spans="1:10" x14ac:dyDescent="0.3">
      <c r="A3243" t="s">
        <v>263</v>
      </c>
      <c r="B3243" t="s">
        <v>264</v>
      </c>
      <c r="C3243">
        <v>2003</v>
      </c>
      <c r="D3243">
        <v>495.96499999999997</v>
      </c>
      <c r="E3243">
        <v>495.79</v>
      </c>
      <c r="F3243">
        <v>51.51</v>
      </c>
      <c r="G3243">
        <v>27.84</v>
      </c>
      <c r="H3243">
        <v>57564589</v>
      </c>
      <c r="I3243">
        <v>1944748158633.6599</v>
      </c>
      <c r="J3243">
        <v>2143.203</v>
      </c>
    </row>
    <row r="3244" spans="1:10" x14ac:dyDescent="0.3">
      <c r="A3244" t="s">
        <v>265</v>
      </c>
      <c r="B3244" t="s">
        <v>266</v>
      </c>
      <c r="C3244">
        <v>2003</v>
      </c>
      <c r="D3244">
        <v>10.667</v>
      </c>
      <c r="E3244">
        <v>12.86</v>
      </c>
      <c r="F3244">
        <v>1.17</v>
      </c>
      <c r="G3244">
        <v>0.56000000000000005</v>
      </c>
      <c r="H3244">
        <v>2709438</v>
      </c>
      <c r="I3244">
        <v>18718085343.665001</v>
      </c>
      <c r="J3244">
        <v>45.51</v>
      </c>
    </row>
    <row r="3245" spans="1:10" x14ac:dyDescent="0.3">
      <c r="A3245" t="s">
        <v>267</v>
      </c>
      <c r="B3245" t="s">
        <v>268</v>
      </c>
      <c r="C3245">
        <v>2003</v>
      </c>
      <c r="D3245">
        <v>1287.4680000000001</v>
      </c>
      <c r="E3245">
        <v>1231.6500000000001</v>
      </c>
      <c r="F3245">
        <v>27.6</v>
      </c>
      <c r="G3245">
        <v>22.29</v>
      </c>
      <c r="H3245">
        <v>128058368</v>
      </c>
      <c r="I3245">
        <v>4294503840097.23</v>
      </c>
      <c r="J3245">
        <v>6027.2709999999997</v>
      </c>
    </row>
    <row r="3246" spans="1:10" x14ac:dyDescent="0.3">
      <c r="A3246" t="s">
        <v>269</v>
      </c>
      <c r="B3246" t="s">
        <v>270</v>
      </c>
      <c r="C3246">
        <v>2003</v>
      </c>
      <c r="D3246">
        <v>16.981999999999999</v>
      </c>
      <c r="E3246">
        <v>21.48</v>
      </c>
      <c r="F3246">
        <v>3.95</v>
      </c>
      <c r="G3246">
        <v>0.88</v>
      </c>
      <c r="H3246">
        <v>5434036</v>
      </c>
      <c r="I3246">
        <v>43096850021.792</v>
      </c>
      <c r="J3246">
        <v>72.05</v>
      </c>
    </row>
    <row r="3247" spans="1:10" x14ac:dyDescent="0.3">
      <c r="A3247" t="s">
        <v>271</v>
      </c>
      <c r="B3247" t="s">
        <v>272</v>
      </c>
      <c r="C3247">
        <v>2003</v>
      </c>
      <c r="D3247">
        <v>178.96199999999999</v>
      </c>
      <c r="E3247">
        <v>176.44</v>
      </c>
      <c r="F3247">
        <v>31.7</v>
      </c>
      <c r="G3247">
        <v>8.3800000000000008</v>
      </c>
      <c r="H3247">
        <v>15100045</v>
      </c>
      <c r="I3247">
        <v>197584062114.625</v>
      </c>
      <c r="J3247">
        <v>473.279</v>
      </c>
    </row>
    <row r="3248" spans="1:10" x14ac:dyDescent="0.3">
      <c r="A3248" t="s">
        <v>273</v>
      </c>
      <c r="B3248" t="s">
        <v>274</v>
      </c>
      <c r="C3248">
        <v>2003</v>
      </c>
      <c r="D3248">
        <v>6.5869999999999997</v>
      </c>
      <c r="E3248">
        <v>-6.03</v>
      </c>
      <c r="F3248">
        <v>23.29</v>
      </c>
      <c r="G3248">
        <v>11.1</v>
      </c>
      <c r="H3248">
        <v>34678781</v>
      </c>
      <c r="I3248">
        <v>67617074215.975998</v>
      </c>
      <c r="J3248">
        <v>43.954000000000001</v>
      </c>
    </row>
    <row r="3249" spans="1:10" x14ac:dyDescent="0.3">
      <c r="A3249" t="s">
        <v>275</v>
      </c>
      <c r="B3249" t="s">
        <v>276</v>
      </c>
      <c r="C3249">
        <v>2003</v>
      </c>
      <c r="D3249">
        <v>4.3999999999999997E-2</v>
      </c>
      <c r="E3249">
        <v>0.05</v>
      </c>
      <c r="F3249">
        <v>0.02</v>
      </c>
      <c r="G3249">
        <v>0</v>
      </c>
      <c r="H3249">
        <v>88840</v>
      </c>
      <c r="J3249">
        <v>0.189</v>
      </c>
    </row>
    <row r="3250" spans="1:10" x14ac:dyDescent="0.3">
      <c r="A3250" t="s">
        <v>279</v>
      </c>
      <c r="B3250" t="s">
        <v>280</v>
      </c>
      <c r="C3250">
        <v>2003</v>
      </c>
      <c r="D3250">
        <v>59.624000000000002</v>
      </c>
      <c r="E3250">
        <v>63.46</v>
      </c>
      <c r="F3250">
        <v>4.32</v>
      </c>
      <c r="G3250">
        <v>0.39</v>
      </c>
      <c r="H3250">
        <v>2161626</v>
      </c>
      <c r="I3250">
        <v>107858200836.05099</v>
      </c>
      <c r="J3250">
        <v>279.24299999999999</v>
      </c>
    </row>
    <row r="3251" spans="1:10" x14ac:dyDescent="0.3">
      <c r="B3251" t="s">
        <v>281</v>
      </c>
      <c r="C3251">
        <v>2003</v>
      </c>
    </row>
    <row r="3252" spans="1:10" x14ac:dyDescent="0.3">
      <c r="A3252" t="s">
        <v>282</v>
      </c>
      <c r="B3252" t="s">
        <v>283</v>
      </c>
      <c r="C3252">
        <v>2003</v>
      </c>
      <c r="D3252">
        <v>5.3819999999999997</v>
      </c>
      <c r="E3252">
        <v>8.2899999999999991</v>
      </c>
      <c r="F3252">
        <v>3.6</v>
      </c>
      <c r="G3252">
        <v>1.39</v>
      </c>
      <c r="H3252">
        <v>5013538</v>
      </c>
      <c r="I3252">
        <v>17135749418.009001</v>
      </c>
      <c r="J3252">
        <v>59.619</v>
      </c>
    </row>
    <row r="3253" spans="1:10" x14ac:dyDescent="0.3">
      <c r="A3253" t="s">
        <v>284</v>
      </c>
      <c r="B3253" t="s">
        <v>285</v>
      </c>
      <c r="C3253">
        <v>2003</v>
      </c>
      <c r="D3253">
        <v>1.2210000000000001</v>
      </c>
      <c r="E3253">
        <v>28.46</v>
      </c>
      <c r="F3253">
        <v>8.3800000000000008</v>
      </c>
      <c r="G3253">
        <v>2.79</v>
      </c>
      <c r="H3253">
        <v>5576640</v>
      </c>
      <c r="I3253">
        <v>14843718722.799999</v>
      </c>
      <c r="J3253">
        <v>13.954000000000001</v>
      </c>
    </row>
    <row r="3254" spans="1:10" x14ac:dyDescent="0.3">
      <c r="A3254" t="s">
        <v>286</v>
      </c>
      <c r="B3254" t="s">
        <v>287</v>
      </c>
      <c r="C3254">
        <v>2003</v>
      </c>
      <c r="D3254">
        <v>7.726</v>
      </c>
      <c r="E3254">
        <v>7.56</v>
      </c>
      <c r="F3254">
        <v>2.21</v>
      </c>
      <c r="G3254">
        <v>1.47</v>
      </c>
      <c r="H3254">
        <v>2305845</v>
      </c>
      <c r="I3254">
        <v>32361884257.908001</v>
      </c>
      <c r="J3254">
        <v>40.107999999999997</v>
      </c>
    </row>
    <row r="3255" spans="1:10" x14ac:dyDescent="0.3">
      <c r="A3255" t="s">
        <v>288</v>
      </c>
      <c r="B3255" t="s">
        <v>289</v>
      </c>
      <c r="C3255">
        <v>2003</v>
      </c>
      <c r="D3255">
        <v>18.529</v>
      </c>
      <c r="E3255">
        <v>20.69</v>
      </c>
      <c r="F3255">
        <v>2.35</v>
      </c>
      <c r="G3255">
        <v>0.54</v>
      </c>
      <c r="H3255">
        <v>4388378</v>
      </c>
      <c r="I3255">
        <v>42758062222.702003</v>
      </c>
      <c r="J3255">
        <v>65.138999999999996</v>
      </c>
    </row>
    <row r="3256" spans="1:10" x14ac:dyDescent="0.3">
      <c r="B3256" t="s">
        <v>290</v>
      </c>
      <c r="C3256">
        <v>2003</v>
      </c>
    </row>
    <row r="3257" spans="1:10" x14ac:dyDescent="0.3">
      <c r="A3257" t="s">
        <v>291</v>
      </c>
      <c r="B3257" t="s">
        <v>292</v>
      </c>
      <c r="C3257">
        <v>2003</v>
      </c>
      <c r="D3257">
        <v>1.931</v>
      </c>
      <c r="E3257">
        <v>4.09</v>
      </c>
      <c r="F3257">
        <v>1.47</v>
      </c>
      <c r="G3257">
        <v>0.69</v>
      </c>
      <c r="H3257">
        <v>2018355</v>
      </c>
      <c r="I3257">
        <v>3857951147.4000001</v>
      </c>
      <c r="J3257">
        <v>2.5840000000000001</v>
      </c>
    </row>
    <row r="3258" spans="1:10" x14ac:dyDescent="0.3">
      <c r="A3258" t="s">
        <v>293</v>
      </c>
      <c r="B3258" t="s">
        <v>294</v>
      </c>
      <c r="C3258">
        <v>2003</v>
      </c>
      <c r="D3258">
        <v>0.46800000000000003</v>
      </c>
      <c r="E3258">
        <v>19.25</v>
      </c>
      <c r="F3258">
        <v>2.95</v>
      </c>
      <c r="G3258">
        <v>0.7</v>
      </c>
      <c r="H3258">
        <v>3077055</v>
      </c>
      <c r="I3258">
        <v>2541250513</v>
      </c>
      <c r="J3258">
        <v>2.181</v>
      </c>
    </row>
    <row r="3259" spans="1:10" x14ac:dyDescent="0.3">
      <c r="A3259" t="s">
        <v>295</v>
      </c>
      <c r="B3259" t="s">
        <v>296</v>
      </c>
      <c r="C3259">
        <v>2003</v>
      </c>
      <c r="D3259">
        <v>49.473999999999997</v>
      </c>
      <c r="E3259">
        <v>123.41</v>
      </c>
      <c r="F3259">
        <v>76.819999999999993</v>
      </c>
      <c r="G3259">
        <v>1.49</v>
      </c>
      <c r="H3259">
        <v>5620545</v>
      </c>
      <c r="I3259">
        <v>70475223919.466995</v>
      </c>
      <c r="J3259">
        <v>218.19200000000001</v>
      </c>
    </row>
    <row r="3260" spans="1:10" x14ac:dyDescent="0.3">
      <c r="A3260" t="s">
        <v>297</v>
      </c>
      <c r="B3260" t="s">
        <v>298</v>
      </c>
      <c r="C3260">
        <v>2003</v>
      </c>
      <c r="D3260">
        <v>0.22900000000000001</v>
      </c>
      <c r="E3260">
        <v>0.03</v>
      </c>
      <c r="F3260">
        <v>0.02</v>
      </c>
      <c r="G3260">
        <v>0.01</v>
      </c>
      <c r="H3260">
        <v>34172</v>
      </c>
    </row>
    <row r="3261" spans="1:10" x14ac:dyDescent="0.3">
      <c r="A3261" t="s">
        <v>299</v>
      </c>
      <c r="B3261" t="s">
        <v>300</v>
      </c>
      <c r="C3261">
        <v>2003</v>
      </c>
      <c r="D3261">
        <v>12.693</v>
      </c>
      <c r="E3261">
        <v>21.26</v>
      </c>
      <c r="F3261">
        <v>4.2699999999999996</v>
      </c>
      <c r="G3261">
        <v>4.62</v>
      </c>
      <c r="H3261">
        <v>3414367</v>
      </c>
      <c r="I3261">
        <v>47492666127.325996</v>
      </c>
      <c r="J3261">
        <v>101.145</v>
      </c>
    </row>
    <row r="3262" spans="1:10" x14ac:dyDescent="0.3">
      <c r="A3262" t="s">
        <v>301</v>
      </c>
      <c r="B3262" t="s">
        <v>302</v>
      </c>
      <c r="C3262">
        <v>2003</v>
      </c>
      <c r="D3262">
        <v>10.459</v>
      </c>
      <c r="E3262">
        <v>11.1</v>
      </c>
      <c r="F3262">
        <v>0.56000000000000005</v>
      </c>
      <c r="G3262">
        <v>0.28000000000000003</v>
      </c>
      <c r="H3262">
        <v>447317</v>
      </c>
      <c r="I3262">
        <v>23425227039.623001</v>
      </c>
      <c r="J3262">
        <v>45.668999999999997</v>
      </c>
    </row>
    <row r="3263" spans="1:10" x14ac:dyDescent="0.3">
      <c r="B3263" t="s">
        <v>303</v>
      </c>
      <c r="C3263">
        <v>2003</v>
      </c>
      <c r="D3263">
        <v>1.532</v>
      </c>
      <c r="H3263">
        <v>460157</v>
      </c>
    </row>
    <row r="3264" spans="1:10" x14ac:dyDescent="0.3">
      <c r="A3264" t="s">
        <v>304</v>
      </c>
      <c r="B3264" t="s">
        <v>305</v>
      </c>
      <c r="C3264">
        <v>2003</v>
      </c>
      <c r="D3264">
        <v>1.681</v>
      </c>
      <c r="E3264">
        <v>55.05</v>
      </c>
      <c r="F3264">
        <v>19.09</v>
      </c>
      <c r="G3264">
        <v>8.9499999999999993</v>
      </c>
      <c r="H3264">
        <v>17279139</v>
      </c>
      <c r="I3264">
        <v>20521010540.282001</v>
      </c>
      <c r="J3264">
        <v>9.2170000000000005</v>
      </c>
    </row>
    <row r="3265" spans="1:10" x14ac:dyDescent="0.3">
      <c r="A3265" t="s">
        <v>306</v>
      </c>
      <c r="B3265" t="s">
        <v>307</v>
      </c>
      <c r="C3265">
        <v>2003</v>
      </c>
      <c r="D3265">
        <v>0.90300000000000002</v>
      </c>
      <c r="E3265">
        <v>18.100000000000001</v>
      </c>
      <c r="F3265">
        <v>7.42</v>
      </c>
      <c r="G3265">
        <v>2.31</v>
      </c>
      <c r="H3265">
        <v>12000183</v>
      </c>
      <c r="I3265">
        <v>11173208905.152</v>
      </c>
      <c r="J3265">
        <v>6.75</v>
      </c>
    </row>
    <row r="3266" spans="1:10" x14ac:dyDescent="0.3">
      <c r="A3266" t="s">
        <v>308</v>
      </c>
      <c r="B3266" t="s">
        <v>309</v>
      </c>
      <c r="C3266">
        <v>2003</v>
      </c>
      <c r="D3266">
        <v>156.52099999999999</v>
      </c>
      <c r="E3266">
        <v>334.5</v>
      </c>
      <c r="F3266">
        <v>39.35</v>
      </c>
      <c r="G3266">
        <v>9.31</v>
      </c>
      <c r="H3266">
        <v>24698821</v>
      </c>
      <c r="I3266">
        <v>349844003897.12097</v>
      </c>
      <c r="J3266">
        <v>714.17700000000002</v>
      </c>
    </row>
    <row r="3267" spans="1:10" x14ac:dyDescent="0.3">
      <c r="A3267" t="s">
        <v>310</v>
      </c>
      <c r="B3267" t="s">
        <v>311</v>
      </c>
      <c r="C3267">
        <v>2003</v>
      </c>
      <c r="D3267">
        <v>0.50600000000000001</v>
      </c>
      <c r="E3267">
        <v>0.62</v>
      </c>
      <c r="F3267">
        <v>7.0000000000000007E-2</v>
      </c>
      <c r="G3267">
        <v>0.01</v>
      </c>
      <c r="H3267">
        <v>302681</v>
      </c>
      <c r="J3267">
        <v>2.4969999999999999</v>
      </c>
    </row>
    <row r="3268" spans="1:10" x14ac:dyDescent="0.3">
      <c r="A3268" t="s">
        <v>312</v>
      </c>
      <c r="B3268" t="s">
        <v>313</v>
      </c>
      <c r="C3268">
        <v>2003</v>
      </c>
      <c r="D3268">
        <v>1.246</v>
      </c>
      <c r="E3268">
        <v>30.58</v>
      </c>
      <c r="F3268">
        <v>14.35</v>
      </c>
      <c r="G3268">
        <v>8.68</v>
      </c>
      <c r="H3268">
        <v>11982692</v>
      </c>
      <c r="I3268">
        <v>15730793180.184</v>
      </c>
      <c r="J3268">
        <v>4.5060000000000002</v>
      </c>
    </row>
    <row r="3269" spans="1:10" x14ac:dyDescent="0.3">
      <c r="A3269" t="s">
        <v>314</v>
      </c>
      <c r="B3269" t="s">
        <v>315</v>
      </c>
      <c r="C3269">
        <v>2003</v>
      </c>
      <c r="D3269">
        <v>2.9790000000000001</v>
      </c>
      <c r="E3269">
        <v>2.91</v>
      </c>
      <c r="F3269">
        <v>0.24</v>
      </c>
      <c r="G3269">
        <v>0.05</v>
      </c>
      <c r="H3269">
        <v>400858</v>
      </c>
      <c r="I3269">
        <v>8525085278.0209999</v>
      </c>
      <c r="J3269">
        <v>23.146999999999998</v>
      </c>
    </row>
    <row r="3270" spans="1:10" x14ac:dyDescent="0.3">
      <c r="A3270" t="s">
        <v>316</v>
      </c>
      <c r="B3270" t="s">
        <v>317</v>
      </c>
      <c r="C3270">
        <v>2003</v>
      </c>
      <c r="D3270">
        <v>0.106</v>
      </c>
      <c r="E3270">
        <v>0.12</v>
      </c>
      <c r="F3270">
        <v>0.03</v>
      </c>
      <c r="G3270">
        <v>0</v>
      </c>
      <c r="H3270">
        <v>53465</v>
      </c>
    </row>
    <row r="3271" spans="1:10" x14ac:dyDescent="0.3">
      <c r="A3271" t="s">
        <v>318</v>
      </c>
      <c r="B3271" t="s">
        <v>319</v>
      </c>
      <c r="C3271">
        <v>2003</v>
      </c>
      <c r="D3271">
        <v>2.181</v>
      </c>
      <c r="H3271">
        <v>394534</v>
      </c>
      <c r="J3271">
        <v>9.6709999999999994</v>
      </c>
    </row>
    <row r="3272" spans="1:10" x14ac:dyDescent="0.3">
      <c r="A3272" t="s">
        <v>320</v>
      </c>
      <c r="B3272" t="s">
        <v>321</v>
      </c>
      <c r="C3272">
        <v>2003</v>
      </c>
      <c r="D3272">
        <v>1.29</v>
      </c>
      <c r="E3272">
        <v>10.62</v>
      </c>
      <c r="F3272">
        <v>5.59</v>
      </c>
      <c r="G3272">
        <v>2.63</v>
      </c>
      <c r="H3272">
        <v>2857150</v>
      </c>
      <c r="I3272">
        <v>5603753136.8999996</v>
      </c>
      <c r="J3272">
        <v>5.8460000000000001</v>
      </c>
    </row>
    <row r="3273" spans="1:10" x14ac:dyDescent="0.3">
      <c r="A3273" t="s">
        <v>322</v>
      </c>
      <c r="B3273" t="s">
        <v>323</v>
      </c>
      <c r="C3273">
        <v>2003</v>
      </c>
      <c r="D3273">
        <v>3.0590000000000002</v>
      </c>
      <c r="E3273">
        <v>4.74</v>
      </c>
      <c r="F3273">
        <v>1.51</v>
      </c>
      <c r="G3273">
        <v>0.27</v>
      </c>
      <c r="H3273">
        <v>1208992</v>
      </c>
      <c r="I3273">
        <v>17855118171.734001</v>
      </c>
      <c r="J3273">
        <v>16.38</v>
      </c>
    </row>
    <row r="3274" spans="1:10" x14ac:dyDescent="0.3">
      <c r="A3274" t="s">
        <v>324</v>
      </c>
      <c r="B3274" t="s">
        <v>325</v>
      </c>
      <c r="C3274">
        <v>2003</v>
      </c>
      <c r="D3274">
        <v>0.19</v>
      </c>
      <c r="H3274">
        <v>166715</v>
      </c>
    </row>
    <row r="3275" spans="1:10" x14ac:dyDescent="0.3">
      <c r="A3275" t="s">
        <v>326</v>
      </c>
      <c r="B3275" t="s">
        <v>327</v>
      </c>
      <c r="C3275">
        <v>2003</v>
      </c>
      <c r="D3275">
        <v>437.75799999999998</v>
      </c>
      <c r="E3275">
        <v>584.26</v>
      </c>
      <c r="F3275">
        <v>114.02</v>
      </c>
      <c r="G3275">
        <v>37.11</v>
      </c>
      <c r="H3275">
        <v>103081020</v>
      </c>
      <c r="I3275">
        <v>1306677425465.1201</v>
      </c>
      <c r="J3275">
        <v>1674.423</v>
      </c>
    </row>
    <row r="3276" spans="1:10" x14ac:dyDescent="0.3">
      <c r="B3276" t="s">
        <v>328</v>
      </c>
      <c r="C3276">
        <v>2003</v>
      </c>
      <c r="E3276">
        <v>0.18</v>
      </c>
      <c r="F3276">
        <v>0.05</v>
      </c>
      <c r="G3276">
        <v>0.02</v>
      </c>
    </row>
    <row r="3277" spans="1:10" x14ac:dyDescent="0.3">
      <c r="B3277" t="s">
        <v>329</v>
      </c>
      <c r="C3277">
        <v>2003</v>
      </c>
      <c r="D3277">
        <v>0.14699999999999999</v>
      </c>
      <c r="H3277">
        <v>106902</v>
      </c>
    </row>
    <row r="3278" spans="1:10" x14ac:dyDescent="0.3">
      <c r="A3278" t="s">
        <v>330</v>
      </c>
      <c r="B3278" t="s">
        <v>331</v>
      </c>
      <c r="C3278">
        <v>2003</v>
      </c>
      <c r="D3278">
        <v>4.4039999999999999</v>
      </c>
      <c r="E3278">
        <v>11.54</v>
      </c>
      <c r="F3278">
        <v>3.75</v>
      </c>
      <c r="G3278">
        <v>0.85</v>
      </c>
      <c r="H3278">
        <v>4173276</v>
      </c>
      <c r="I3278">
        <v>14513543534.392</v>
      </c>
      <c r="J3278">
        <v>36.668999999999997</v>
      </c>
    </row>
    <row r="3279" spans="1:10" x14ac:dyDescent="0.3">
      <c r="A3279" t="s">
        <v>332</v>
      </c>
      <c r="B3279" t="s">
        <v>333</v>
      </c>
      <c r="C3279">
        <v>2003</v>
      </c>
      <c r="D3279">
        <v>8.0079999999999991</v>
      </c>
      <c r="E3279">
        <v>43.79</v>
      </c>
      <c r="F3279">
        <v>7.96</v>
      </c>
      <c r="G3279">
        <v>8.0299999999999994</v>
      </c>
      <c r="H3279">
        <v>2468765</v>
      </c>
      <c r="I3279">
        <v>9616040331.2999992</v>
      </c>
      <c r="J3279">
        <v>34.298000000000002</v>
      </c>
    </row>
    <row r="3280" spans="1:10" x14ac:dyDescent="0.3">
      <c r="A3280" t="s">
        <v>334</v>
      </c>
      <c r="B3280" t="s">
        <v>335</v>
      </c>
      <c r="C3280">
        <v>2003</v>
      </c>
      <c r="D3280">
        <v>1.889</v>
      </c>
      <c r="E3280">
        <v>1.25</v>
      </c>
      <c r="F3280">
        <v>0.7</v>
      </c>
      <c r="G3280">
        <v>0.13</v>
      </c>
      <c r="H3280">
        <v>614081</v>
      </c>
      <c r="I3280">
        <v>4622735837.7910004</v>
      </c>
    </row>
    <row r="3281" spans="1:10" x14ac:dyDescent="0.3">
      <c r="A3281" t="s">
        <v>336</v>
      </c>
      <c r="B3281" t="s">
        <v>337</v>
      </c>
      <c r="C3281">
        <v>2003</v>
      </c>
      <c r="D3281">
        <v>3.6999999999999998E-2</v>
      </c>
      <c r="H3281">
        <v>4533</v>
      </c>
      <c r="J3281">
        <v>0.16800000000000001</v>
      </c>
    </row>
    <row r="3282" spans="1:10" x14ac:dyDescent="0.3">
      <c r="A3282" t="s">
        <v>338</v>
      </c>
      <c r="B3282" t="s">
        <v>339</v>
      </c>
      <c r="C3282">
        <v>2003</v>
      </c>
      <c r="D3282">
        <v>36.57</v>
      </c>
      <c r="E3282">
        <v>48.93</v>
      </c>
      <c r="F3282">
        <v>12.55</v>
      </c>
      <c r="G3282">
        <v>7.51</v>
      </c>
      <c r="H3282">
        <v>29782884</v>
      </c>
      <c r="I3282">
        <v>159964564028.828</v>
      </c>
      <c r="J3282">
        <v>130.13200000000001</v>
      </c>
    </row>
    <row r="3283" spans="1:10" x14ac:dyDescent="0.3">
      <c r="A3283" t="s">
        <v>340</v>
      </c>
      <c r="B3283" t="s">
        <v>341</v>
      </c>
      <c r="C3283">
        <v>2003</v>
      </c>
      <c r="D3283">
        <v>1.8560000000000001</v>
      </c>
      <c r="E3283">
        <v>66.56</v>
      </c>
      <c r="F3283">
        <v>16.53</v>
      </c>
      <c r="G3283">
        <v>11.64</v>
      </c>
      <c r="H3283">
        <v>19331097</v>
      </c>
      <c r="I3283">
        <v>20673806735.368</v>
      </c>
      <c r="J3283">
        <v>39.459000000000003</v>
      </c>
    </row>
    <row r="3284" spans="1:10" x14ac:dyDescent="0.3">
      <c r="A3284" t="s">
        <v>342</v>
      </c>
      <c r="B3284" t="s">
        <v>343</v>
      </c>
      <c r="C3284">
        <v>2003</v>
      </c>
      <c r="D3284">
        <v>9.7789999999999999</v>
      </c>
      <c r="E3284">
        <v>169.85</v>
      </c>
      <c r="F3284">
        <v>62.64</v>
      </c>
      <c r="G3284">
        <v>17.72</v>
      </c>
      <c r="H3284">
        <v>48148907</v>
      </c>
      <c r="I3284">
        <v>113781437614.716</v>
      </c>
    </row>
    <row r="3285" spans="1:10" x14ac:dyDescent="0.3">
      <c r="A3285" t="s">
        <v>344</v>
      </c>
      <c r="B3285" t="s">
        <v>345</v>
      </c>
      <c r="C3285">
        <v>2003</v>
      </c>
      <c r="D3285">
        <v>1.883</v>
      </c>
      <c r="E3285">
        <v>18.29</v>
      </c>
      <c r="F3285">
        <v>4.7699999999999996</v>
      </c>
      <c r="G3285">
        <v>3.36</v>
      </c>
      <c r="H3285">
        <v>1879113</v>
      </c>
      <c r="I3285">
        <v>12213628452.368999</v>
      </c>
      <c r="J3285">
        <v>13.396000000000001</v>
      </c>
    </row>
    <row r="3286" spans="1:10" x14ac:dyDescent="0.3">
      <c r="A3286" t="s">
        <v>346</v>
      </c>
      <c r="B3286" t="s">
        <v>347</v>
      </c>
      <c r="C3286">
        <v>2003</v>
      </c>
      <c r="D3286">
        <v>6.6000000000000003E-2</v>
      </c>
      <c r="E3286">
        <v>7.0000000000000007E-2</v>
      </c>
      <c r="F3286">
        <v>0</v>
      </c>
      <c r="G3286">
        <v>0</v>
      </c>
      <c r="H3286">
        <v>9990</v>
      </c>
      <c r="J3286">
        <v>0.34899999999999998</v>
      </c>
    </row>
    <row r="3287" spans="1:10" x14ac:dyDescent="0.3">
      <c r="A3287" t="s">
        <v>348</v>
      </c>
      <c r="B3287" t="s">
        <v>349</v>
      </c>
      <c r="C3287">
        <v>2003</v>
      </c>
      <c r="D3287">
        <v>2.81</v>
      </c>
      <c r="E3287">
        <v>63.11</v>
      </c>
      <c r="F3287">
        <v>24.57</v>
      </c>
      <c r="G3287">
        <v>5.69</v>
      </c>
      <c r="H3287">
        <v>25080880</v>
      </c>
      <c r="I3287">
        <v>43073954307</v>
      </c>
      <c r="J3287">
        <v>17.009</v>
      </c>
    </row>
    <row r="3288" spans="1:10" x14ac:dyDescent="0.3">
      <c r="A3288" t="s">
        <v>350</v>
      </c>
      <c r="B3288" t="s">
        <v>351</v>
      </c>
      <c r="C3288">
        <v>2003</v>
      </c>
      <c r="D3288">
        <v>179.00899999999999</v>
      </c>
      <c r="E3288">
        <v>208.68</v>
      </c>
      <c r="F3288">
        <v>21.88</v>
      </c>
      <c r="G3288">
        <v>12.67</v>
      </c>
      <c r="H3288">
        <v>16200948</v>
      </c>
      <c r="I3288">
        <v>629605968034.63501</v>
      </c>
      <c r="J3288">
        <v>1051.4000000000001</v>
      </c>
    </row>
    <row r="3289" spans="1:10" x14ac:dyDescent="0.3">
      <c r="A3289" t="s">
        <v>352</v>
      </c>
      <c r="B3289" t="s">
        <v>353</v>
      </c>
      <c r="C3289">
        <v>2003</v>
      </c>
      <c r="D3289">
        <v>2.726</v>
      </c>
      <c r="H3289">
        <v>229251</v>
      </c>
      <c r="J3289">
        <v>11.195</v>
      </c>
    </row>
    <row r="3290" spans="1:10" x14ac:dyDescent="0.3">
      <c r="A3290" t="s">
        <v>354</v>
      </c>
      <c r="B3290" t="s">
        <v>355</v>
      </c>
      <c r="C3290">
        <v>2003</v>
      </c>
      <c r="D3290">
        <v>36.301000000000002</v>
      </c>
      <c r="E3290">
        <v>67.31</v>
      </c>
      <c r="F3290">
        <v>33.700000000000003</v>
      </c>
      <c r="G3290">
        <v>15.71</v>
      </c>
      <c r="H3290">
        <v>4022074</v>
      </c>
      <c r="I3290">
        <v>115145212128.35899</v>
      </c>
      <c r="J3290">
        <v>224.363</v>
      </c>
    </row>
    <row r="3291" spans="1:10" x14ac:dyDescent="0.3">
      <c r="A3291" t="s">
        <v>356</v>
      </c>
      <c r="B3291" t="s">
        <v>357</v>
      </c>
      <c r="C3291">
        <v>2003</v>
      </c>
      <c r="D3291">
        <v>4.335</v>
      </c>
      <c r="E3291">
        <v>44.6</v>
      </c>
      <c r="F3291">
        <v>8.32</v>
      </c>
      <c r="G3291">
        <v>2.9</v>
      </c>
      <c r="H3291">
        <v>5292115</v>
      </c>
      <c r="I3291">
        <v>15599451400</v>
      </c>
      <c r="J3291">
        <v>18.640999999999998</v>
      </c>
    </row>
    <row r="3292" spans="1:10" x14ac:dyDescent="0.3">
      <c r="A3292" t="s">
        <v>358</v>
      </c>
      <c r="B3292" t="s">
        <v>359</v>
      </c>
      <c r="C3292">
        <v>2003</v>
      </c>
      <c r="D3292">
        <v>0.754</v>
      </c>
      <c r="E3292">
        <v>24.23</v>
      </c>
      <c r="F3292">
        <v>15.34</v>
      </c>
      <c r="G3292">
        <v>6.58</v>
      </c>
      <c r="H3292">
        <v>12647983</v>
      </c>
      <c r="I3292">
        <v>9108179861.2089996</v>
      </c>
      <c r="J3292">
        <v>3.5670000000000002</v>
      </c>
    </row>
    <row r="3293" spans="1:10" x14ac:dyDescent="0.3">
      <c r="A3293" t="s">
        <v>360</v>
      </c>
      <c r="B3293" t="s">
        <v>361</v>
      </c>
      <c r="C3293">
        <v>2003</v>
      </c>
      <c r="D3293">
        <v>100.008</v>
      </c>
      <c r="E3293">
        <v>361.86</v>
      </c>
      <c r="F3293">
        <v>96.24</v>
      </c>
      <c r="G3293">
        <v>28.94</v>
      </c>
      <c r="H3293">
        <v>131900633</v>
      </c>
      <c r="I3293">
        <v>387286174522.96899</v>
      </c>
      <c r="J3293">
        <v>279.048</v>
      </c>
    </row>
    <row r="3294" spans="1:10" x14ac:dyDescent="0.3">
      <c r="A3294" t="s">
        <v>362</v>
      </c>
      <c r="B3294" t="s">
        <v>363</v>
      </c>
      <c r="C3294">
        <v>2003</v>
      </c>
      <c r="D3294">
        <v>4.0000000000000001E-3</v>
      </c>
      <c r="E3294">
        <v>0.04</v>
      </c>
      <c r="F3294">
        <v>0</v>
      </c>
      <c r="G3294">
        <v>0</v>
      </c>
      <c r="H3294">
        <v>1748</v>
      </c>
      <c r="J3294">
        <v>2.5999999999999999E-2</v>
      </c>
    </row>
    <row r="3295" spans="1:10" x14ac:dyDescent="0.3">
      <c r="B3295" t="s">
        <v>364</v>
      </c>
      <c r="C3295">
        <v>2003</v>
      </c>
      <c r="D3295">
        <v>7183.8590000000004</v>
      </c>
      <c r="H3295">
        <v>502448468</v>
      </c>
      <c r="J3295">
        <v>31528.26</v>
      </c>
    </row>
    <row r="3296" spans="1:10" x14ac:dyDescent="0.3">
      <c r="B3296" t="s">
        <v>365</v>
      </c>
      <c r="C3296">
        <v>2003</v>
      </c>
      <c r="D3296">
        <v>1172.0219999999999</v>
      </c>
    </row>
    <row r="3297" spans="1:10" x14ac:dyDescent="0.3">
      <c r="A3297" t="s">
        <v>366</v>
      </c>
      <c r="B3297" t="s">
        <v>367</v>
      </c>
      <c r="C3297">
        <v>2003</v>
      </c>
      <c r="D3297">
        <v>70.138000000000005</v>
      </c>
      <c r="E3297">
        <v>103.16</v>
      </c>
      <c r="F3297">
        <v>15.82</v>
      </c>
      <c r="G3297">
        <v>2.37</v>
      </c>
      <c r="H3297">
        <v>23542434</v>
      </c>
      <c r="I3297">
        <v>40352083593</v>
      </c>
      <c r="J3297">
        <v>248.095</v>
      </c>
    </row>
    <row r="3298" spans="1:10" x14ac:dyDescent="0.3">
      <c r="A3298" t="s">
        <v>368</v>
      </c>
      <c r="B3298" t="s">
        <v>369</v>
      </c>
      <c r="C3298">
        <v>2003</v>
      </c>
      <c r="D3298">
        <v>11.226000000000001</v>
      </c>
      <c r="E3298">
        <v>13.38</v>
      </c>
      <c r="F3298">
        <v>2.33</v>
      </c>
      <c r="G3298">
        <v>0.56999999999999995</v>
      </c>
      <c r="H3298">
        <v>2053426</v>
      </c>
      <c r="I3298">
        <v>16692703771.709</v>
      </c>
      <c r="J3298">
        <v>31.734000000000002</v>
      </c>
    </row>
    <row r="3299" spans="1:10" x14ac:dyDescent="0.3">
      <c r="A3299" t="s">
        <v>370</v>
      </c>
      <c r="B3299" t="s">
        <v>371</v>
      </c>
      <c r="C3299">
        <v>2003</v>
      </c>
      <c r="D3299">
        <v>44.012</v>
      </c>
      <c r="E3299">
        <v>27.05</v>
      </c>
      <c r="F3299">
        <v>5.79</v>
      </c>
      <c r="G3299">
        <v>4.5999999999999996</v>
      </c>
      <c r="H3299">
        <v>4570096</v>
      </c>
      <c r="I3299">
        <v>277816617721.32599</v>
      </c>
      <c r="J3299">
        <v>463.29899999999998</v>
      </c>
    </row>
    <row r="3300" spans="1:10" x14ac:dyDescent="0.3">
      <c r="B3300" t="s">
        <v>372</v>
      </c>
      <c r="C3300">
        <v>2003</v>
      </c>
      <c r="D3300">
        <v>419.06700000000001</v>
      </c>
      <c r="H3300">
        <v>32691407</v>
      </c>
    </row>
    <row r="3301" spans="1:10" x14ac:dyDescent="0.3">
      <c r="A3301" t="s">
        <v>373</v>
      </c>
      <c r="B3301" t="s">
        <v>374</v>
      </c>
      <c r="C3301">
        <v>2003</v>
      </c>
      <c r="D3301">
        <v>32.027999999999999</v>
      </c>
      <c r="E3301">
        <v>32.25</v>
      </c>
      <c r="F3301">
        <v>3.74</v>
      </c>
      <c r="G3301">
        <v>0.43</v>
      </c>
      <c r="H3301">
        <v>2386164</v>
      </c>
      <c r="I3301">
        <v>63766300705.542999</v>
      </c>
      <c r="J3301">
        <v>142.58000000000001</v>
      </c>
    </row>
    <row r="3302" spans="1:10" x14ac:dyDescent="0.3">
      <c r="A3302" t="s">
        <v>375</v>
      </c>
      <c r="B3302" t="s">
        <v>376</v>
      </c>
      <c r="C3302">
        <v>2003</v>
      </c>
      <c r="D3302">
        <v>117.491</v>
      </c>
      <c r="E3302">
        <v>266.23</v>
      </c>
      <c r="F3302">
        <v>97.04</v>
      </c>
      <c r="G3302">
        <v>41.38</v>
      </c>
      <c r="H3302">
        <v>153093371</v>
      </c>
      <c r="I3302">
        <v>543920411660.78699</v>
      </c>
      <c r="J3302">
        <v>554.64700000000005</v>
      </c>
    </row>
    <row r="3303" spans="1:10" x14ac:dyDescent="0.3">
      <c r="A3303" t="s">
        <v>377</v>
      </c>
      <c r="B3303" t="s">
        <v>378</v>
      </c>
      <c r="C3303">
        <v>2003</v>
      </c>
      <c r="D3303">
        <v>0.21299999999999999</v>
      </c>
      <c r="E3303">
        <v>0.13</v>
      </c>
      <c r="F3303">
        <v>0.02</v>
      </c>
      <c r="G3303">
        <v>0</v>
      </c>
      <c r="H3303">
        <v>19812</v>
      </c>
    </row>
    <row r="3304" spans="1:10" x14ac:dyDescent="0.3">
      <c r="A3304" t="s">
        <v>379</v>
      </c>
      <c r="B3304" t="s">
        <v>380</v>
      </c>
      <c r="C3304">
        <v>2003</v>
      </c>
      <c r="D3304">
        <v>1.2789999999999999</v>
      </c>
      <c r="H3304">
        <v>3441868</v>
      </c>
      <c r="I3304">
        <v>13784762179.5</v>
      </c>
      <c r="J3304">
        <v>5.4580000000000002</v>
      </c>
    </row>
    <row r="3305" spans="1:10" x14ac:dyDescent="0.3">
      <c r="A3305" t="s">
        <v>381</v>
      </c>
      <c r="B3305" t="s">
        <v>382</v>
      </c>
      <c r="C3305">
        <v>2003</v>
      </c>
      <c r="D3305">
        <v>6.09</v>
      </c>
      <c r="E3305">
        <v>20.73</v>
      </c>
      <c r="F3305">
        <v>4.59</v>
      </c>
      <c r="G3305">
        <v>1.38</v>
      </c>
      <c r="H3305">
        <v>3209056</v>
      </c>
      <c r="I3305">
        <v>31009619688</v>
      </c>
      <c r="J3305">
        <v>67.831000000000003</v>
      </c>
    </row>
    <row r="3306" spans="1:10" x14ac:dyDescent="0.3">
      <c r="B3306" t="s">
        <v>383</v>
      </c>
      <c r="C3306">
        <v>2003</v>
      </c>
    </row>
    <row r="3307" spans="1:10" x14ac:dyDescent="0.3">
      <c r="A3307" t="s">
        <v>384</v>
      </c>
      <c r="B3307" t="s">
        <v>385</v>
      </c>
      <c r="C3307">
        <v>2003</v>
      </c>
      <c r="D3307">
        <v>3.9420000000000002</v>
      </c>
      <c r="E3307">
        <v>64.56</v>
      </c>
      <c r="F3307">
        <v>11.11</v>
      </c>
      <c r="G3307">
        <v>4.42</v>
      </c>
      <c r="H3307">
        <v>6223378</v>
      </c>
      <c r="J3307">
        <v>20.434000000000001</v>
      </c>
    </row>
    <row r="3308" spans="1:10" x14ac:dyDescent="0.3">
      <c r="A3308" t="s">
        <v>386</v>
      </c>
      <c r="B3308" t="s">
        <v>387</v>
      </c>
      <c r="C3308">
        <v>2003</v>
      </c>
      <c r="D3308">
        <v>4.0309999999999997</v>
      </c>
      <c r="E3308">
        <v>112.25</v>
      </c>
      <c r="F3308">
        <v>26.34</v>
      </c>
      <c r="G3308">
        <v>9.0299999999999994</v>
      </c>
      <c r="H3308">
        <v>5632983</v>
      </c>
      <c r="I3308">
        <v>33147163748.396</v>
      </c>
      <c r="J3308">
        <v>162.04300000000001</v>
      </c>
    </row>
    <row r="3309" spans="1:10" x14ac:dyDescent="0.3">
      <c r="A3309" t="s">
        <v>388</v>
      </c>
      <c r="B3309" t="s">
        <v>389</v>
      </c>
      <c r="C3309">
        <v>2003</v>
      </c>
      <c r="D3309">
        <v>26.21</v>
      </c>
      <c r="E3309">
        <v>106.41</v>
      </c>
      <c r="F3309">
        <v>27.12</v>
      </c>
      <c r="G3309">
        <v>8.51</v>
      </c>
      <c r="H3309">
        <v>27372217</v>
      </c>
      <c r="I3309">
        <v>173800880629.16699</v>
      </c>
      <c r="J3309">
        <v>145.23599999999999</v>
      </c>
    </row>
    <row r="3310" spans="1:10" x14ac:dyDescent="0.3">
      <c r="A3310" t="s">
        <v>390</v>
      </c>
      <c r="B3310" t="s">
        <v>391</v>
      </c>
      <c r="C3310">
        <v>2003</v>
      </c>
      <c r="D3310">
        <v>70.215000000000003</v>
      </c>
      <c r="E3310">
        <v>158.16999999999999</v>
      </c>
      <c r="F3310">
        <v>58.84</v>
      </c>
      <c r="G3310">
        <v>12.18</v>
      </c>
      <c r="H3310">
        <v>83051970</v>
      </c>
      <c r="I3310">
        <v>374041679199.521</v>
      </c>
      <c r="J3310">
        <v>303.43299999999999</v>
      </c>
    </row>
    <row r="3311" spans="1:10" x14ac:dyDescent="0.3">
      <c r="A3311" t="s">
        <v>392</v>
      </c>
      <c r="B3311" t="s">
        <v>393</v>
      </c>
      <c r="C3311">
        <v>2003</v>
      </c>
      <c r="D3311">
        <v>319.59800000000001</v>
      </c>
      <c r="E3311">
        <v>350.13</v>
      </c>
      <c r="F3311">
        <v>51.7</v>
      </c>
      <c r="G3311">
        <v>23.7</v>
      </c>
      <c r="H3311">
        <v>38441821</v>
      </c>
      <c r="I3311">
        <v>541817882343.39001</v>
      </c>
      <c r="J3311">
        <v>1033.6969999999999</v>
      </c>
    </row>
    <row r="3312" spans="1:10" x14ac:dyDescent="0.3">
      <c r="A3312" t="s">
        <v>394</v>
      </c>
      <c r="B3312" t="s">
        <v>395</v>
      </c>
      <c r="C3312">
        <v>2003</v>
      </c>
      <c r="D3312">
        <v>64.653999999999996</v>
      </c>
      <c r="E3312">
        <v>84.38</v>
      </c>
      <c r="F3312">
        <v>13.29</v>
      </c>
      <c r="G3312">
        <v>4.04</v>
      </c>
      <c r="H3312">
        <v>10429615</v>
      </c>
      <c r="I3312">
        <v>246137478390.668</v>
      </c>
      <c r="J3312">
        <v>299.85700000000003</v>
      </c>
    </row>
    <row r="3313" spans="1:10" x14ac:dyDescent="0.3">
      <c r="A3313" t="s">
        <v>396</v>
      </c>
      <c r="B3313" t="s">
        <v>397</v>
      </c>
      <c r="C3313">
        <v>2003</v>
      </c>
      <c r="H3313">
        <v>3653660</v>
      </c>
      <c r="I3313">
        <v>117412674808.60001</v>
      </c>
      <c r="J3313">
        <v>148.41800000000001</v>
      </c>
    </row>
    <row r="3314" spans="1:10" x14ac:dyDescent="0.3">
      <c r="A3314" t="s">
        <v>398</v>
      </c>
      <c r="B3314" t="s">
        <v>399</v>
      </c>
      <c r="C3314">
        <v>2003</v>
      </c>
      <c r="D3314">
        <v>41.3</v>
      </c>
      <c r="E3314">
        <v>32.07</v>
      </c>
      <c r="F3314">
        <v>2.77</v>
      </c>
      <c r="G3314">
        <v>0.26</v>
      </c>
      <c r="H3314">
        <v>681791</v>
      </c>
      <c r="I3314">
        <v>39744811459.577003</v>
      </c>
      <c r="J3314">
        <v>166.32400000000001</v>
      </c>
    </row>
    <row r="3315" spans="1:10" x14ac:dyDescent="0.3">
      <c r="B3315" t="s">
        <v>400</v>
      </c>
      <c r="C3315">
        <v>2003</v>
      </c>
      <c r="D3315">
        <v>3.145</v>
      </c>
      <c r="H3315">
        <v>771377</v>
      </c>
      <c r="J3315">
        <v>11.54</v>
      </c>
    </row>
    <row r="3316" spans="1:10" x14ac:dyDescent="0.3">
      <c r="A3316" t="s">
        <v>401</v>
      </c>
      <c r="B3316" t="s">
        <v>402</v>
      </c>
      <c r="C3316">
        <v>2003</v>
      </c>
      <c r="D3316">
        <v>102.509</v>
      </c>
      <c r="E3316">
        <v>143.63</v>
      </c>
      <c r="F3316">
        <v>33.61</v>
      </c>
      <c r="G3316">
        <v>9.93</v>
      </c>
      <c r="H3316">
        <v>21720403</v>
      </c>
      <c r="I3316">
        <v>199208610158.23901</v>
      </c>
      <c r="J3316">
        <v>438.62599999999998</v>
      </c>
    </row>
    <row r="3317" spans="1:10" x14ac:dyDescent="0.3">
      <c r="A3317" t="s">
        <v>403</v>
      </c>
      <c r="B3317" t="s">
        <v>404</v>
      </c>
      <c r="C3317">
        <v>2003</v>
      </c>
      <c r="D3317">
        <v>1525.607</v>
      </c>
      <c r="E3317">
        <v>2552.06</v>
      </c>
      <c r="F3317">
        <v>794.89</v>
      </c>
      <c r="G3317">
        <v>79</v>
      </c>
      <c r="H3317">
        <v>144610876</v>
      </c>
      <c r="I3317">
        <v>1946812585476.8</v>
      </c>
      <c r="J3317">
        <v>7412.2629999999999</v>
      </c>
    </row>
    <row r="3318" spans="1:10" x14ac:dyDescent="0.3">
      <c r="A3318" t="s">
        <v>405</v>
      </c>
      <c r="B3318" t="s">
        <v>406</v>
      </c>
      <c r="C3318">
        <v>2003</v>
      </c>
      <c r="D3318">
        <v>0.50900000000000001</v>
      </c>
      <c r="E3318">
        <v>-3.78</v>
      </c>
      <c r="F3318">
        <v>3.01</v>
      </c>
      <c r="G3318">
        <v>1.27</v>
      </c>
      <c r="H3318">
        <v>8557160</v>
      </c>
      <c r="I3318">
        <v>9366090469.6000004</v>
      </c>
      <c r="J3318">
        <v>2.5619999999999998</v>
      </c>
    </row>
    <row r="3319" spans="1:10" x14ac:dyDescent="0.3">
      <c r="B3319" t="s">
        <v>407</v>
      </c>
      <c r="C3319">
        <v>2003</v>
      </c>
    </row>
    <row r="3320" spans="1:10" x14ac:dyDescent="0.3">
      <c r="A3320" t="s">
        <v>408</v>
      </c>
      <c r="B3320" t="s">
        <v>409</v>
      </c>
      <c r="C3320">
        <v>2003</v>
      </c>
      <c r="D3320">
        <v>1.0999999999999999E-2</v>
      </c>
      <c r="H3320">
        <v>5644</v>
      </c>
      <c r="J3320">
        <v>5.2999999999999999E-2</v>
      </c>
    </row>
    <row r="3321" spans="1:10" x14ac:dyDescent="0.3">
      <c r="A3321" t="s">
        <v>410</v>
      </c>
      <c r="B3321" t="s">
        <v>411</v>
      </c>
      <c r="C3321">
        <v>2003</v>
      </c>
      <c r="D3321">
        <v>0.19800000000000001</v>
      </c>
      <c r="E3321">
        <v>0.27</v>
      </c>
      <c r="F3321">
        <v>7.0000000000000007E-2</v>
      </c>
      <c r="G3321">
        <v>0.01</v>
      </c>
      <c r="H3321">
        <v>45749</v>
      </c>
      <c r="J3321">
        <v>0.874</v>
      </c>
    </row>
    <row r="3322" spans="1:10" x14ac:dyDescent="0.3">
      <c r="A3322" t="s">
        <v>412</v>
      </c>
      <c r="B3322" t="s">
        <v>413</v>
      </c>
      <c r="C3322">
        <v>2003</v>
      </c>
      <c r="D3322">
        <v>0.377</v>
      </c>
      <c r="E3322">
        <v>0.6</v>
      </c>
      <c r="F3322">
        <v>0.23</v>
      </c>
      <c r="G3322">
        <v>0.02</v>
      </c>
      <c r="H3322">
        <v>160530</v>
      </c>
      <c r="I3322">
        <v>1185932124</v>
      </c>
      <c r="J3322">
        <v>1.59</v>
      </c>
    </row>
    <row r="3323" spans="1:10" x14ac:dyDescent="0.3">
      <c r="A3323" t="s">
        <v>414</v>
      </c>
      <c r="B3323" t="s">
        <v>415</v>
      </c>
      <c r="C3323">
        <v>2003</v>
      </c>
      <c r="D3323">
        <v>6.2E-2</v>
      </c>
      <c r="H3323">
        <v>6150</v>
      </c>
      <c r="J3323">
        <v>0.34599999999999997</v>
      </c>
    </row>
    <row r="3324" spans="1:10" x14ac:dyDescent="0.3">
      <c r="A3324" t="s">
        <v>416</v>
      </c>
      <c r="B3324" t="s">
        <v>417</v>
      </c>
      <c r="C3324">
        <v>2003</v>
      </c>
      <c r="D3324">
        <v>0.19800000000000001</v>
      </c>
      <c r="E3324">
        <v>0.23</v>
      </c>
      <c r="F3324">
        <v>7.0000000000000007E-2</v>
      </c>
      <c r="G3324">
        <v>0.01</v>
      </c>
      <c r="H3324">
        <v>108322</v>
      </c>
      <c r="J3324">
        <v>0.91800000000000004</v>
      </c>
    </row>
    <row r="3325" spans="1:10" x14ac:dyDescent="0.3">
      <c r="A3325" t="s">
        <v>418</v>
      </c>
      <c r="B3325" t="s">
        <v>419</v>
      </c>
      <c r="C3325">
        <v>2003</v>
      </c>
      <c r="D3325">
        <v>0.158</v>
      </c>
      <c r="E3325">
        <v>0.36</v>
      </c>
      <c r="F3325">
        <v>0.26</v>
      </c>
      <c r="G3325">
        <v>0.05</v>
      </c>
      <c r="H3325">
        <v>177481</v>
      </c>
      <c r="J3325">
        <v>0.91900000000000004</v>
      </c>
    </row>
    <row r="3326" spans="1:10" x14ac:dyDescent="0.3">
      <c r="A3326" t="s">
        <v>420</v>
      </c>
      <c r="B3326" t="s">
        <v>421</v>
      </c>
      <c r="C3326">
        <v>2003</v>
      </c>
      <c r="D3326">
        <v>6.6000000000000003E-2</v>
      </c>
      <c r="E3326">
        <v>0.11</v>
      </c>
      <c r="F3326">
        <v>0.03</v>
      </c>
      <c r="G3326">
        <v>0.01</v>
      </c>
      <c r="H3326">
        <v>150405</v>
      </c>
      <c r="I3326">
        <v>356840542.39999998</v>
      </c>
      <c r="J3326">
        <v>0.34399999999999997</v>
      </c>
    </row>
    <row r="3327" spans="1:10" x14ac:dyDescent="0.3">
      <c r="A3327" t="s">
        <v>422</v>
      </c>
      <c r="B3327" t="s">
        <v>423</v>
      </c>
      <c r="C3327">
        <v>2003</v>
      </c>
      <c r="D3327">
        <v>326.517</v>
      </c>
      <c r="E3327">
        <v>331.49</v>
      </c>
      <c r="F3327">
        <v>36.700000000000003</v>
      </c>
      <c r="G3327">
        <v>5.04</v>
      </c>
      <c r="H3327">
        <v>22456645</v>
      </c>
      <c r="I3327">
        <v>608022934724.76599</v>
      </c>
      <c r="J3327">
        <v>1569.2170000000001</v>
      </c>
    </row>
    <row r="3328" spans="1:10" x14ac:dyDescent="0.3">
      <c r="A3328" t="s">
        <v>424</v>
      </c>
      <c r="B3328" t="s">
        <v>425</v>
      </c>
      <c r="C3328">
        <v>2003</v>
      </c>
      <c r="D3328">
        <v>4.9279999999999999</v>
      </c>
      <c r="E3328">
        <v>25.63</v>
      </c>
      <c r="F3328">
        <v>8.34</v>
      </c>
      <c r="G3328">
        <v>5.94</v>
      </c>
      <c r="H3328">
        <v>10541470</v>
      </c>
      <c r="I3328">
        <v>22579512752.561001</v>
      </c>
      <c r="J3328">
        <v>21.838999999999999</v>
      </c>
    </row>
    <row r="3329" spans="1:10" x14ac:dyDescent="0.3">
      <c r="A3329" t="s">
        <v>426</v>
      </c>
      <c r="B3329" t="s">
        <v>427</v>
      </c>
      <c r="C3329">
        <v>2003</v>
      </c>
      <c r="D3329">
        <v>54.764000000000003</v>
      </c>
      <c r="E3329">
        <v>63.91</v>
      </c>
      <c r="F3329">
        <v>11.57</v>
      </c>
      <c r="G3329">
        <v>3.91</v>
      </c>
      <c r="H3329">
        <v>9292232</v>
      </c>
      <c r="I3329">
        <v>57552822328.405998</v>
      </c>
      <c r="J3329">
        <v>211.34800000000001</v>
      </c>
    </row>
    <row r="3330" spans="1:10" x14ac:dyDescent="0.3">
      <c r="A3330" t="s">
        <v>428</v>
      </c>
      <c r="B3330" t="s">
        <v>429</v>
      </c>
      <c r="C3330">
        <v>2003</v>
      </c>
      <c r="D3330">
        <v>0.34100000000000003</v>
      </c>
      <c r="E3330">
        <v>0.64</v>
      </c>
      <c r="F3330">
        <v>0.08</v>
      </c>
      <c r="G3330">
        <v>0.01</v>
      </c>
      <c r="H3330">
        <v>85807</v>
      </c>
      <c r="I3330">
        <v>1134551475.2</v>
      </c>
      <c r="J3330">
        <v>3.5169999999999999</v>
      </c>
    </row>
    <row r="3331" spans="1:10" x14ac:dyDescent="0.3">
      <c r="A3331" t="s">
        <v>430</v>
      </c>
      <c r="B3331" t="s">
        <v>431</v>
      </c>
      <c r="C3331">
        <v>2003</v>
      </c>
      <c r="D3331">
        <v>0.53500000000000003</v>
      </c>
      <c r="E3331">
        <v>11.86</v>
      </c>
      <c r="F3331">
        <v>4.28</v>
      </c>
      <c r="G3331">
        <v>1.28</v>
      </c>
      <c r="H3331">
        <v>5201074</v>
      </c>
      <c r="I3331">
        <v>5165014300.6000004</v>
      </c>
      <c r="J3331">
        <v>2.2959999999999998</v>
      </c>
    </row>
    <row r="3332" spans="1:10" x14ac:dyDescent="0.3">
      <c r="A3332" t="s">
        <v>432</v>
      </c>
      <c r="B3332" t="s">
        <v>433</v>
      </c>
      <c r="C3332">
        <v>2003</v>
      </c>
      <c r="D3332">
        <v>49.438000000000002</v>
      </c>
      <c r="E3332">
        <v>51.12</v>
      </c>
      <c r="F3332">
        <v>2.04</v>
      </c>
      <c r="G3332">
        <v>8.65</v>
      </c>
      <c r="H3332">
        <v>4129227</v>
      </c>
      <c r="I3332">
        <v>171018079766.44199</v>
      </c>
      <c r="J3332">
        <v>466.75900000000001</v>
      </c>
    </row>
    <row r="3333" spans="1:10" x14ac:dyDescent="0.3">
      <c r="A3333" t="s">
        <v>434</v>
      </c>
      <c r="B3333" t="s">
        <v>435</v>
      </c>
      <c r="C3333">
        <v>2003</v>
      </c>
      <c r="D3333">
        <v>0.56100000000000005</v>
      </c>
      <c r="H3333">
        <v>33195</v>
      </c>
    </row>
    <row r="3334" spans="1:10" x14ac:dyDescent="0.3">
      <c r="A3334" t="s">
        <v>436</v>
      </c>
      <c r="B3334" t="s">
        <v>437</v>
      </c>
      <c r="C3334">
        <v>2003</v>
      </c>
      <c r="D3334">
        <v>42.307000000000002</v>
      </c>
      <c r="E3334">
        <v>37.340000000000003</v>
      </c>
      <c r="F3334">
        <v>5.13</v>
      </c>
      <c r="G3334">
        <v>2.8</v>
      </c>
      <c r="H3334">
        <v>5399844</v>
      </c>
      <c r="I3334">
        <v>84169824091.529007</v>
      </c>
      <c r="J3334">
        <v>217.655</v>
      </c>
    </row>
    <row r="3335" spans="1:10" x14ac:dyDescent="0.3">
      <c r="A3335" t="s">
        <v>438</v>
      </c>
      <c r="B3335" t="s">
        <v>439</v>
      </c>
      <c r="C3335">
        <v>2003</v>
      </c>
      <c r="D3335">
        <v>16.25</v>
      </c>
      <c r="E3335">
        <v>8.83</v>
      </c>
      <c r="F3335">
        <v>2.5299999999999998</v>
      </c>
      <c r="G3335">
        <v>0.87</v>
      </c>
      <c r="H3335">
        <v>1987855</v>
      </c>
      <c r="I3335">
        <v>46254138274.431999</v>
      </c>
      <c r="J3335">
        <v>79.331000000000003</v>
      </c>
    </row>
    <row r="3336" spans="1:10" x14ac:dyDescent="0.3">
      <c r="A3336" t="s">
        <v>440</v>
      </c>
      <c r="B3336" t="s">
        <v>441</v>
      </c>
      <c r="C3336">
        <v>2003</v>
      </c>
      <c r="D3336">
        <v>0.25600000000000001</v>
      </c>
      <c r="E3336">
        <v>2.19</v>
      </c>
      <c r="F3336">
        <v>0.3</v>
      </c>
      <c r="G3336">
        <v>0.02</v>
      </c>
      <c r="H3336">
        <v>447016</v>
      </c>
      <c r="J3336">
        <v>0.79300000000000004</v>
      </c>
    </row>
    <row r="3337" spans="1:10" x14ac:dyDescent="0.3">
      <c r="A3337" t="s">
        <v>442</v>
      </c>
      <c r="B3337" t="s">
        <v>443</v>
      </c>
      <c r="C3337">
        <v>2003</v>
      </c>
      <c r="D3337">
        <v>0.59399999999999997</v>
      </c>
      <c r="E3337">
        <v>44.97</v>
      </c>
      <c r="F3337">
        <v>19.48</v>
      </c>
      <c r="G3337">
        <v>7.22</v>
      </c>
      <c r="H3337">
        <v>9815412</v>
      </c>
      <c r="J3337">
        <v>3.2909999999999999</v>
      </c>
    </row>
    <row r="3338" spans="1:10" x14ac:dyDescent="0.3">
      <c r="A3338" t="s">
        <v>444</v>
      </c>
      <c r="B3338" t="s">
        <v>445</v>
      </c>
      <c r="C3338">
        <v>2003</v>
      </c>
      <c r="D3338">
        <v>404.173</v>
      </c>
      <c r="E3338">
        <v>417.93</v>
      </c>
      <c r="F3338">
        <v>38.729999999999997</v>
      </c>
      <c r="G3338">
        <v>19.37</v>
      </c>
      <c r="H3338">
        <v>46719203</v>
      </c>
      <c r="I3338">
        <v>394999844972.64398</v>
      </c>
      <c r="J3338">
        <v>1256.335</v>
      </c>
    </row>
    <row r="3339" spans="1:10" x14ac:dyDescent="0.3">
      <c r="B3339" t="s">
        <v>446</v>
      </c>
      <c r="C3339">
        <v>2003</v>
      </c>
      <c r="D3339">
        <v>858.23199999999997</v>
      </c>
      <c r="H3339">
        <v>362809670</v>
      </c>
    </row>
    <row r="3340" spans="1:10" x14ac:dyDescent="0.3">
      <c r="A3340" t="s">
        <v>447</v>
      </c>
      <c r="B3340" t="s">
        <v>448</v>
      </c>
      <c r="C3340">
        <v>2003</v>
      </c>
      <c r="D3340">
        <v>485.95499999999998</v>
      </c>
      <c r="E3340">
        <v>486.05</v>
      </c>
      <c r="F3340">
        <v>27.17</v>
      </c>
      <c r="G3340">
        <v>17.170000000000002</v>
      </c>
      <c r="H3340">
        <v>48260901</v>
      </c>
      <c r="I3340">
        <v>1229830478167.2</v>
      </c>
      <c r="J3340">
        <v>2504.0540000000001</v>
      </c>
    </row>
    <row r="3341" spans="1:10" x14ac:dyDescent="0.3">
      <c r="A3341" t="s">
        <v>449</v>
      </c>
      <c r="B3341" t="s">
        <v>450</v>
      </c>
      <c r="C3341">
        <v>2003</v>
      </c>
      <c r="D3341">
        <v>0.753</v>
      </c>
      <c r="H3341">
        <v>6935665</v>
      </c>
    </row>
    <row r="3342" spans="1:10" x14ac:dyDescent="0.3">
      <c r="A3342" t="s">
        <v>451</v>
      </c>
      <c r="B3342" t="s">
        <v>452</v>
      </c>
      <c r="C3342">
        <v>2003</v>
      </c>
      <c r="D3342">
        <v>337.70100000000002</v>
      </c>
      <c r="E3342">
        <v>347.29</v>
      </c>
      <c r="F3342">
        <v>41.17</v>
      </c>
      <c r="G3342">
        <v>23.48</v>
      </c>
      <c r="H3342">
        <v>42596455</v>
      </c>
      <c r="I3342">
        <v>1254542593281.3501</v>
      </c>
      <c r="J3342">
        <v>1699.8330000000001</v>
      </c>
    </row>
    <row r="3343" spans="1:10" x14ac:dyDescent="0.3">
      <c r="A3343" t="s">
        <v>453</v>
      </c>
      <c r="B3343" t="s">
        <v>454</v>
      </c>
      <c r="C3343">
        <v>2003</v>
      </c>
      <c r="D3343">
        <v>10.952999999999999</v>
      </c>
      <c r="E3343">
        <v>28.1</v>
      </c>
      <c r="F3343">
        <v>8.26</v>
      </c>
      <c r="G3343">
        <v>2.46</v>
      </c>
      <c r="H3343">
        <v>19224036</v>
      </c>
      <c r="I3343">
        <v>114821948884.209</v>
      </c>
      <c r="J3343">
        <v>51.704999999999998</v>
      </c>
    </row>
    <row r="3344" spans="1:10" x14ac:dyDescent="0.3">
      <c r="B3344" t="s">
        <v>455</v>
      </c>
      <c r="C3344">
        <v>2003</v>
      </c>
    </row>
    <row r="3345" spans="1:10" x14ac:dyDescent="0.3">
      <c r="A3345" t="s">
        <v>456</v>
      </c>
      <c r="B3345" t="s">
        <v>457</v>
      </c>
      <c r="C3345">
        <v>2003</v>
      </c>
      <c r="D3345">
        <v>8.2850000000000001</v>
      </c>
      <c r="E3345">
        <v>152.66999999999999</v>
      </c>
      <c r="F3345">
        <v>47.53</v>
      </c>
      <c r="G3345">
        <v>25.89</v>
      </c>
      <c r="H3345">
        <v>29460517</v>
      </c>
      <c r="I3345">
        <v>68015898985.236</v>
      </c>
      <c r="J3345">
        <v>41.954000000000001</v>
      </c>
    </row>
    <row r="3346" spans="1:10" x14ac:dyDescent="0.3">
      <c r="A3346" t="s">
        <v>458</v>
      </c>
      <c r="B3346" t="s">
        <v>459</v>
      </c>
      <c r="C3346">
        <v>2003</v>
      </c>
      <c r="D3346">
        <v>1.538</v>
      </c>
      <c r="E3346">
        <v>9.9700000000000006</v>
      </c>
      <c r="F3346">
        <v>2.25</v>
      </c>
      <c r="G3346">
        <v>0.37</v>
      </c>
      <c r="H3346">
        <v>487938</v>
      </c>
      <c r="J3346">
        <v>8.0359999999999996</v>
      </c>
    </row>
    <row r="3347" spans="1:10" x14ac:dyDescent="0.3">
      <c r="A3347" t="s">
        <v>460</v>
      </c>
      <c r="B3347" t="s">
        <v>461</v>
      </c>
      <c r="C3347">
        <v>2003</v>
      </c>
      <c r="D3347">
        <v>57.188000000000002</v>
      </c>
      <c r="E3347">
        <v>17.03</v>
      </c>
      <c r="F3347">
        <v>6.87</v>
      </c>
      <c r="G3347">
        <v>5.15</v>
      </c>
      <c r="H3347">
        <v>8951439</v>
      </c>
      <c r="I3347">
        <v>326406139630.28101</v>
      </c>
      <c r="J3347">
        <v>599.59100000000001</v>
      </c>
    </row>
    <row r="3348" spans="1:10" x14ac:dyDescent="0.3">
      <c r="A3348" t="s">
        <v>462</v>
      </c>
      <c r="B3348" t="s">
        <v>463</v>
      </c>
      <c r="C3348">
        <v>2003</v>
      </c>
      <c r="D3348">
        <v>44.652000000000001</v>
      </c>
      <c r="E3348">
        <v>51.99</v>
      </c>
      <c r="F3348">
        <v>5.36</v>
      </c>
      <c r="G3348">
        <v>2.27</v>
      </c>
      <c r="H3348">
        <v>7268363</v>
      </c>
      <c r="I3348">
        <v>339510152140.45898</v>
      </c>
      <c r="J3348">
        <v>350.21</v>
      </c>
    </row>
    <row r="3349" spans="1:10" x14ac:dyDescent="0.3">
      <c r="A3349" t="s">
        <v>464</v>
      </c>
      <c r="B3349" t="s">
        <v>465</v>
      </c>
      <c r="C3349">
        <v>2003</v>
      </c>
      <c r="D3349">
        <v>53.582000000000001</v>
      </c>
      <c r="E3349">
        <v>77.900000000000006</v>
      </c>
      <c r="F3349">
        <v>31.89</v>
      </c>
      <c r="G3349">
        <v>4.75</v>
      </c>
      <c r="H3349">
        <v>17415214</v>
      </c>
      <c r="I3349">
        <v>121572826704.866</v>
      </c>
      <c r="J3349">
        <v>226.203</v>
      </c>
    </row>
    <row r="3350" spans="1:10" x14ac:dyDescent="0.3">
      <c r="A3350" t="s">
        <v>466</v>
      </c>
      <c r="B3350" t="s">
        <v>467</v>
      </c>
      <c r="C3350">
        <v>2003</v>
      </c>
      <c r="D3350">
        <v>248.40100000000001</v>
      </c>
      <c r="H3350">
        <v>22419785</v>
      </c>
      <c r="I3350">
        <v>633632579449.38599</v>
      </c>
      <c r="J3350">
        <v>1167.577</v>
      </c>
    </row>
    <row r="3351" spans="1:10" x14ac:dyDescent="0.3">
      <c r="A3351" t="s">
        <v>468</v>
      </c>
      <c r="B3351" t="s">
        <v>469</v>
      </c>
      <c r="C3351">
        <v>2003</v>
      </c>
      <c r="D3351">
        <v>2.0710000000000002</v>
      </c>
      <c r="E3351">
        <v>6.96</v>
      </c>
      <c r="F3351">
        <v>3.14</v>
      </c>
      <c r="G3351">
        <v>1.03</v>
      </c>
      <c r="H3351">
        <v>6541550</v>
      </c>
      <c r="I3351">
        <v>14027435028.177999</v>
      </c>
      <c r="J3351">
        <v>64.825999999999993</v>
      </c>
    </row>
    <row r="3352" spans="1:10" x14ac:dyDescent="0.3">
      <c r="A3352" t="s">
        <v>470</v>
      </c>
      <c r="B3352" t="s">
        <v>471</v>
      </c>
      <c r="C3352">
        <v>2003</v>
      </c>
      <c r="D3352">
        <v>3.6869999999999998</v>
      </c>
      <c r="E3352">
        <v>320.23</v>
      </c>
      <c r="F3352">
        <v>55.71</v>
      </c>
      <c r="G3352">
        <v>25.61</v>
      </c>
      <c r="H3352">
        <v>36337778</v>
      </c>
      <c r="I3352">
        <v>50559133556.836998</v>
      </c>
      <c r="J3352">
        <v>22.204000000000001</v>
      </c>
    </row>
    <row r="3353" spans="1:10" x14ac:dyDescent="0.3">
      <c r="A3353" t="s">
        <v>472</v>
      </c>
      <c r="B3353" t="s">
        <v>473</v>
      </c>
      <c r="C3353">
        <v>2003</v>
      </c>
      <c r="D3353">
        <v>201.99299999999999</v>
      </c>
      <c r="E3353">
        <v>297.24</v>
      </c>
      <c r="F3353">
        <v>77.290000000000006</v>
      </c>
      <c r="G3353">
        <v>18.829999999999998</v>
      </c>
      <c r="H3353">
        <v>64549867</v>
      </c>
      <c r="I3353">
        <v>688026349220.55505</v>
      </c>
      <c r="J3353">
        <v>932.01499999999999</v>
      </c>
    </row>
    <row r="3354" spans="1:10" x14ac:dyDescent="0.3">
      <c r="A3354" t="s">
        <v>474</v>
      </c>
      <c r="B3354" t="s">
        <v>475</v>
      </c>
      <c r="C3354">
        <v>2003</v>
      </c>
      <c r="D3354">
        <v>0.161</v>
      </c>
      <c r="H3354">
        <v>947110</v>
      </c>
      <c r="J3354">
        <v>0.7</v>
      </c>
    </row>
    <row r="3355" spans="1:10" x14ac:dyDescent="0.3">
      <c r="A3355" t="s">
        <v>476</v>
      </c>
      <c r="B3355" t="s">
        <v>477</v>
      </c>
      <c r="C3355">
        <v>2003</v>
      </c>
      <c r="D3355">
        <v>1.8049999999999999</v>
      </c>
      <c r="E3355">
        <v>12.68</v>
      </c>
      <c r="F3355">
        <v>2.77</v>
      </c>
      <c r="G3355">
        <v>1.35</v>
      </c>
      <c r="H3355">
        <v>5330629</v>
      </c>
      <c r="I3355">
        <v>6045966115</v>
      </c>
      <c r="J3355">
        <v>5.2160000000000002</v>
      </c>
    </row>
    <row r="3356" spans="1:10" x14ac:dyDescent="0.3">
      <c r="A3356" t="s">
        <v>478</v>
      </c>
      <c r="B3356" t="s">
        <v>479</v>
      </c>
      <c r="C3356">
        <v>2003</v>
      </c>
      <c r="D3356">
        <v>0.11700000000000001</v>
      </c>
      <c r="E3356">
        <v>0.28000000000000003</v>
      </c>
      <c r="F3356">
        <v>0.09</v>
      </c>
      <c r="G3356">
        <v>7.0000000000000007E-2</v>
      </c>
      <c r="H3356">
        <v>99591</v>
      </c>
      <c r="J3356">
        <v>0.52800000000000002</v>
      </c>
    </row>
    <row r="3357" spans="1:10" x14ac:dyDescent="0.3">
      <c r="A3357" t="s">
        <v>480</v>
      </c>
      <c r="B3357" t="s">
        <v>481</v>
      </c>
      <c r="C3357">
        <v>2003</v>
      </c>
      <c r="D3357">
        <v>32.250999999999998</v>
      </c>
      <c r="E3357">
        <v>17.57</v>
      </c>
      <c r="F3357">
        <v>0.91</v>
      </c>
      <c r="G3357">
        <v>0.3</v>
      </c>
      <c r="H3357">
        <v>1283564</v>
      </c>
      <c r="I3357">
        <v>29582760545.844002</v>
      </c>
      <c r="J3357">
        <v>155.98500000000001</v>
      </c>
    </row>
    <row r="3358" spans="1:10" x14ac:dyDescent="0.3">
      <c r="A3358" t="s">
        <v>482</v>
      </c>
      <c r="B3358" t="s">
        <v>483</v>
      </c>
      <c r="C3358">
        <v>2003</v>
      </c>
      <c r="D3358">
        <v>20.925999999999998</v>
      </c>
      <c r="E3358">
        <v>31.37</v>
      </c>
      <c r="F3358">
        <v>6.34</v>
      </c>
      <c r="G3358">
        <v>3.39</v>
      </c>
      <c r="H3358">
        <v>9945282</v>
      </c>
      <c r="I3358">
        <v>81240034990.087997</v>
      </c>
      <c r="J3358">
        <v>96.084000000000003</v>
      </c>
    </row>
    <row r="3359" spans="1:10" x14ac:dyDescent="0.3">
      <c r="A3359" t="s">
        <v>484</v>
      </c>
      <c r="B3359" t="s">
        <v>485</v>
      </c>
      <c r="C3359">
        <v>2003</v>
      </c>
      <c r="D3359">
        <v>236.48400000000001</v>
      </c>
      <c r="E3359">
        <v>254.51</v>
      </c>
      <c r="F3359">
        <v>37.08</v>
      </c>
      <c r="G3359">
        <v>26.24</v>
      </c>
      <c r="H3359">
        <v>66089402</v>
      </c>
      <c r="I3359">
        <v>872922384867.23206</v>
      </c>
      <c r="J3359">
        <v>904.02700000000004</v>
      </c>
    </row>
    <row r="3360" spans="1:10" x14ac:dyDescent="0.3">
      <c r="A3360" t="s">
        <v>486</v>
      </c>
      <c r="B3360" t="s">
        <v>487</v>
      </c>
      <c r="C3360">
        <v>2003</v>
      </c>
      <c r="D3360">
        <v>44.521000000000001</v>
      </c>
      <c r="E3360">
        <v>84.57</v>
      </c>
      <c r="F3360">
        <v>37.15</v>
      </c>
      <c r="G3360">
        <v>3.15</v>
      </c>
      <c r="H3360">
        <v>4655752</v>
      </c>
      <c r="I3360">
        <v>30907438343.912998</v>
      </c>
      <c r="J3360">
        <v>176.11799999999999</v>
      </c>
    </row>
    <row r="3361" spans="1:10" x14ac:dyDescent="0.3">
      <c r="A3361" t="s">
        <v>488</v>
      </c>
      <c r="B3361" t="s">
        <v>489</v>
      </c>
      <c r="C3361">
        <v>2003</v>
      </c>
      <c r="D3361">
        <v>0.10299999999999999</v>
      </c>
      <c r="H3361">
        <v>25008</v>
      </c>
      <c r="J3361">
        <v>0.42099999999999999</v>
      </c>
    </row>
    <row r="3362" spans="1:10" x14ac:dyDescent="0.3">
      <c r="A3362" t="s">
        <v>490</v>
      </c>
      <c r="B3362" t="s">
        <v>491</v>
      </c>
      <c r="C3362">
        <v>2003</v>
      </c>
      <c r="D3362">
        <v>1.0999999999999999E-2</v>
      </c>
      <c r="E3362">
        <v>0.02</v>
      </c>
      <c r="F3362">
        <v>0.01</v>
      </c>
      <c r="G3362">
        <v>0</v>
      </c>
      <c r="H3362">
        <v>9724</v>
      </c>
    </row>
    <row r="3363" spans="1:10" x14ac:dyDescent="0.3">
      <c r="A3363" t="s">
        <v>492</v>
      </c>
      <c r="B3363" t="s">
        <v>493</v>
      </c>
      <c r="C3363">
        <v>2003</v>
      </c>
      <c r="D3363">
        <v>1.5129999999999999</v>
      </c>
      <c r="E3363">
        <v>50.82</v>
      </c>
      <c r="F3363">
        <v>17.88</v>
      </c>
      <c r="G3363">
        <v>9.14</v>
      </c>
      <c r="H3363">
        <v>25980547</v>
      </c>
      <c r="I3363">
        <v>35593798193.066002</v>
      </c>
      <c r="J3363">
        <v>11.307</v>
      </c>
    </row>
    <row r="3364" spans="1:10" x14ac:dyDescent="0.3">
      <c r="A3364" t="s">
        <v>494</v>
      </c>
      <c r="B3364" t="s">
        <v>495</v>
      </c>
      <c r="C3364">
        <v>2003</v>
      </c>
      <c r="D3364">
        <v>307.017</v>
      </c>
      <c r="E3364">
        <v>442.5</v>
      </c>
      <c r="F3364">
        <v>117.64</v>
      </c>
      <c r="G3364">
        <v>18.559999999999999</v>
      </c>
      <c r="H3364">
        <v>47582463</v>
      </c>
      <c r="I3364">
        <v>335257369297.02002</v>
      </c>
      <c r="J3364">
        <v>1584.5989999999999</v>
      </c>
    </row>
    <row r="3365" spans="1:10" x14ac:dyDescent="0.3">
      <c r="A3365" t="s">
        <v>496</v>
      </c>
      <c r="B3365" t="s">
        <v>497</v>
      </c>
      <c r="C3365">
        <v>2003</v>
      </c>
      <c r="D3365">
        <v>105.619</v>
      </c>
      <c r="E3365">
        <v>139.19</v>
      </c>
      <c r="F3365">
        <v>30.16</v>
      </c>
      <c r="G3365">
        <v>4.16</v>
      </c>
      <c r="H3365">
        <v>3711931</v>
      </c>
      <c r="I3365">
        <v>221794900091.26901</v>
      </c>
      <c r="J3365">
        <v>634.85599999999999</v>
      </c>
    </row>
    <row r="3366" spans="1:10" x14ac:dyDescent="0.3">
      <c r="A3366" t="s">
        <v>498</v>
      </c>
      <c r="B3366" t="s">
        <v>499</v>
      </c>
      <c r="C3366">
        <v>2003</v>
      </c>
      <c r="D3366">
        <v>571.47199999999998</v>
      </c>
      <c r="E3366">
        <v>677.15</v>
      </c>
      <c r="F3366">
        <v>98.89</v>
      </c>
      <c r="G3366">
        <v>33.090000000000003</v>
      </c>
      <c r="H3366">
        <v>59561429</v>
      </c>
      <c r="I3366">
        <v>2050645574842.02</v>
      </c>
      <c r="J3366">
        <v>2665.4050000000002</v>
      </c>
    </row>
    <row r="3367" spans="1:10" x14ac:dyDescent="0.3">
      <c r="A3367" t="s">
        <v>500</v>
      </c>
      <c r="B3367" t="s">
        <v>501</v>
      </c>
      <c r="C3367">
        <v>2003</v>
      </c>
      <c r="D3367">
        <v>6011.8370000000004</v>
      </c>
      <c r="E3367">
        <v>6353.16</v>
      </c>
      <c r="F3367">
        <v>685.6</v>
      </c>
      <c r="G3367">
        <v>264.54000000000002</v>
      </c>
      <c r="H3367">
        <v>289815567</v>
      </c>
      <c r="I3367">
        <v>13708809342467.6</v>
      </c>
      <c r="J3367">
        <v>26259.752</v>
      </c>
    </row>
    <row r="3368" spans="1:10" x14ac:dyDescent="0.3">
      <c r="A3368" t="s">
        <v>502</v>
      </c>
      <c r="B3368" t="s">
        <v>503</v>
      </c>
      <c r="C3368">
        <v>2003</v>
      </c>
      <c r="D3368">
        <v>4.5270000000000001</v>
      </c>
      <c r="E3368">
        <v>19.34</v>
      </c>
      <c r="F3368">
        <v>21.36</v>
      </c>
      <c r="G3368">
        <v>7.11</v>
      </c>
      <c r="H3368">
        <v>3323661</v>
      </c>
      <c r="I3368">
        <v>37483124541.991997</v>
      </c>
      <c r="J3368">
        <v>46.725000000000001</v>
      </c>
    </row>
    <row r="3369" spans="1:10" x14ac:dyDescent="0.3">
      <c r="A3369" t="s">
        <v>504</v>
      </c>
      <c r="B3369" t="s">
        <v>505</v>
      </c>
      <c r="C3369">
        <v>2003</v>
      </c>
      <c r="D3369">
        <v>125.93600000000001</v>
      </c>
      <c r="E3369">
        <v>225.15</v>
      </c>
      <c r="F3369">
        <v>100.97</v>
      </c>
      <c r="G3369">
        <v>9.57</v>
      </c>
      <c r="H3369">
        <v>25749109</v>
      </c>
      <c r="I3369">
        <v>125924036558.394</v>
      </c>
      <c r="J3369">
        <v>567.11199999999997</v>
      </c>
    </row>
    <row r="3370" spans="1:10" x14ac:dyDescent="0.3">
      <c r="A3370" t="s">
        <v>506</v>
      </c>
      <c r="B3370" t="s">
        <v>507</v>
      </c>
      <c r="C3370">
        <v>2003</v>
      </c>
      <c r="D3370">
        <v>8.4000000000000005E-2</v>
      </c>
      <c r="E3370">
        <v>0.57999999999999996</v>
      </c>
      <c r="F3370">
        <v>0.39</v>
      </c>
      <c r="G3370">
        <v>0.13</v>
      </c>
      <c r="H3370">
        <v>198960</v>
      </c>
      <c r="J3370">
        <v>0.47699999999999998</v>
      </c>
    </row>
    <row r="3371" spans="1:10" x14ac:dyDescent="0.3">
      <c r="A3371" t="s">
        <v>508</v>
      </c>
      <c r="B3371" t="s">
        <v>509</v>
      </c>
      <c r="C3371">
        <v>2003</v>
      </c>
      <c r="D3371">
        <v>191.458</v>
      </c>
      <c r="E3371">
        <v>363.15</v>
      </c>
      <c r="F3371">
        <v>84.22</v>
      </c>
      <c r="G3371">
        <v>13.98</v>
      </c>
      <c r="H3371">
        <v>25551624</v>
      </c>
      <c r="I3371">
        <v>291683481151.62299</v>
      </c>
      <c r="J3371">
        <v>732.70299999999997</v>
      </c>
    </row>
    <row r="3372" spans="1:10" x14ac:dyDescent="0.3">
      <c r="A3372" t="s">
        <v>510</v>
      </c>
      <c r="B3372" t="s">
        <v>511</v>
      </c>
      <c r="C3372">
        <v>2003</v>
      </c>
      <c r="D3372">
        <v>76.048000000000002</v>
      </c>
      <c r="E3372">
        <v>141.59</v>
      </c>
      <c r="F3372">
        <v>72.25</v>
      </c>
      <c r="G3372">
        <v>20.04</v>
      </c>
      <c r="H3372">
        <v>82301650</v>
      </c>
      <c r="I3372">
        <v>266926600308.37399</v>
      </c>
      <c r="J3372">
        <v>279.89800000000002</v>
      </c>
    </row>
    <row r="3373" spans="1:10" x14ac:dyDescent="0.3">
      <c r="B3373" t="s">
        <v>512</v>
      </c>
      <c r="C3373">
        <v>2003</v>
      </c>
      <c r="D3373">
        <v>2.5999999999999999E-2</v>
      </c>
      <c r="H3373">
        <v>15098</v>
      </c>
    </row>
    <row r="3374" spans="1:10" x14ac:dyDescent="0.3">
      <c r="A3374" t="s">
        <v>513</v>
      </c>
      <c r="B3374" t="s">
        <v>514</v>
      </c>
      <c r="C3374">
        <v>2003</v>
      </c>
      <c r="D3374">
        <v>27366.723000000002</v>
      </c>
      <c r="E3374">
        <v>40678.67</v>
      </c>
      <c r="F3374">
        <v>7586.58</v>
      </c>
      <c r="G3374">
        <v>2676.14</v>
      </c>
      <c r="H3374">
        <v>6381477292</v>
      </c>
      <c r="J3374">
        <v>117149.37</v>
      </c>
    </row>
    <row r="3375" spans="1:10" x14ac:dyDescent="0.3">
      <c r="A3375" t="s">
        <v>515</v>
      </c>
      <c r="B3375" t="s">
        <v>516</v>
      </c>
      <c r="C3375">
        <v>2003</v>
      </c>
      <c r="D3375">
        <v>17.081</v>
      </c>
      <c r="E3375">
        <v>26.94</v>
      </c>
      <c r="F3375">
        <v>6.76</v>
      </c>
      <c r="G3375">
        <v>2.73</v>
      </c>
      <c r="H3375">
        <v>18985001</v>
      </c>
      <c r="I3375">
        <v>87091592173.212006</v>
      </c>
      <c r="J3375">
        <v>74.906999999999996</v>
      </c>
    </row>
    <row r="3376" spans="1:10" x14ac:dyDescent="0.3">
      <c r="A3376" t="s">
        <v>517</v>
      </c>
      <c r="B3376" t="s">
        <v>518</v>
      </c>
      <c r="C3376">
        <v>2003</v>
      </c>
      <c r="D3376">
        <v>2.0739999999999998</v>
      </c>
      <c r="E3376">
        <v>474.63</v>
      </c>
      <c r="F3376">
        <v>107.06</v>
      </c>
      <c r="G3376">
        <v>25.45</v>
      </c>
      <c r="H3376">
        <v>11256740</v>
      </c>
      <c r="I3376">
        <v>19282919313.261002</v>
      </c>
      <c r="J3376">
        <v>32.073</v>
      </c>
    </row>
    <row r="3377" spans="1:10" x14ac:dyDescent="0.3">
      <c r="A3377" t="s">
        <v>519</v>
      </c>
      <c r="B3377" t="s">
        <v>520</v>
      </c>
      <c r="C3377">
        <v>2003</v>
      </c>
      <c r="D3377">
        <v>10.61</v>
      </c>
      <c r="E3377">
        <v>64.680000000000007</v>
      </c>
      <c r="F3377">
        <v>10.64</v>
      </c>
      <c r="G3377">
        <v>5.96</v>
      </c>
      <c r="H3377">
        <v>11982219</v>
      </c>
      <c r="I3377">
        <v>20951998150.544998</v>
      </c>
      <c r="J3377">
        <v>50.835000000000001</v>
      </c>
    </row>
    <row r="3378" spans="1:10" x14ac:dyDescent="0.3">
      <c r="A3378" t="s">
        <v>58</v>
      </c>
      <c r="B3378" t="s">
        <v>59</v>
      </c>
      <c r="C3378">
        <v>2004</v>
      </c>
      <c r="D3378">
        <v>0.88900000000000001</v>
      </c>
      <c r="E3378">
        <v>16.350000000000001</v>
      </c>
      <c r="F3378">
        <v>11.47</v>
      </c>
      <c r="G3378">
        <v>3.82</v>
      </c>
      <c r="H3378">
        <v>24726689</v>
      </c>
      <c r="I3378">
        <v>22332571931.400002</v>
      </c>
      <c r="J3378">
        <v>4.6689999999999996</v>
      </c>
    </row>
    <row r="3379" spans="1:10" x14ac:dyDescent="0.3">
      <c r="B3379" t="s">
        <v>60</v>
      </c>
      <c r="C3379">
        <v>2004</v>
      </c>
      <c r="D3379">
        <v>1036.6859999999999</v>
      </c>
      <c r="H3379">
        <v>893842786</v>
      </c>
      <c r="J3379">
        <v>3765.085</v>
      </c>
    </row>
    <row r="3380" spans="1:10" x14ac:dyDescent="0.3">
      <c r="A3380" t="s">
        <v>61</v>
      </c>
      <c r="B3380" t="s">
        <v>62</v>
      </c>
      <c r="C3380">
        <v>2004</v>
      </c>
      <c r="D3380">
        <v>4.1040000000000001</v>
      </c>
      <c r="E3380">
        <v>10.15</v>
      </c>
      <c r="F3380">
        <v>3.59</v>
      </c>
      <c r="G3380">
        <v>1.27</v>
      </c>
      <c r="H3380">
        <v>3104893</v>
      </c>
      <c r="I3380">
        <v>19587881912.733002</v>
      </c>
      <c r="J3380">
        <v>34.837000000000003</v>
      </c>
    </row>
    <row r="3381" spans="1:10" x14ac:dyDescent="0.3">
      <c r="A3381" t="s">
        <v>63</v>
      </c>
      <c r="B3381" t="s">
        <v>64</v>
      </c>
      <c r="C3381">
        <v>2004</v>
      </c>
      <c r="D3381">
        <v>87.852999999999994</v>
      </c>
      <c r="E3381">
        <v>142.19</v>
      </c>
      <c r="F3381">
        <v>46.93</v>
      </c>
      <c r="G3381">
        <v>8.31</v>
      </c>
      <c r="H3381">
        <v>32692153</v>
      </c>
      <c r="I3381">
        <v>296773599327.21899</v>
      </c>
      <c r="J3381">
        <v>349.73399999999998</v>
      </c>
    </row>
    <row r="3382" spans="1:10" x14ac:dyDescent="0.3">
      <c r="A3382" t="s">
        <v>65</v>
      </c>
      <c r="B3382" t="s">
        <v>66</v>
      </c>
      <c r="C3382">
        <v>2004</v>
      </c>
      <c r="D3382">
        <v>0.56100000000000005</v>
      </c>
      <c r="E3382">
        <v>0.61</v>
      </c>
      <c r="F3382">
        <v>0.04</v>
      </c>
      <c r="G3382">
        <v>0</v>
      </c>
      <c r="H3382">
        <v>76250</v>
      </c>
    </row>
    <row r="3383" spans="1:10" x14ac:dyDescent="0.3">
      <c r="A3383" t="s">
        <v>67</v>
      </c>
      <c r="B3383" t="s">
        <v>68</v>
      </c>
      <c r="C3383">
        <v>2004</v>
      </c>
      <c r="D3383">
        <v>18.701000000000001</v>
      </c>
      <c r="E3383">
        <v>193.16</v>
      </c>
      <c r="F3383">
        <v>52.62</v>
      </c>
      <c r="G3383">
        <v>21.71</v>
      </c>
      <c r="H3383">
        <v>18758138</v>
      </c>
      <c r="I3383">
        <v>41307007339.748001</v>
      </c>
      <c r="J3383">
        <v>45.975000000000001</v>
      </c>
    </row>
    <row r="3384" spans="1:10" x14ac:dyDescent="0.3">
      <c r="A3384" t="s">
        <v>69</v>
      </c>
      <c r="B3384" t="s">
        <v>70</v>
      </c>
      <c r="C3384">
        <v>2004</v>
      </c>
      <c r="D3384">
        <v>0.121</v>
      </c>
      <c r="H3384">
        <v>12230</v>
      </c>
    </row>
    <row r="3385" spans="1:10" x14ac:dyDescent="0.3">
      <c r="A3385" t="s">
        <v>71</v>
      </c>
      <c r="B3385" t="s">
        <v>72</v>
      </c>
      <c r="C3385">
        <v>2004</v>
      </c>
      <c r="D3385">
        <v>7.0000000000000001E-3</v>
      </c>
    </row>
    <row r="3386" spans="1:10" x14ac:dyDescent="0.3">
      <c r="A3386" t="s">
        <v>73</v>
      </c>
      <c r="B3386" t="s">
        <v>74</v>
      </c>
      <c r="C3386">
        <v>2004</v>
      </c>
      <c r="D3386">
        <v>0.36599999999999999</v>
      </c>
      <c r="E3386">
        <v>0.78</v>
      </c>
      <c r="F3386">
        <v>0.19</v>
      </c>
      <c r="G3386">
        <v>0.02</v>
      </c>
      <c r="H3386">
        <v>80347</v>
      </c>
      <c r="J3386">
        <v>2.4990000000000001</v>
      </c>
    </row>
    <row r="3387" spans="1:10" x14ac:dyDescent="0.3">
      <c r="A3387" t="s">
        <v>75</v>
      </c>
      <c r="B3387" t="s">
        <v>76</v>
      </c>
      <c r="C3387">
        <v>2004</v>
      </c>
      <c r="D3387">
        <v>157.04300000000001</v>
      </c>
      <c r="E3387">
        <v>436.71</v>
      </c>
      <c r="F3387">
        <v>134.43</v>
      </c>
      <c r="G3387">
        <v>47.76</v>
      </c>
      <c r="H3387">
        <v>38491970</v>
      </c>
      <c r="I3387">
        <v>552377778393.83997</v>
      </c>
      <c r="J3387">
        <v>730.03</v>
      </c>
    </row>
    <row r="3388" spans="1:10" x14ac:dyDescent="0.3">
      <c r="A3388" t="s">
        <v>77</v>
      </c>
      <c r="B3388" t="s">
        <v>78</v>
      </c>
      <c r="C3388">
        <v>2004</v>
      </c>
      <c r="D3388">
        <v>3.6909999999999998</v>
      </c>
      <c r="E3388">
        <v>6.78</v>
      </c>
      <c r="F3388">
        <v>2.0499999999999998</v>
      </c>
      <c r="G3388">
        <v>0.66</v>
      </c>
      <c r="H3388">
        <v>3000715</v>
      </c>
      <c r="I3388">
        <v>21350941058.131001</v>
      </c>
      <c r="J3388">
        <v>31.266999999999999</v>
      </c>
    </row>
    <row r="3389" spans="1:10" x14ac:dyDescent="0.3">
      <c r="A3389" t="s">
        <v>79</v>
      </c>
      <c r="B3389" t="s">
        <v>80</v>
      </c>
      <c r="C3389">
        <v>2004</v>
      </c>
      <c r="D3389">
        <v>2.6160000000000001</v>
      </c>
      <c r="H3389">
        <v>98744</v>
      </c>
      <c r="J3389">
        <v>5.492</v>
      </c>
    </row>
    <row r="3390" spans="1:10" x14ac:dyDescent="0.3">
      <c r="B3390" t="s">
        <v>81</v>
      </c>
      <c r="C3390">
        <v>2004</v>
      </c>
      <c r="D3390">
        <v>11681.501</v>
      </c>
      <c r="H3390">
        <v>3930136052</v>
      </c>
    </row>
    <row r="3391" spans="1:10" x14ac:dyDescent="0.3">
      <c r="B3391" t="s">
        <v>82</v>
      </c>
      <c r="C3391">
        <v>2004</v>
      </c>
      <c r="D3391">
        <v>5332.2749999999996</v>
      </c>
    </row>
    <row r="3392" spans="1:10" x14ac:dyDescent="0.3">
      <c r="A3392" t="s">
        <v>83</v>
      </c>
      <c r="B3392" t="s">
        <v>84</v>
      </c>
      <c r="C3392">
        <v>2004</v>
      </c>
      <c r="D3392">
        <v>386.76600000000002</v>
      </c>
      <c r="E3392">
        <v>664.4</v>
      </c>
      <c r="F3392">
        <v>153.78</v>
      </c>
      <c r="G3392">
        <v>90.89</v>
      </c>
      <c r="H3392">
        <v>19879654</v>
      </c>
      <c r="I3392">
        <v>809419734961.026</v>
      </c>
      <c r="J3392">
        <v>1410.8810000000001</v>
      </c>
    </row>
    <row r="3393" spans="1:10" x14ac:dyDescent="0.3">
      <c r="A3393" t="s">
        <v>85</v>
      </c>
      <c r="B3393" t="s">
        <v>86</v>
      </c>
      <c r="C3393">
        <v>2004</v>
      </c>
      <c r="D3393">
        <v>77.668000000000006</v>
      </c>
      <c r="E3393">
        <v>82.53</v>
      </c>
      <c r="F3393">
        <v>8.4499999999999993</v>
      </c>
      <c r="G3393">
        <v>3.79</v>
      </c>
      <c r="H3393">
        <v>8216809</v>
      </c>
      <c r="I3393">
        <v>303786414549.86902</v>
      </c>
      <c r="J3393">
        <v>410.82900000000001</v>
      </c>
    </row>
    <row r="3394" spans="1:10" x14ac:dyDescent="0.3">
      <c r="A3394" t="s">
        <v>87</v>
      </c>
      <c r="B3394" t="s">
        <v>88</v>
      </c>
      <c r="C3394">
        <v>2004</v>
      </c>
      <c r="D3394">
        <v>32.076999999999998</v>
      </c>
      <c r="E3394">
        <v>59.58</v>
      </c>
      <c r="F3394">
        <v>23.33</v>
      </c>
      <c r="G3394">
        <v>2.9</v>
      </c>
      <c r="H3394">
        <v>8448938</v>
      </c>
      <c r="I3394">
        <v>50107478789.839996</v>
      </c>
      <c r="J3394">
        <v>153.27000000000001</v>
      </c>
    </row>
    <row r="3395" spans="1:10" x14ac:dyDescent="0.3">
      <c r="A3395" t="s">
        <v>89</v>
      </c>
      <c r="B3395" t="s">
        <v>90</v>
      </c>
      <c r="C3395">
        <v>2004</v>
      </c>
      <c r="D3395">
        <v>2.048</v>
      </c>
      <c r="E3395">
        <v>1.25</v>
      </c>
      <c r="F3395">
        <v>0.35</v>
      </c>
      <c r="G3395">
        <v>0.11</v>
      </c>
      <c r="H3395">
        <v>318893</v>
      </c>
      <c r="J3395">
        <v>13.484</v>
      </c>
    </row>
    <row r="3396" spans="1:10" x14ac:dyDescent="0.3">
      <c r="A3396" t="s">
        <v>91</v>
      </c>
      <c r="B3396" t="s">
        <v>92</v>
      </c>
      <c r="C3396">
        <v>2004</v>
      </c>
      <c r="D3396">
        <v>17.884</v>
      </c>
      <c r="E3396">
        <v>27.38</v>
      </c>
      <c r="F3396">
        <v>8.58</v>
      </c>
      <c r="G3396">
        <v>7.0000000000000007E-2</v>
      </c>
      <c r="H3396">
        <v>829846</v>
      </c>
      <c r="I3396">
        <v>19587603184.34</v>
      </c>
      <c r="J3396">
        <v>133.82400000000001</v>
      </c>
    </row>
    <row r="3397" spans="1:10" x14ac:dyDescent="0.3">
      <c r="A3397" t="s">
        <v>93</v>
      </c>
      <c r="B3397" t="s">
        <v>94</v>
      </c>
      <c r="C3397">
        <v>2004</v>
      </c>
      <c r="D3397">
        <v>35.945</v>
      </c>
      <c r="E3397">
        <v>148.32</v>
      </c>
      <c r="F3397">
        <v>71.09</v>
      </c>
      <c r="G3397">
        <v>22.11</v>
      </c>
      <c r="H3397">
        <v>136986429</v>
      </c>
      <c r="I3397">
        <v>260420365976.07999</v>
      </c>
      <c r="J3397">
        <v>175.834</v>
      </c>
    </row>
    <row r="3398" spans="1:10" x14ac:dyDescent="0.3">
      <c r="A3398" t="s">
        <v>95</v>
      </c>
      <c r="B3398" t="s">
        <v>96</v>
      </c>
      <c r="C3398">
        <v>2004</v>
      </c>
      <c r="D3398">
        <v>1.27</v>
      </c>
      <c r="E3398">
        <v>3.62</v>
      </c>
      <c r="F3398">
        <v>2.27</v>
      </c>
      <c r="G3398">
        <v>0.06</v>
      </c>
      <c r="H3398">
        <v>275283</v>
      </c>
      <c r="I3398">
        <v>3369967176.5999999</v>
      </c>
      <c r="J3398">
        <v>7.15</v>
      </c>
    </row>
    <row r="3399" spans="1:10" x14ac:dyDescent="0.3">
      <c r="A3399" t="s">
        <v>97</v>
      </c>
      <c r="B3399" t="s">
        <v>98</v>
      </c>
      <c r="C3399">
        <v>2004</v>
      </c>
      <c r="D3399">
        <v>59.801000000000002</v>
      </c>
      <c r="E3399">
        <v>61.44</v>
      </c>
      <c r="F3399">
        <v>14.16</v>
      </c>
      <c r="G3399">
        <v>11.67</v>
      </c>
      <c r="H3399">
        <v>9616628</v>
      </c>
      <c r="I3399">
        <v>114486460020.771</v>
      </c>
      <c r="J3399">
        <v>287.47800000000001</v>
      </c>
    </row>
    <row r="3400" spans="1:10" x14ac:dyDescent="0.3">
      <c r="A3400" t="s">
        <v>99</v>
      </c>
      <c r="B3400" t="s">
        <v>100</v>
      </c>
      <c r="C3400">
        <v>2004</v>
      </c>
      <c r="D3400">
        <v>128.78100000000001</v>
      </c>
      <c r="E3400">
        <v>129.94999999999999</v>
      </c>
      <c r="F3400">
        <v>10.27</v>
      </c>
      <c r="G3400">
        <v>7.33</v>
      </c>
      <c r="H3400">
        <v>10480118</v>
      </c>
      <c r="I3400">
        <v>372527267100.66498</v>
      </c>
      <c r="J3400">
        <v>773.69600000000003</v>
      </c>
    </row>
    <row r="3401" spans="1:10" x14ac:dyDescent="0.3">
      <c r="A3401" t="s">
        <v>101</v>
      </c>
      <c r="B3401" t="s">
        <v>102</v>
      </c>
      <c r="C3401">
        <v>2004</v>
      </c>
      <c r="D3401">
        <v>0.39200000000000002</v>
      </c>
      <c r="E3401">
        <v>6.88</v>
      </c>
      <c r="F3401">
        <v>0.46</v>
      </c>
      <c r="G3401">
        <v>0.14000000000000001</v>
      </c>
      <c r="H3401">
        <v>276516</v>
      </c>
      <c r="J3401">
        <v>2.2490000000000001</v>
      </c>
    </row>
    <row r="3402" spans="1:10" x14ac:dyDescent="0.3">
      <c r="A3402" t="s">
        <v>103</v>
      </c>
      <c r="B3402" t="s">
        <v>104</v>
      </c>
      <c r="C3402">
        <v>2004</v>
      </c>
      <c r="D3402">
        <v>2.5939999999999999</v>
      </c>
      <c r="E3402">
        <v>19.45</v>
      </c>
      <c r="F3402">
        <v>3.95</v>
      </c>
      <c r="G3402">
        <v>2.2799999999999998</v>
      </c>
      <c r="H3402">
        <v>7750003</v>
      </c>
      <c r="I3402">
        <v>14599811772.683001</v>
      </c>
      <c r="J3402">
        <v>10.39</v>
      </c>
    </row>
    <row r="3403" spans="1:10" x14ac:dyDescent="0.3">
      <c r="A3403" t="s">
        <v>105</v>
      </c>
      <c r="B3403" t="s">
        <v>106</v>
      </c>
      <c r="C3403">
        <v>2004</v>
      </c>
      <c r="D3403">
        <v>0.58299999999999996</v>
      </c>
      <c r="H3403">
        <v>66156</v>
      </c>
      <c r="J3403">
        <v>2.6629999999999998</v>
      </c>
    </row>
    <row r="3404" spans="1:10" x14ac:dyDescent="0.3">
      <c r="A3404" t="s">
        <v>107</v>
      </c>
      <c r="B3404" t="s">
        <v>108</v>
      </c>
      <c r="C3404">
        <v>2004</v>
      </c>
      <c r="D3404">
        <v>0.29099999999999998</v>
      </c>
      <c r="E3404">
        <v>-3.07</v>
      </c>
      <c r="F3404">
        <v>0.86</v>
      </c>
      <c r="G3404">
        <v>0.18</v>
      </c>
      <c r="H3404">
        <v>638809</v>
      </c>
      <c r="J3404">
        <v>7.54</v>
      </c>
    </row>
    <row r="3405" spans="1:10" x14ac:dyDescent="0.3">
      <c r="A3405" t="s">
        <v>109</v>
      </c>
      <c r="B3405" t="s">
        <v>110</v>
      </c>
      <c r="C3405">
        <v>2004</v>
      </c>
      <c r="D3405">
        <v>10.185</v>
      </c>
      <c r="E3405">
        <v>133</v>
      </c>
      <c r="F3405">
        <v>33.840000000000003</v>
      </c>
      <c r="G3405">
        <v>12.71</v>
      </c>
      <c r="H3405">
        <v>9069044</v>
      </c>
      <c r="I3405">
        <v>38524472827.347</v>
      </c>
      <c r="J3405">
        <v>56.587000000000003</v>
      </c>
    </row>
    <row r="3406" spans="1:10" x14ac:dyDescent="0.3">
      <c r="A3406" t="s">
        <v>111</v>
      </c>
      <c r="B3406" t="s">
        <v>112</v>
      </c>
      <c r="C3406">
        <v>2004</v>
      </c>
      <c r="D3406">
        <v>0.26300000000000001</v>
      </c>
      <c r="H3406">
        <v>13886</v>
      </c>
    </row>
    <row r="3407" spans="1:10" x14ac:dyDescent="0.3">
      <c r="A3407" t="s">
        <v>113</v>
      </c>
      <c r="B3407" t="s">
        <v>114</v>
      </c>
      <c r="C3407">
        <v>2004</v>
      </c>
      <c r="D3407">
        <v>15.462</v>
      </c>
      <c r="E3407">
        <v>20.28</v>
      </c>
      <c r="F3407">
        <v>3.41</v>
      </c>
      <c r="G3407">
        <v>0.98</v>
      </c>
      <c r="H3407">
        <v>3764194</v>
      </c>
      <c r="I3407">
        <v>31229567893.013</v>
      </c>
      <c r="J3407">
        <v>63.262999999999998</v>
      </c>
    </row>
    <row r="3408" spans="1:10" x14ac:dyDescent="0.3">
      <c r="A3408" t="s">
        <v>115</v>
      </c>
      <c r="B3408" t="s">
        <v>116</v>
      </c>
      <c r="C3408">
        <v>2004</v>
      </c>
      <c r="D3408">
        <v>3.895</v>
      </c>
      <c r="E3408">
        <v>30.24</v>
      </c>
      <c r="F3408">
        <v>6.97</v>
      </c>
      <c r="G3408">
        <v>3.02</v>
      </c>
      <c r="H3408">
        <v>1765533</v>
      </c>
      <c r="I3408">
        <v>16721032060.518999</v>
      </c>
      <c r="J3408">
        <v>14.439</v>
      </c>
    </row>
    <row r="3409" spans="1:10" x14ac:dyDescent="0.3">
      <c r="A3409" t="s">
        <v>117</v>
      </c>
      <c r="B3409" t="s">
        <v>118</v>
      </c>
      <c r="C3409">
        <v>2004</v>
      </c>
      <c r="D3409">
        <v>361.43400000000003</v>
      </c>
      <c r="E3409">
        <v>2005.24</v>
      </c>
      <c r="F3409">
        <v>418.17</v>
      </c>
      <c r="G3409">
        <v>164.96</v>
      </c>
      <c r="H3409">
        <v>184006479</v>
      </c>
      <c r="I3409">
        <v>2036566862830.3301</v>
      </c>
      <c r="J3409">
        <v>2392.88</v>
      </c>
    </row>
    <row r="3410" spans="1:10" x14ac:dyDescent="0.3">
      <c r="A3410" t="s">
        <v>119</v>
      </c>
      <c r="B3410" t="s">
        <v>120</v>
      </c>
      <c r="C3410">
        <v>2004</v>
      </c>
      <c r="D3410">
        <v>0.161</v>
      </c>
      <c r="H3410">
        <v>22329</v>
      </c>
      <c r="J3410">
        <v>0.53200000000000003</v>
      </c>
    </row>
    <row r="3411" spans="1:10" x14ac:dyDescent="0.3">
      <c r="A3411" t="s">
        <v>121</v>
      </c>
      <c r="B3411" t="s">
        <v>122</v>
      </c>
      <c r="C3411">
        <v>2004</v>
      </c>
      <c r="D3411">
        <v>4.8730000000000002</v>
      </c>
      <c r="E3411">
        <v>19.420000000000002</v>
      </c>
      <c r="F3411">
        <v>12.47</v>
      </c>
      <c r="G3411">
        <v>0.13</v>
      </c>
      <c r="H3411">
        <v>359434</v>
      </c>
      <c r="J3411">
        <v>30.018000000000001</v>
      </c>
    </row>
    <row r="3412" spans="1:10" x14ac:dyDescent="0.3">
      <c r="A3412" t="s">
        <v>123</v>
      </c>
      <c r="B3412" t="s">
        <v>124</v>
      </c>
      <c r="C3412">
        <v>2004</v>
      </c>
      <c r="D3412">
        <v>49.585000000000001</v>
      </c>
      <c r="E3412">
        <v>47.14</v>
      </c>
      <c r="F3412">
        <v>9.33</v>
      </c>
      <c r="G3412">
        <v>4.37</v>
      </c>
      <c r="H3412">
        <v>7744630</v>
      </c>
      <c r="I3412">
        <v>85445481183.802002</v>
      </c>
      <c r="J3412">
        <v>218.059</v>
      </c>
    </row>
    <row r="3413" spans="1:10" x14ac:dyDescent="0.3">
      <c r="A3413" t="s">
        <v>125</v>
      </c>
      <c r="B3413" t="s">
        <v>126</v>
      </c>
      <c r="C3413">
        <v>2004</v>
      </c>
      <c r="D3413">
        <v>1.1000000000000001</v>
      </c>
      <c r="E3413">
        <v>30.02</v>
      </c>
      <c r="F3413">
        <v>11.85</v>
      </c>
      <c r="G3413">
        <v>8.06</v>
      </c>
      <c r="H3413">
        <v>13030576</v>
      </c>
      <c r="I3413">
        <v>16718429679.596001</v>
      </c>
      <c r="J3413">
        <v>4.843</v>
      </c>
    </row>
    <row r="3414" spans="1:10" x14ac:dyDescent="0.3">
      <c r="A3414" t="s">
        <v>127</v>
      </c>
      <c r="B3414" t="s">
        <v>128</v>
      </c>
      <c r="C3414">
        <v>2004</v>
      </c>
      <c r="D3414">
        <v>0.19800000000000001</v>
      </c>
      <c r="E3414">
        <v>9.59</v>
      </c>
      <c r="F3414">
        <v>1.86</v>
      </c>
      <c r="G3414">
        <v>1.49</v>
      </c>
      <c r="H3414">
        <v>7131688</v>
      </c>
      <c r="I3414">
        <v>5086686512.3999996</v>
      </c>
      <c r="J3414">
        <v>1.1739999999999999</v>
      </c>
    </row>
    <row r="3415" spans="1:10" x14ac:dyDescent="0.3">
      <c r="A3415" t="s">
        <v>129</v>
      </c>
      <c r="B3415" t="s">
        <v>130</v>
      </c>
      <c r="C3415">
        <v>2004</v>
      </c>
      <c r="D3415">
        <v>2.444</v>
      </c>
      <c r="E3415">
        <v>58.51</v>
      </c>
      <c r="F3415">
        <v>19.649999999999999</v>
      </c>
      <c r="G3415">
        <v>5.56</v>
      </c>
      <c r="H3415">
        <v>13066475</v>
      </c>
      <c r="I3415">
        <v>25709399080.948002</v>
      </c>
      <c r="J3415">
        <v>10.611000000000001</v>
      </c>
    </row>
    <row r="3416" spans="1:10" x14ac:dyDescent="0.3">
      <c r="A3416" t="s">
        <v>131</v>
      </c>
      <c r="B3416" t="s">
        <v>132</v>
      </c>
      <c r="C3416">
        <v>2004</v>
      </c>
      <c r="D3416">
        <v>3.851</v>
      </c>
      <c r="E3416">
        <v>199.66</v>
      </c>
      <c r="F3416">
        <v>14.74</v>
      </c>
      <c r="G3416">
        <v>63.01</v>
      </c>
      <c r="H3416">
        <v>17259322</v>
      </c>
      <c r="I3416">
        <v>39050518358.162003</v>
      </c>
      <c r="J3416">
        <v>25.786999999999999</v>
      </c>
    </row>
    <row r="3417" spans="1:10" x14ac:dyDescent="0.3">
      <c r="A3417" t="s">
        <v>133</v>
      </c>
      <c r="B3417" t="s">
        <v>134</v>
      </c>
      <c r="C3417">
        <v>2004</v>
      </c>
      <c r="D3417">
        <v>580.75900000000001</v>
      </c>
      <c r="E3417">
        <v>961.05</v>
      </c>
      <c r="F3417">
        <v>116</v>
      </c>
      <c r="G3417">
        <v>45.37</v>
      </c>
      <c r="H3417">
        <v>31815490</v>
      </c>
      <c r="I3417">
        <v>1267051594377.8101</v>
      </c>
      <c r="J3417">
        <v>3636.694</v>
      </c>
    </row>
    <row r="3418" spans="1:10" x14ac:dyDescent="0.3">
      <c r="A3418" t="s">
        <v>135</v>
      </c>
      <c r="B3418" t="s">
        <v>136</v>
      </c>
      <c r="C3418">
        <v>2004</v>
      </c>
      <c r="D3418">
        <v>0.33</v>
      </c>
      <c r="E3418">
        <v>0.53</v>
      </c>
      <c r="F3418">
        <v>0.11</v>
      </c>
      <c r="G3418">
        <v>0.09</v>
      </c>
      <c r="H3418">
        <v>456619</v>
      </c>
      <c r="I3418">
        <v>2022409372.4000001</v>
      </c>
      <c r="J3418">
        <v>1.798</v>
      </c>
    </row>
    <row r="3419" spans="1:10" x14ac:dyDescent="0.3">
      <c r="A3419" t="s">
        <v>137</v>
      </c>
      <c r="B3419" t="s">
        <v>138</v>
      </c>
      <c r="C3419">
        <v>2004</v>
      </c>
      <c r="D3419">
        <v>0.22</v>
      </c>
      <c r="E3419">
        <v>59.65</v>
      </c>
      <c r="F3419">
        <v>19.03</v>
      </c>
      <c r="G3419">
        <v>26.39</v>
      </c>
      <c r="H3419">
        <v>3959883</v>
      </c>
      <c r="I3419">
        <v>3659297598</v>
      </c>
      <c r="J3419">
        <v>1.681</v>
      </c>
    </row>
    <row r="3420" spans="1:10" x14ac:dyDescent="0.3">
      <c r="A3420" t="s">
        <v>139</v>
      </c>
      <c r="B3420" t="s">
        <v>140</v>
      </c>
      <c r="C3420">
        <v>2004</v>
      </c>
      <c r="D3420">
        <v>0.747</v>
      </c>
      <c r="E3420">
        <v>37.44</v>
      </c>
      <c r="F3420">
        <v>20.56</v>
      </c>
      <c r="G3420">
        <v>9.0399999999999991</v>
      </c>
      <c r="H3420">
        <v>9734761</v>
      </c>
      <c r="I3420">
        <v>11032176804.048</v>
      </c>
      <c r="J3420">
        <v>1.0189999999999999</v>
      </c>
    </row>
    <row r="3421" spans="1:10" x14ac:dyDescent="0.3">
      <c r="A3421" t="s">
        <v>141</v>
      </c>
      <c r="B3421" t="s">
        <v>142</v>
      </c>
      <c r="C3421">
        <v>2004</v>
      </c>
      <c r="D3421">
        <v>59.026000000000003</v>
      </c>
      <c r="E3421">
        <v>70</v>
      </c>
      <c r="F3421">
        <v>14.31</v>
      </c>
      <c r="G3421">
        <v>7.02</v>
      </c>
      <c r="H3421">
        <v>16014972</v>
      </c>
      <c r="I3421">
        <v>262973257827.983</v>
      </c>
      <c r="J3421">
        <v>333.892</v>
      </c>
    </row>
    <row r="3422" spans="1:10" x14ac:dyDescent="0.3">
      <c r="A3422" t="s">
        <v>143</v>
      </c>
      <c r="B3422" t="s">
        <v>144</v>
      </c>
      <c r="C3422">
        <v>2004</v>
      </c>
      <c r="D3422">
        <v>5223.7550000000001</v>
      </c>
      <c r="E3422">
        <v>6132.26</v>
      </c>
      <c r="F3422">
        <v>832.66</v>
      </c>
      <c r="G3422">
        <v>421.54</v>
      </c>
      <c r="H3422">
        <v>1323084639</v>
      </c>
      <c r="I3422">
        <v>7830953031578.6104</v>
      </c>
      <c r="J3422">
        <v>18484.936000000002</v>
      </c>
    </row>
    <row r="3423" spans="1:10" x14ac:dyDescent="0.3">
      <c r="A3423" t="s">
        <v>145</v>
      </c>
      <c r="B3423" t="s">
        <v>146</v>
      </c>
      <c r="C3423">
        <v>2004</v>
      </c>
    </row>
    <row r="3424" spans="1:10" x14ac:dyDescent="0.3">
      <c r="A3424" t="s">
        <v>147</v>
      </c>
      <c r="B3424" t="s">
        <v>148</v>
      </c>
      <c r="C3424">
        <v>2004</v>
      </c>
      <c r="D3424">
        <v>54.569000000000003</v>
      </c>
      <c r="E3424">
        <v>319.58</v>
      </c>
      <c r="F3424">
        <v>69.930000000000007</v>
      </c>
      <c r="G3424">
        <v>20.84</v>
      </c>
      <c r="H3424">
        <v>42075953</v>
      </c>
      <c r="I3424">
        <v>376905883533.94897</v>
      </c>
      <c r="J3424">
        <v>318.02600000000001</v>
      </c>
    </row>
    <row r="3425" spans="1:10" x14ac:dyDescent="0.3">
      <c r="A3425" t="s">
        <v>149</v>
      </c>
      <c r="B3425" t="s">
        <v>150</v>
      </c>
      <c r="C3425">
        <v>2004</v>
      </c>
      <c r="D3425">
        <v>0.14699999999999999</v>
      </c>
      <c r="E3425">
        <v>0.46</v>
      </c>
      <c r="F3425">
        <v>0.19</v>
      </c>
      <c r="G3425">
        <v>0.05</v>
      </c>
      <c r="H3425">
        <v>597230</v>
      </c>
      <c r="I3425">
        <v>755848589.39999998</v>
      </c>
      <c r="J3425">
        <v>0.64600000000000002</v>
      </c>
    </row>
    <row r="3426" spans="1:10" x14ac:dyDescent="0.3">
      <c r="A3426" t="s">
        <v>151</v>
      </c>
      <c r="B3426" t="s">
        <v>152</v>
      </c>
      <c r="C3426">
        <v>2004</v>
      </c>
      <c r="D3426">
        <v>0.94899999999999995</v>
      </c>
      <c r="E3426">
        <v>40.17</v>
      </c>
      <c r="F3426">
        <v>9.68</v>
      </c>
      <c r="G3426">
        <v>3.25</v>
      </c>
      <c r="H3426">
        <v>3510468</v>
      </c>
      <c r="I3426">
        <v>15504127152.791</v>
      </c>
      <c r="J3426">
        <v>4.875</v>
      </c>
    </row>
    <row r="3427" spans="1:10" x14ac:dyDescent="0.3">
      <c r="A3427" t="s">
        <v>153</v>
      </c>
      <c r="B3427" t="s">
        <v>154</v>
      </c>
      <c r="C3427">
        <v>2004</v>
      </c>
      <c r="D3427">
        <v>5.0999999999999997E-2</v>
      </c>
      <c r="E3427">
        <v>0.06</v>
      </c>
      <c r="F3427">
        <v>0.01</v>
      </c>
      <c r="G3427">
        <v>0</v>
      </c>
      <c r="H3427">
        <v>18892</v>
      </c>
      <c r="J3427">
        <v>0.19800000000000001</v>
      </c>
    </row>
    <row r="3428" spans="1:10" x14ac:dyDescent="0.3">
      <c r="A3428" t="s">
        <v>155</v>
      </c>
      <c r="B3428" t="s">
        <v>156</v>
      </c>
      <c r="C3428">
        <v>2004</v>
      </c>
      <c r="D3428">
        <v>6.8419999999999996</v>
      </c>
      <c r="E3428">
        <v>3.91</v>
      </c>
      <c r="F3428">
        <v>3.84</v>
      </c>
      <c r="G3428">
        <v>1.49</v>
      </c>
      <c r="H3428">
        <v>4225156</v>
      </c>
      <c r="I3428">
        <v>41880823442.918999</v>
      </c>
      <c r="J3428">
        <v>46.640999999999998</v>
      </c>
    </row>
    <row r="3429" spans="1:10" x14ac:dyDescent="0.3">
      <c r="A3429" t="s">
        <v>157</v>
      </c>
      <c r="B3429" t="s">
        <v>158</v>
      </c>
      <c r="C3429">
        <v>2004</v>
      </c>
      <c r="D3429">
        <v>7.335</v>
      </c>
      <c r="E3429">
        <v>17.87</v>
      </c>
      <c r="F3429">
        <v>17.05</v>
      </c>
      <c r="G3429">
        <v>2.86</v>
      </c>
      <c r="H3429">
        <v>17970493</v>
      </c>
      <c r="I3429">
        <v>44320833649.502998</v>
      </c>
    </row>
    <row r="3430" spans="1:10" x14ac:dyDescent="0.3">
      <c r="A3430" t="s">
        <v>159</v>
      </c>
      <c r="B3430" t="s">
        <v>160</v>
      </c>
      <c r="C3430">
        <v>2004</v>
      </c>
      <c r="D3430">
        <v>22.891999999999999</v>
      </c>
      <c r="E3430">
        <v>16.350000000000001</v>
      </c>
      <c r="F3430">
        <v>3.65</v>
      </c>
      <c r="G3430">
        <v>2.73</v>
      </c>
      <c r="H3430">
        <v>4383877</v>
      </c>
      <c r="I3430">
        <v>67606574875.526001</v>
      </c>
      <c r="J3430">
        <v>109.208</v>
      </c>
    </row>
    <row r="3431" spans="1:10" x14ac:dyDescent="0.3">
      <c r="A3431" t="s">
        <v>161</v>
      </c>
      <c r="B3431" t="s">
        <v>162</v>
      </c>
      <c r="C3431">
        <v>2004</v>
      </c>
      <c r="D3431">
        <v>25.221</v>
      </c>
      <c r="E3431">
        <v>8.4</v>
      </c>
      <c r="F3431">
        <v>12.5</v>
      </c>
      <c r="G3431">
        <v>3.49</v>
      </c>
      <c r="H3431">
        <v>11250369</v>
      </c>
      <c r="I3431">
        <v>51357048042</v>
      </c>
      <c r="J3431">
        <v>105.303</v>
      </c>
    </row>
    <row r="3432" spans="1:10" x14ac:dyDescent="0.3">
      <c r="A3432" t="s">
        <v>163</v>
      </c>
      <c r="B3432" t="s">
        <v>164</v>
      </c>
      <c r="C3432">
        <v>2004</v>
      </c>
      <c r="D3432">
        <v>4.931</v>
      </c>
      <c r="H3432">
        <v>128713</v>
      </c>
    </row>
    <row r="3433" spans="1:10" x14ac:dyDescent="0.3">
      <c r="A3433" t="s">
        <v>165</v>
      </c>
      <c r="B3433" t="s">
        <v>166</v>
      </c>
      <c r="C3433">
        <v>2004</v>
      </c>
      <c r="D3433">
        <v>7.8010000000000002</v>
      </c>
      <c r="E3433">
        <v>8.74</v>
      </c>
      <c r="F3433">
        <v>0.67</v>
      </c>
      <c r="G3433">
        <v>0.4</v>
      </c>
      <c r="H3433">
        <v>1010410</v>
      </c>
      <c r="I3433">
        <v>21687285117.48</v>
      </c>
      <c r="J3433">
        <v>31.228000000000002</v>
      </c>
    </row>
    <row r="3434" spans="1:10" x14ac:dyDescent="0.3">
      <c r="A3434" t="s">
        <v>167</v>
      </c>
      <c r="B3434" t="s">
        <v>168</v>
      </c>
      <c r="C3434">
        <v>2004</v>
      </c>
      <c r="D3434">
        <v>128.16900000000001</v>
      </c>
      <c r="E3434">
        <v>130.77000000000001</v>
      </c>
      <c r="F3434">
        <v>13.68</v>
      </c>
      <c r="G3434">
        <v>5.2</v>
      </c>
      <c r="H3434">
        <v>10239444</v>
      </c>
      <c r="I3434">
        <v>209118193426.565</v>
      </c>
      <c r="J3434">
        <v>525.23299999999995</v>
      </c>
    </row>
    <row r="3435" spans="1:10" x14ac:dyDescent="0.3">
      <c r="A3435" t="s">
        <v>169</v>
      </c>
      <c r="B3435" t="s">
        <v>170</v>
      </c>
      <c r="C3435">
        <v>2004</v>
      </c>
      <c r="D3435">
        <v>1.149</v>
      </c>
      <c r="E3435">
        <v>208.26</v>
      </c>
      <c r="F3435">
        <v>40.96</v>
      </c>
      <c r="G3435">
        <v>19.59</v>
      </c>
      <c r="H3435">
        <v>53068869</v>
      </c>
      <c r="I3435">
        <v>27653538006.176998</v>
      </c>
      <c r="J3435">
        <v>26.361000000000001</v>
      </c>
    </row>
    <row r="3436" spans="1:10" x14ac:dyDescent="0.3">
      <c r="A3436" t="s">
        <v>171</v>
      </c>
      <c r="B3436" t="s">
        <v>172</v>
      </c>
      <c r="C3436">
        <v>2004</v>
      </c>
      <c r="D3436">
        <v>55.076000000000001</v>
      </c>
      <c r="E3436">
        <v>69.64</v>
      </c>
      <c r="F3436">
        <v>8.32</v>
      </c>
      <c r="G3436">
        <v>5.42</v>
      </c>
      <c r="H3436">
        <v>5402754</v>
      </c>
      <c r="I3436">
        <v>222551117434.112</v>
      </c>
      <c r="J3436">
        <v>239.08500000000001</v>
      </c>
    </row>
    <row r="3437" spans="1:10" x14ac:dyDescent="0.3">
      <c r="A3437" t="s">
        <v>173</v>
      </c>
      <c r="B3437" t="s">
        <v>174</v>
      </c>
      <c r="C3437">
        <v>2004</v>
      </c>
      <c r="D3437">
        <v>0.40699999999999997</v>
      </c>
      <c r="E3437">
        <v>1.33</v>
      </c>
      <c r="F3437">
        <v>0.65</v>
      </c>
      <c r="G3437">
        <v>0.26</v>
      </c>
      <c r="H3437">
        <v>771599</v>
      </c>
      <c r="I3437">
        <v>1377810073.8</v>
      </c>
      <c r="J3437">
        <v>3.5649999999999999</v>
      </c>
    </row>
    <row r="3438" spans="1:10" x14ac:dyDescent="0.3">
      <c r="A3438" t="s">
        <v>175</v>
      </c>
      <c r="B3438" t="s">
        <v>176</v>
      </c>
      <c r="C3438">
        <v>2004</v>
      </c>
      <c r="D3438">
        <v>0.14299999999999999</v>
      </c>
      <c r="E3438">
        <v>0.19</v>
      </c>
      <c r="F3438">
        <v>0.04</v>
      </c>
      <c r="G3438">
        <v>0.02</v>
      </c>
      <c r="H3438">
        <v>70387</v>
      </c>
      <c r="I3438">
        <v>475394400</v>
      </c>
      <c r="J3438">
        <v>0.70399999999999996</v>
      </c>
    </row>
    <row r="3439" spans="1:10" x14ac:dyDescent="0.3">
      <c r="A3439" t="s">
        <v>177</v>
      </c>
      <c r="B3439" t="s">
        <v>178</v>
      </c>
      <c r="C3439">
        <v>2004</v>
      </c>
      <c r="D3439">
        <v>17.332999999999998</v>
      </c>
      <c r="E3439">
        <v>19.02</v>
      </c>
      <c r="F3439">
        <v>7.46</v>
      </c>
      <c r="G3439">
        <v>2.62</v>
      </c>
      <c r="H3439">
        <v>8974444</v>
      </c>
      <c r="I3439">
        <v>65495216713.554001</v>
      </c>
      <c r="J3439">
        <v>75.519000000000005</v>
      </c>
    </row>
    <row r="3440" spans="1:10" x14ac:dyDescent="0.3">
      <c r="B3440" t="s">
        <v>179</v>
      </c>
      <c r="C3440">
        <v>2004</v>
      </c>
      <c r="D3440">
        <v>3754.7930000000001</v>
      </c>
      <c r="E3440">
        <v>3958.74</v>
      </c>
      <c r="F3440">
        <v>473.1</v>
      </c>
      <c r="G3440">
        <v>270.14999999999998</v>
      </c>
    </row>
    <row r="3441" spans="1:10" x14ac:dyDescent="0.3">
      <c r="B3441" t="s">
        <v>180</v>
      </c>
      <c r="C3441">
        <v>2004</v>
      </c>
      <c r="D3441">
        <v>4327.6970000000001</v>
      </c>
    </row>
    <row r="3442" spans="1:10" x14ac:dyDescent="0.3">
      <c r="A3442" t="s">
        <v>181</v>
      </c>
      <c r="B3442" t="s">
        <v>182</v>
      </c>
      <c r="C3442">
        <v>2004</v>
      </c>
      <c r="D3442">
        <v>28.786000000000001</v>
      </c>
      <c r="E3442">
        <v>84.29</v>
      </c>
      <c r="F3442">
        <v>19.77</v>
      </c>
      <c r="G3442">
        <v>4.92</v>
      </c>
      <c r="H3442">
        <v>13596390</v>
      </c>
      <c r="I3442">
        <v>106398019568.039</v>
      </c>
      <c r="J3442">
        <v>112.739</v>
      </c>
    </row>
    <row r="3443" spans="1:10" x14ac:dyDescent="0.3">
      <c r="A3443" t="s">
        <v>183</v>
      </c>
      <c r="B3443" t="s">
        <v>184</v>
      </c>
      <c r="C3443">
        <v>2004</v>
      </c>
      <c r="D3443">
        <v>149.143</v>
      </c>
      <c r="E3443">
        <v>215.21</v>
      </c>
      <c r="F3443">
        <v>50.5</v>
      </c>
      <c r="G3443">
        <v>21.01</v>
      </c>
      <c r="H3443">
        <v>74172073</v>
      </c>
      <c r="I3443">
        <v>560813265671.79602</v>
      </c>
      <c r="J3443">
        <v>671.2</v>
      </c>
    </row>
    <row r="3444" spans="1:10" x14ac:dyDescent="0.3">
      <c r="A3444" t="s">
        <v>185</v>
      </c>
      <c r="B3444" t="s">
        <v>186</v>
      </c>
      <c r="C3444">
        <v>2004</v>
      </c>
      <c r="D3444">
        <v>6.2539999999999996</v>
      </c>
      <c r="E3444">
        <v>13.02</v>
      </c>
      <c r="F3444">
        <v>4.3</v>
      </c>
      <c r="G3444">
        <v>1.34</v>
      </c>
      <c r="H3444">
        <v>6023801</v>
      </c>
      <c r="I3444">
        <v>36185188032.858002</v>
      </c>
      <c r="J3444">
        <v>32.713999999999999</v>
      </c>
    </row>
    <row r="3445" spans="1:10" x14ac:dyDescent="0.3">
      <c r="A3445" t="s">
        <v>187</v>
      </c>
      <c r="B3445" t="s">
        <v>188</v>
      </c>
      <c r="C3445">
        <v>2004</v>
      </c>
      <c r="D3445">
        <v>9.9619999999999997</v>
      </c>
      <c r="E3445">
        <v>26.59</v>
      </c>
      <c r="F3445">
        <v>15.45</v>
      </c>
      <c r="G3445">
        <v>0.03</v>
      </c>
      <c r="H3445">
        <v>716949</v>
      </c>
      <c r="I3445">
        <v>18414357075.799999</v>
      </c>
      <c r="J3445">
        <v>3.637</v>
      </c>
    </row>
    <row r="3446" spans="1:10" x14ac:dyDescent="0.3">
      <c r="A3446" t="s">
        <v>189</v>
      </c>
      <c r="B3446" t="s">
        <v>190</v>
      </c>
      <c r="C3446">
        <v>2004</v>
      </c>
      <c r="D3446">
        <v>0.76900000000000002</v>
      </c>
      <c r="E3446">
        <v>7.83</v>
      </c>
      <c r="F3446">
        <v>3.36</v>
      </c>
      <c r="G3446">
        <v>3.12</v>
      </c>
      <c r="H3446">
        <v>2719809</v>
      </c>
      <c r="J3446">
        <v>3.3919999999999999</v>
      </c>
    </row>
    <row r="3447" spans="1:10" x14ac:dyDescent="0.3">
      <c r="A3447" t="s">
        <v>191</v>
      </c>
      <c r="B3447" t="s">
        <v>192</v>
      </c>
      <c r="C3447">
        <v>2004</v>
      </c>
      <c r="D3447">
        <v>17.367999999999999</v>
      </c>
      <c r="E3447">
        <v>23.08</v>
      </c>
      <c r="F3447">
        <v>1.39</v>
      </c>
      <c r="G3447">
        <v>1.21</v>
      </c>
      <c r="H3447">
        <v>1363570</v>
      </c>
      <c r="I3447">
        <v>27701384939.438999</v>
      </c>
      <c r="J3447">
        <v>63.238</v>
      </c>
    </row>
    <row r="3448" spans="1:10" x14ac:dyDescent="0.3">
      <c r="A3448" t="s">
        <v>193</v>
      </c>
      <c r="B3448" t="s">
        <v>194</v>
      </c>
      <c r="C3448">
        <v>2004</v>
      </c>
      <c r="D3448">
        <v>1</v>
      </c>
      <c r="E3448">
        <v>3.17</v>
      </c>
      <c r="F3448">
        <v>1.54</v>
      </c>
      <c r="G3448">
        <v>0.44</v>
      </c>
      <c r="H3448">
        <v>1026287</v>
      </c>
      <c r="I3448">
        <v>5696422086.4429998</v>
      </c>
      <c r="J3448">
        <v>4.0090000000000003</v>
      </c>
    </row>
    <row r="3449" spans="1:10" x14ac:dyDescent="0.3">
      <c r="A3449" t="s">
        <v>195</v>
      </c>
      <c r="B3449" t="s">
        <v>196</v>
      </c>
      <c r="C3449">
        <v>2004</v>
      </c>
      <c r="D3449">
        <v>5.1589999999999998</v>
      </c>
      <c r="E3449">
        <v>138.16999999999999</v>
      </c>
      <c r="F3449">
        <v>66.849999999999994</v>
      </c>
      <c r="G3449">
        <v>31.69</v>
      </c>
      <c r="H3449">
        <v>74239508</v>
      </c>
      <c r="I3449">
        <v>55845388443.308998</v>
      </c>
      <c r="J3449">
        <v>24.65</v>
      </c>
    </row>
    <row r="3450" spans="1:10" x14ac:dyDescent="0.3">
      <c r="B3450" t="s">
        <v>197</v>
      </c>
      <c r="C3450">
        <v>2004</v>
      </c>
      <c r="D3450">
        <v>6419.1310000000003</v>
      </c>
      <c r="H3450">
        <v>729162659</v>
      </c>
      <c r="J3450">
        <v>25279.149000000001</v>
      </c>
    </row>
    <row r="3451" spans="1:10" x14ac:dyDescent="0.3">
      <c r="B3451" t="s">
        <v>198</v>
      </c>
      <c r="C3451">
        <v>2004</v>
      </c>
      <c r="D3451">
        <v>2672.0680000000002</v>
      </c>
    </row>
    <row r="3452" spans="1:10" x14ac:dyDescent="0.3">
      <c r="B3452" t="s">
        <v>199</v>
      </c>
      <c r="C3452">
        <v>2004</v>
      </c>
      <c r="D3452">
        <v>2099.1640000000002</v>
      </c>
    </row>
    <row r="3453" spans="1:10" x14ac:dyDescent="0.3">
      <c r="A3453" t="s">
        <v>200</v>
      </c>
      <c r="B3453" t="s">
        <v>201</v>
      </c>
      <c r="C3453">
        <v>2004</v>
      </c>
      <c r="D3453">
        <v>0.747</v>
      </c>
      <c r="H3453">
        <v>47600</v>
      </c>
      <c r="J3453">
        <v>3.5379999999999998</v>
      </c>
    </row>
    <row r="3454" spans="1:10" x14ac:dyDescent="0.3">
      <c r="A3454" t="s">
        <v>202</v>
      </c>
      <c r="B3454" t="s">
        <v>203</v>
      </c>
      <c r="C3454">
        <v>2004</v>
      </c>
      <c r="D3454">
        <v>1.341</v>
      </c>
      <c r="E3454">
        <v>0.53</v>
      </c>
      <c r="F3454">
        <v>0.86</v>
      </c>
      <c r="G3454">
        <v>0.38</v>
      </c>
      <c r="H3454">
        <v>817864</v>
      </c>
      <c r="J3454">
        <v>9.64</v>
      </c>
    </row>
    <row r="3455" spans="1:10" x14ac:dyDescent="0.3">
      <c r="A3455" t="s">
        <v>204</v>
      </c>
      <c r="B3455" t="s">
        <v>205</v>
      </c>
      <c r="C3455">
        <v>2004</v>
      </c>
      <c r="D3455">
        <v>68.960999999999999</v>
      </c>
      <c r="E3455">
        <v>65.3</v>
      </c>
      <c r="F3455">
        <v>5.78</v>
      </c>
      <c r="G3455">
        <v>6.12</v>
      </c>
      <c r="H3455">
        <v>5242175</v>
      </c>
      <c r="I3455">
        <v>187631843512.397</v>
      </c>
      <c r="J3455">
        <v>390.82799999999997</v>
      </c>
    </row>
    <row r="3456" spans="1:10" x14ac:dyDescent="0.3">
      <c r="A3456" t="s">
        <v>206</v>
      </c>
      <c r="B3456" t="s">
        <v>207</v>
      </c>
      <c r="C3456">
        <v>2004</v>
      </c>
      <c r="D3456">
        <v>413.149</v>
      </c>
      <c r="E3456">
        <v>419.89</v>
      </c>
      <c r="F3456">
        <v>70.239999999999995</v>
      </c>
      <c r="G3456">
        <v>45.29</v>
      </c>
      <c r="H3456">
        <v>60697977</v>
      </c>
      <c r="I3456">
        <v>2196565713383.47</v>
      </c>
      <c r="J3456">
        <v>3132.569</v>
      </c>
    </row>
    <row r="3457" spans="1:10" x14ac:dyDescent="0.3">
      <c r="B3457" t="s">
        <v>208</v>
      </c>
      <c r="C3457">
        <v>2004</v>
      </c>
    </row>
    <row r="3458" spans="1:10" x14ac:dyDescent="0.3">
      <c r="A3458" t="s">
        <v>209</v>
      </c>
      <c r="B3458" t="s">
        <v>210</v>
      </c>
      <c r="C3458">
        <v>2004</v>
      </c>
      <c r="D3458">
        <v>0.63</v>
      </c>
      <c r="H3458">
        <v>195305</v>
      </c>
      <c r="J3458">
        <v>4.4189999999999996</v>
      </c>
    </row>
    <row r="3459" spans="1:10" x14ac:dyDescent="0.3">
      <c r="A3459" t="s">
        <v>211</v>
      </c>
      <c r="B3459" t="s">
        <v>212</v>
      </c>
      <c r="C3459">
        <v>2004</v>
      </c>
      <c r="D3459">
        <v>0.72499999999999998</v>
      </c>
      <c r="H3459">
        <v>255995</v>
      </c>
      <c r="J3459">
        <v>4.4589999999999996</v>
      </c>
    </row>
    <row r="3460" spans="1:10" x14ac:dyDescent="0.3">
      <c r="B3460" t="s">
        <v>213</v>
      </c>
      <c r="C3460">
        <v>2004</v>
      </c>
    </row>
    <row r="3461" spans="1:10" x14ac:dyDescent="0.3">
      <c r="A3461" t="s">
        <v>214</v>
      </c>
      <c r="B3461" t="s">
        <v>215</v>
      </c>
      <c r="C3461">
        <v>2004</v>
      </c>
      <c r="D3461">
        <v>4.6580000000000004</v>
      </c>
      <c r="E3461">
        <v>7.38</v>
      </c>
      <c r="F3461">
        <v>1.41</v>
      </c>
      <c r="G3461">
        <v>0.52</v>
      </c>
      <c r="H3461">
        <v>1353788</v>
      </c>
      <c r="I3461">
        <v>15597621567.245001</v>
      </c>
      <c r="J3461">
        <v>12.218</v>
      </c>
    </row>
    <row r="3462" spans="1:10" x14ac:dyDescent="0.3">
      <c r="A3462" t="s">
        <v>216</v>
      </c>
      <c r="B3462" t="s">
        <v>217</v>
      </c>
      <c r="C3462">
        <v>2004</v>
      </c>
      <c r="D3462">
        <v>0.32200000000000001</v>
      </c>
      <c r="E3462">
        <v>1.44</v>
      </c>
      <c r="F3462">
        <v>1.01</v>
      </c>
      <c r="G3462">
        <v>0.37</v>
      </c>
      <c r="H3462">
        <v>1496524</v>
      </c>
      <c r="I3462">
        <v>2391385193.5999999</v>
      </c>
      <c r="J3462">
        <v>1.45</v>
      </c>
    </row>
    <row r="3463" spans="1:10" x14ac:dyDescent="0.3">
      <c r="A3463" t="s">
        <v>218</v>
      </c>
      <c r="B3463" t="s">
        <v>219</v>
      </c>
      <c r="C3463">
        <v>2004</v>
      </c>
      <c r="D3463">
        <v>4.2759999999999998</v>
      </c>
      <c r="E3463">
        <v>8.1199999999999992</v>
      </c>
      <c r="F3463">
        <v>6.5</v>
      </c>
      <c r="G3463">
        <v>1.68</v>
      </c>
      <c r="H3463">
        <v>4225811</v>
      </c>
      <c r="I3463">
        <v>30055133447.039001</v>
      </c>
      <c r="J3463">
        <v>38.048000000000002</v>
      </c>
    </row>
    <row r="3464" spans="1:10" x14ac:dyDescent="0.3">
      <c r="A3464" t="s">
        <v>220</v>
      </c>
      <c r="B3464" t="s">
        <v>221</v>
      </c>
      <c r="C3464">
        <v>2004</v>
      </c>
      <c r="D3464">
        <v>887.08900000000006</v>
      </c>
      <c r="E3464">
        <v>931.26</v>
      </c>
      <c r="F3464">
        <v>74.53</v>
      </c>
      <c r="G3464">
        <v>45.57</v>
      </c>
      <c r="H3464">
        <v>81646474</v>
      </c>
      <c r="I3464">
        <v>2929753919858.3198</v>
      </c>
      <c r="J3464">
        <v>3983.1889999999999</v>
      </c>
    </row>
    <row r="3465" spans="1:10" x14ac:dyDescent="0.3">
      <c r="A3465" t="s">
        <v>222</v>
      </c>
      <c r="B3465" t="s">
        <v>223</v>
      </c>
      <c r="C3465">
        <v>2004</v>
      </c>
      <c r="D3465">
        <v>7.1529999999999996</v>
      </c>
      <c r="E3465">
        <v>60.03</v>
      </c>
      <c r="F3465">
        <v>11.15</v>
      </c>
      <c r="G3465">
        <v>4.45</v>
      </c>
      <c r="H3465">
        <v>21272328</v>
      </c>
      <c r="I3465">
        <v>47687385395.230003</v>
      </c>
      <c r="J3465">
        <v>40.813000000000002</v>
      </c>
    </row>
    <row r="3466" spans="1:10" x14ac:dyDescent="0.3">
      <c r="A3466" t="s">
        <v>224</v>
      </c>
      <c r="B3466" t="s">
        <v>225</v>
      </c>
      <c r="C3466">
        <v>2004</v>
      </c>
      <c r="D3466">
        <v>109.547</v>
      </c>
      <c r="E3466">
        <v>121.21</v>
      </c>
      <c r="F3466">
        <v>10.94</v>
      </c>
      <c r="G3466">
        <v>6.1</v>
      </c>
      <c r="H3466">
        <v>11234993</v>
      </c>
      <c r="I3466">
        <v>280566773504.00897</v>
      </c>
      <c r="J3466">
        <v>402.09899999999999</v>
      </c>
    </row>
    <row r="3467" spans="1:10" x14ac:dyDescent="0.3">
      <c r="A3467" t="s">
        <v>226</v>
      </c>
      <c r="B3467" t="s">
        <v>227</v>
      </c>
      <c r="C3467">
        <v>2004</v>
      </c>
      <c r="D3467">
        <v>0.64</v>
      </c>
      <c r="H3467">
        <v>56868</v>
      </c>
      <c r="J3467">
        <v>2.83</v>
      </c>
    </row>
    <row r="3468" spans="1:10" x14ac:dyDescent="0.3">
      <c r="A3468" t="s">
        <v>228</v>
      </c>
      <c r="B3468" t="s">
        <v>229</v>
      </c>
      <c r="C3468">
        <v>2004</v>
      </c>
      <c r="D3468">
        <v>0.20499999999999999</v>
      </c>
      <c r="E3468">
        <v>2.46</v>
      </c>
      <c r="F3468">
        <v>1.9</v>
      </c>
      <c r="G3468">
        <v>0.01</v>
      </c>
      <c r="H3468">
        <v>104346</v>
      </c>
      <c r="J3468">
        <v>0.94899999999999995</v>
      </c>
    </row>
    <row r="3469" spans="1:10" x14ac:dyDescent="0.3">
      <c r="A3469" t="s">
        <v>230</v>
      </c>
      <c r="B3469" t="s">
        <v>231</v>
      </c>
      <c r="C3469">
        <v>2004</v>
      </c>
      <c r="D3469">
        <v>2.5539999999999998</v>
      </c>
      <c r="H3469">
        <v>406068</v>
      </c>
      <c r="J3469">
        <v>9.2870000000000008</v>
      </c>
    </row>
    <row r="3470" spans="1:10" x14ac:dyDescent="0.3">
      <c r="A3470" t="s">
        <v>232</v>
      </c>
      <c r="B3470" t="s">
        <v>233</v>
      </c>
      <c r="C3470">
        <v>2004</v>
      </c>
      <c r="D3470">
        <v>11.18</v>
      </c>
      <c r="E3470">
        <v>39.11</v>
      </c>
      <c r="F3470">
        <v>8.89</v>
      </c>
      <c r="G3470">
        <v>3.82</v>
      </c>
      <c r="H3470">
        <v>12796926</v>
      </c>
      <c r="I3470">
        <v>78110565992.229996</v>
      </c>
      <c r="J3470">
        <v>52.03</v>
      </c>
    </row>
    <row r="3471" spans="1:10" x14ac:dyDescent="0.3">
      <c r="A3471" t="s">
        <v>234</v>
      </c>
      <c r="B3471" t="s">
        <v>235</v>
      </c>
      <c r="C3471">
        <v>2004</v>
      </c>
      <c r="D3471">
        <v>1.762</v>
      </c>
      <c r="E3471">
        <v>34.36</v>
      </c>
      <c r="F3471">
        <v>11.11</v>
      </c>
      <c r="G3471">
        <v>4.37</v>
      </c>
      <c r="H3471">
        <v>8925729</v>
      </c>
      <c r="I3471">
        <v>9645747243.0499992</v>
      </c>
      <c r="J3471">
        <v>9.2940000000000005</v>
      </c>
    </row>
    <row r="3472" spans="1:10" x14ac:dyDescent="0.3">
      <c r="A3472" t="s">
        <v>236</v>
      </c>
      <c r="B3472" t="s">
        <v>237</v>
      </c>
      <c r="C3472">
        <v>2004</v>
      </c>
      <c r="D3472">
        <v>0.20200000000000001</v>
      </c>
      <c r="E3472">
        <v>4.3</v>
      </c>
      <c r="F3472">
        <v>1.1599999999999999</v>
      </c>
      <c r="G3472">
        <v>0.7</v>
      </c>
      <c r="H3472">
        <v>1313492</v>
      </c>
      <c r="I3472">
        <v>1573921434.802</v>
      </c>
      <c r="J3472">
        <v>1.248</v>
      </c>
    </row>
    <row r="3473" spans="1:10" x14ac:dyDescent="0.3">
      <c r="A3473" t="s">
        <v>238</v>
      </c>
      <c r="B3473" t="s">
        <v>239</v>
      </c>
      <c r="C3473">
        <v>2004</v>
      </c>
      <c r="D3473">
        <v>1.927</v>
      </c>
      <c r="E3473">
        <v>15.87</v>
      </c>
      <c r="F3473">
        <v>2</v>
      </c>
      <c r="G3473">
        <v>1.03</v>
      </c>
      <c r="H3473">
        <v>745737</v>
      </c>
      <c r="J3473">
        <v>6.734</v>
      </c>
    </row>
    <row r="3474" spans="1:10" x14ac:dyDescent="0.3">
      <c r="A3474" t="s">
        <v>240</v>
      </c>
      <c r="B3474" t="s">
        <v>241</v>
      </c>
      <c r="C3474">
        <v>2004</v>
      </c>
      <c r="D3474">
        <v>1.6519999999999999</v>
      </c>
      <c r="E3474">
        <v>7.93</v>
      </c>
      <c r="F3474">
        <v>4.22</v>
      </c>
      <c r="G3474">
        <v>1.47</v>
      </c>
      <c r="H3474">
        <v>9047082</v>
      </c>
      <c r="I3474">
        <v>12808948530</v>
      </c>
      <c r="J3474">
        <v>8.8610000000000007</v>
      </c>
    </row>
    <row r="3475" spans="1:10" x14ac:dyDescent="0.3">
      <c r="A3475" t="s">
        <v>242</v>
      </c>
      <c r="B3475" t="s">
        <v>243</v>
      </c>
      <c r="C3475">
        <v>2004</v>
      </c>
      <c r="D3475">
        <v>7.194</v>
      </c>
      <c r="E3475">
        <v>45.79</v>
      </c>
      <c r="F3475">
        <v>6.83</v>
      </c>
      <c r="G3475">
        <v>2.5299999999999998</v>
      </c>
      <c r="H3475">
        <v>7282953</v>
      </c>
      <c r="I3475">
        <v>25910108799.880001</v>
      </c>
      <c r="J3475">
        <v>32.146000000000001</v>
      </c>
    </row>
    <row r="3476" spans="1:10" x14ac:dyDescent="0.3">
      <c r="A3476" t="s">
        <v>244</v>
      </c>
      <c r="B3476" t="s">
        <v>245</v>
      </c>
      <c r="C3476">
        <v>2004</v>
      </c>
      <c r="D3476">
        <v>41.569000000000003</v>
      </c>
      <c r="H3476">
        <v>6744563</v>
      </c>
      <c r="I3476">
        <v>240644195998.98499</v>
      </c>
      <c r="J3476">
        <v>281.52699999999999</v>
      </c>
    </row>
    <row r="3477" spans="1:10" x14ac:dyDescent="0.3">
      <c r="A3477" t="s">
        <v>246</v>
      </c>
      <c r="B3477" t="s">
        <v>247</v>
      </c>
      <c r="C3477">
        <v>2004</v>
      </c>
      <c r="D3477">
        <v>60.131999999999998</v>
      </c>
      <c r="E3477">
        <v>76.42</v>
      </c>
      <c r="F3477">
        <v>8.6300000000000008</v>
      </c>
      <c r="G3477">
        <v>7.18</v>
      </c>
      <c r="H3477">
        <v>10114481</v>
      </c>
      <c r="I3477">
        <v>171776476578.224</v>
      </c>
      <c r="J3477">
        <v>287.61399999999998</v>
      </c>
    </row>
    <row r="3478" spans="1:10" x14ac:dyDescent="0.3">
      <c r="A3478" t="s">
        <v>248</v>
      </c>
      <c r="B3478" t="s">
        <v>249</v>
      </c>
      <c r="C3478">
        <v>2004</v>
      </c>
      <c r="D3478">
        <v>3.109</v>
      </c>
      <c r="E3478">
        <v>3.41</v>
      </c>
      <c r="F3478">
        <v>0.56999999999999995</v>
      </c>
      <c r="G3478">
        <v>0.4</v>
      </c>
      <c r="H3478">
        <v>291102</v>
      </c>
      <c r="I3478">
        <v>10571340637.209999</v>
      </c>
      <c r="J3478">
        <v>34.448</v>
      </c>
    </row>
    <row r="3479" spans="1:10" x14ac:dyDescent="0.3">
      <c r="A3479" t="s">
        <v>250</v>
      </c>
      <c r="B3479" t="s">
        <v>251</v>
      </c>
      <c r="C3479">
        <v>2004</v>
      </c>
      <c r="D3479">
        <v>1125.471</v>
      </c>
      <c r="E3479">
        <v>1728.85</v>
      </c>
      <c r="F3479">
        <v>612.75</v>
      </c>
      <c r="G3479">
        <v>195.16</v>
      </c>
      <c r="H3479">
        <v>1129623466</v>
      </c>
      <c r="I3479">
        <v>3454210812182.4199</v>
      </c>
      <c r="J3479">
        <v>4341.576</v>
      </c>
    </row>
    <row r="3480" spans="1:10" x14ac:dyDescent="0.3">
      <c r="A3480" t="s">
        <v>252</v>
      </c>
      <c r="B3480" t="s">
        <v>253</v>
      </c>
      <c r="C3480">
        <v>2004</v>
      </c>
      <c r="D3480">
        <v>344.39400000000001</v>
      </c>
      <c r="E3480">
        <v>2205.4299999999998</v>
      </c>
      <c r="F3480">
        <v>427.12</v>
      </c>
      <c r="G3480">
        <v>88.79</v>
      </c>
      <c r="H3480">
        <v>223285666</v>
      </c>
      <c r="I3480">
        <v>1381839960933.1599</v>
      </c>
      <c r="J3480">
        <v>1401.847</v>
      </c>
    </row>
    <row r="3481" spans="1:10" x14ac:dyDescent="0.3">
      <c r="B3481" t="s">
        <v>254</v>
      </c>
      <c r="C3481">
        <v>2004</v>
      </c>
      <c r="D3481">
        <v>906.60500000000002</v>
      </c>
    </row>
    <row r="3482" spans="1:10" x14ac:dyDescent="0.3">
      <c r="A3482" t="s">
        <v>255</v>
      </c>
      <c r="B3482" t="s">
        <v>256</v>
      </c>
      <c r="C3482">
        <v>2004</v>
      </c>
      <c r="D3482">
        <v>441.947</v>
      </c>
      <c r="E3482">
        <v>571.07000000000005</v>
      </c>
      <c r="F3482">
        <v>115.02</v>
      </c>
      <c r="G3482">
        <v>36.36</v>
      </c>
      <c r="H3482">
        <v>68951279</v>
      </c>
      <c r="I3482">
        <v>859884243179.77405</v>
      </c>
      <c r="J3482">
        <v>1837.9079999999999</v>
      </c>
    </row>
    <row r="3483" spans="1:10" x14ac:dyDescent="0.3">
      <c r="A3483" t="s">
        <v>257</v>
      </c>
      <c r="B3483" t="s">
        <v>258</v>
      </c>
      <c r="C3483">
        <v>2004</v>
      </c>
      <c r="D3483">
        <v>113.63500000000001</v>
      </c>
      <c r="E3483">
        <v>90.07</v>
      </c>
      <c r="F3483">
        <v>11.27</v>
      </c>
      <c r="G3483">
        <v>3.49</v>
      </c>
      <c r="H3483">
        <v>26313838</v>
      </c>
      <c r="I3483">
        <v>166055247801.15302</v>
      </c>
      <c r="J3483">
        <v>315.209</v>
      </c>
    </row>
    <row r="3484" spans="1:10" x14ac:dyDescent="0.3">
      <c r="A3484" t="s">
        <v>259</v>
      </c>
      <c r="B3484" t="s">
        <v>260</v>
      </c>
      <c r="C3484">
        <v>2004</v>
      </c>
      <c r="D3484">
        <v>46.165999999999997</v>
      </c>
      <c r="E3484">
        <v>70.62</v>
      </c>
      <c r="F3484">
        <v>16.579999999999998</v>
      </c>
      <c r="G3484">
        <v>9.84</v>
      </c>
      <c r="H3484">
        <v>4058131</v>
      </c>
      <c r="I3484">
        <v>191105272408.784</v>
      </c>
      <c r="J3484">
        <v>179.25</v>
      </c>
    </row>
    <row r="3485" spans="1:10" x14ac:dyDescent="0.3">
      <c r="A3485" t="s">
        <v>261</v>
      </c>
      <c r="B3485" t="s">
        <v>262</v>
      </c>
      <c r="C3485">
        <v>2004</v>
      </c>
      <c r="D3485">
        <v>58.679000000000002</v>
      </c>
      <c r="E3485">
        <v>77.39</v>
      </c>
      <c r="F3485">
        <v>6.9</v>
      </c>
      <c r="G3485">
        <v>2.11</v>
      </c>
      <c r="H3485">
        <v>6396511</v>
      </c>
      <c r="I3485">
        <v>167111835686.49799</v>
      </c>
      <c r="J3485">
        <v>245.66800000000001</v>
      </c>
    </row>
    <row r="3486" spans="1:10" x14ac:dyDescent="0.3">
      <c r="A3486" t="s">
        <v>263</v>
      </c>
      <c r="B3486" t="s">
        <v>264</v>
      </c>
      <c r="C3486">
        <v>2004</v>
      </c>
      <c r="D3486">
        <v>501.56799999999998</v>
      </c>
      <c r="E3486">
        <v>506.07</v>
      </c>
      <c r="F3486">
        <v>50.27</v>
      </c>
      <c r="G3486">
        <v>29</v>
      </c>
      <c r="H3486">
        <v>57948421</v>
      </c>
      <c r="I3486">
        <v>1989364965259.79</v>
      </c>
      <c r="J3486">
        <v>2182.1019999999999</v>
      </c>
    </row>
    <row r="3487" spans="1:10" x14ac:dyDescent="0.3">
      <c r="A3487" t="s">
        <v>265</v>
      </c>
      <c r="B3487" t="s">
        <v>266</v>
      </c>
      <c r="C3487">
        <v>2004</v>
      </c>
      <c r="D3487">
        <v>10.574</v>
      </c>
      <c r="E3487">
        <v>12.79</v>
      </c>
      <c r="F3487">
        <v>1.1100000000000001</v>
      </c>
      <c r="G3487">
        <v>0.54</v>
      </c>
      <c r="H3487">
        <v>2725017</v>
      </c>
      <c r="I3487">
        <v>18987051501.433998</v>
      </c>
      <c r="J3487">
        <v>44.521000000000001</v>
      </c>
    </row>
    <row r="3488" spans="1:10" x14ac:dyDescent="0.3">
      <c r="A3488" t="s">
        <v>267</v>
      </c>
      <c r="B3488" t="s">
        <v>268</v>
      </c>
      <c r="C3488">
        <v>2004</v>
      </c>
      <c r="D3488">
        <v>1282.8620000000001</v>
      </c>
      <c r="E3488">
        <v>1219.0999999999999</v>
      </c>
      <c r="F3488">
        <v>27.47</v>
      </c>
      <c r="G3488">
        <v>22.56</v>
      </c>
      <c r="H3488">
        <v>128204183</v>
      </c>
      <c r="I3488">
        <v>4386537314625.6401</v>
      </c>
      <c r="J3488">
        <v>6099.3289999999997</v>
      </c>
    </row>
    <row r="3489" spans="1:10" x14ac:dyDescent="0.3">
      <c r="A3489" t="s">
        <v>269</v>
      </c>
      <c r="B3489" t="s">
        <v>270</v>
      </c>
      <c r="C3489">
        <v>2004</v>
      </c>
      <c r="D3489">
        <v>18.670999999999999</v>
      </c>
      <c r="E3489">
        <v>23.44</v>
      </c>
      <c r="F3489">
        <v>4.05</v>
      </c>
      <c r="G3489">
        <v>0.69</v>
      </c>
      <c r="H3489">
        <v>5580241</v>
      </c>
      <c r="I3489">
        <v>47416274712.764</v>
      </c>
      <c r="J3489">
        <v>78.542000000000002</v>
      </c>
    </row>
    <row r="3490" spans="1:10" x14ac:dyDescent="0.3">
      <c r="A3490" t="s">
        <v>271</v>
      </c>
      <c r="B3490" t="s">
        <v>272</v>
      </c>
      <c r="C3490">
        <v>2004</v>
      </c>
      <c r="D3490">
        <v>188.547</v>
      </c>
      <c r="E3490">
        <v>193.92</v>
      </c>
      <c r="F3490">
        <v>33.99</v>
      </c>
      <c r="G3490">
        <v>9.6</v>
      </c>
      <c r="H3490">
        <v>15250016</v>
      </c>
      <c r="I3490">
        <v>217713230203.741</v>
      </c>
      <c r="J3490">
        <v>501.99700000000001</v>
      </c>
    </row>
    <row r="3491" spans="1:10" x14ac:dyDescent="0.3">
      <c r="A3491" t="s">
        <v>273</v>
      </c>
      <c r="B3491" t="s">
        <v>274</v>
      </c>
      <c r="C3491">
        <v>2004</v>
      </c>
      <c r="D3491">
        <v>7.4390000000000001</v>
      </c>
      <c r="E3491">
        <v>-3.73</v>
      </c>
      <c r="F3491">
        <v>24.41</v>
      </c>
      <c r="G3491">
        <v>11.57</v>
      </c>
      <c r="H3491">
        <v>35635267</v>
      </c>
      <c r="I3491">
        <v>72070029614.173996</v>
      </c>
      <c r="J3491">
        <v>47.545999999999999</v>
      </c>
    </row>
    <row r="3492" spans="1:10" x14ac:dyDescent="0.3">
      <c r="A3492" t="s">
        <v>275</v>
      </c>
      <c r="B3492" t="s">
        <v>276</v>
      </c>
      <c r="C3492">
        <v>2004</v>
      </c>
      <c r="D3492">
        <v>4.8000000000000001E-2</v>
      </c>
      <c r="E3492">
        <v>0.06</v>
      </c>
      <c r="F3492">
        <v>0.02</v>
      </c>
      <c r="G3492">
        <v>0</v>
      </c>
      <c r="H3492">
        <v>90498</v>
      </c>
      <c r="J3492">
        <v>0.20300000000000001</v>
      </c>
    </row>
    <row r="3493" spans="1:10" x14ac:dyDescent="0.3">
      <c r="A3493" t="s">
        <v>279</v>
      </c>
      <c r="B3493" t="s">
        <v>280</v>
      </c>
      <c r="C3493">
        <v>2004</v>
      </c>
      <c r="D3493">
        <v>63.109000000000002</v>
      </c>
      <c r="E3493">
        <v>66.58</v>
      </c>
      <c r="F3493">
        <v>4.45</v>
      </c>
      <c r="G3493">
        <v>0.39</v>
      </c>
      <c r="H3493">
        <v>2200498</v>
      </c>
      <c r="I3493">
        <v>125773626165.89999</v>
      </c>
      <c r="J3493">
        <v>312.83100000000002</v>
      </c>
    </row>
    <row r="3494" spans="1:10" x14ac:dyDescent="0.3">
      <c r="B3494" t="s">
        <v>281</v>
      </c>
      <c r="C3494">
        <v>2004</v>
      </c>
    </row>
    <row r="3495" spans="1:10" x14ac:dyDescent="0.3">
      <c r="A3495" t="s">
        <v>282</v>
      </c>
      <c r="B3495" t="s">
        <v>283</v>
      </c>
      <c r="C3495">
        <v>2004</v>
      </c>
      <c r="D3495">
        <v>5.8079999999999998</v>
      </c>
      <c r="E3495">
        <v>8.41</v>
      </c>
      <c r="F3495">
        <v>3.79</v>
      </c>
      <c r="G3495">
        <v>1.38</v>
      </c>
      <c r="H3495">
        <v>5038995</v>
      </c>
      <c r="I3495">
        <v>18155683597.449001</v>
      </c>
      <c r="J3495">
        <v>63.081000000000003</v>
      </c>
    </row>
    <row r="3496" spans="1:10" x14ac:dyDescent="0.3">
      <c r="A3496" t="s">
        <v>284</v>
      </c>
      <c r="B3496" t="s">
        <v>285</v>
      </c>
      <c r="C3496">
        <v>2004</v>
      </c>
      <c r="D3496">
        <v>1.282</v>
      </c>
      <c r="E3496">
        <v>39.979999999999997</v>
      </c>
      <c r="F3496">
        <v>16.66</v>
      </c>
      <c r="G3496">
        <v>5.74</v>
      </c>
      <c r="H3496">
        <v>5662199</v>
      </c>
      <c r="I3496">
        <v>16000771854.6</v>
      </c>
      <c r="J3496">
        <v>14.625</v>
      </c>
    </row>
    <row r="3497" spans="1:10" x14ac:dyDescent="0.3">
      <c r="A3497" t="s">
        <v>286</v>
      </c>
      <c r="B3497" t="s">
        <v>287</v>
      </c>
      <c r="C3497">
        <v>2004</v>
      </c>
      <c r="D3497">
        <v>7.7309999999999999</v>
      </c>
      <c r="E3497">
        <v>7.36</v>
      </c>
      <c r="F3497">
        <v>2.06</v>
      </c>
      <c r="G3497">
        <v>1.54</v>
      </c>
      <c r="H3497">
        <v>2278922</v>
      </c>
      <c r="I3497">
        <v>34792599440.924004</v>
      </c>
      <c r="J3497">
        <v>44.993000000000002</v>
      </c>
    </row>
    <row r="3498" spans="1:10" x14ac:dyDescent="0.3">
      <c r="A3498" t="s">
        <v>288</v>
      </c>
      <c r="B3498" t="s">
        <v>289</v>
      </c>
      <c r="C3498">
        <v>2004</v>
      </c>
      <c r="D3498">
        <v>17.207999999999998</v>
      </c>
      <c r="E3498">
        <v>21.19</v>
      </c>
      <c r="F3498">
        <v>2.39</v>
      </c>
      <c r="G3498">
        <v>0.56999999999999995</v>
      </c>
      <c r="H3498">
        <v>4569377</v>
      </c>
      <c r="I3498">
        <v>48734071263.893997</v>
      </c>
      <c r="J3498">
        <v>65.203000000000003</v>
      </c>
    </row>
    <row r="3499" spans="1:10" x14ac:dyDescent="0.3">
      <c r="B3499" t="s">
        <v>290</v>
      </c>
      <c r="C3499">
        <v>2004</v>
      </c>
    </row>
    <row r="3500" spans="1:10" x14ac:dyDescent="0.3">
      <c r="A3500" t="s">
        <v>291</v>
      </c>
      <c r="B3500" t="s">
        <v>292</v>
      </c>
      <c r="C3500">
        <v>2004</v>
      </c>
      <c r="D3500">
        <v>1.982</v>
      </c>
      <c r="E3500">
        <v>4.0599999999999996</v>
      </c>
      <c r="F3500">
        <v>1.43</v>
      </c>
      <c r="G3500">
        <v>0.66</v>
      </c>
      <c r="H3500">
        <v>2005953</v>
      </c>
      <c r="I3500">
        <v>3857815885</v>
      </c>
      <c r="J3500">
        <v>2.585</v>
      </c>
    </row>
    <row r="3501" spans="1:10" x14ac:dyDescent="0.3">
      <c r="A3501" t="s">
        <v>293</v>
      </c>
      <c r="B3501" t="s">
        <v>294</v>
      </c>
      <c r="C3501">
        <v>2004</v>
      </c>
      <c r="D3501">
        <v>0.54600000000000004</v>
      </c>
      <c r="E3501">
        <v>19.23</v>
      </c>
      <c r="F3501">
        <v>2.89</v>
      </c>
      <c r="G3501">
        <v>0.67</v>
      </c>
      <c r="H3501">
        <v>3135654</v>
      </c>
      <c r="I3501">
        <v>2286431779</v>
      </c>
      <c r="J3501">
        <v>2.3650000000000002</v>
      </c>
    </row>
    <row r="3502" spans="1:10" x14ac:dyDescent="0.3">
      <c r="A3502" t="s">
        <v>295</v>
      </c>
      <c r="B3502" t="s">
        <v>296</v>
      </c>
      <c r="C3502">
        <v>2004</v>
      </c>
      <c r="D3502">
        <v>50.628999999999998</v>
      </c>
      <c r="E3502">
        <v>127.31</v>
      </c>
      <c r="F3502">
        <v>79.34</v>
      </c>
      <c r="G3502">
        <v>1.62</v>
      </c>
      <c r="H3502">
        <v>5710163</v>
      </c>
      <c r="I3502">
        <v>79415611601.283005</v>
      </c>
      <c r="J3502">
        <v>223.53100000000001</v>
      </c>
    </row>
    <row r="3503" spans="1:10" x14ac:dyDescent="0.3">
      <c r="A3503" t="s">
        <v>297</v>
      </c>
      <c r="B3503" t="s">
        <v>298</v>
      </c>
      <c r="C3503">
        <v>2004</v>
      </c>
      <c r="D3503">
        <v>0.22900000000000001</v>
      </c>
      <c r="E3503">
        <v>0.03</v>
      </c>
      <c r="F3503">
        <v>0.02</v>
      </c>
      <c r="G3503">
        <v>0.01</v>
      </c>
      <c r="H3503">
        <v>34444</v>
      </c>
    </row>
    <row r="3504" spans="1:10" x14ac:dyDescent="0.3">
      <c r="A3504" t="s">
        <v>299</v>
      </c>
      <c r="B3504" t="s">
        <v>300</v>
      </c>
      <c r="C3504">
        <v>2004</v>
      </c>
      <c r="D3504">
        <v>13.287000000000001</v>
      </c>
      <c r="E3504">
        <v>22.23</v>
      </c>
      <c r="F3504">
        <v>4.28</v>
      </c>
      <c r="G3504">
        <v>4.91</v>
      </c>
      <c r="H3504">
        <v>3381134</v>
      </c>
      <c r="I3504">
        <v>50600710008.817001</v>
      </c>
      <c r="J3504">
        <v>102.02</v>
      </c>
    </row>
    <row r="3505" spans="1:10" x14ac:dyDescent="0.3">
      <c r="A3505" t="s">
        <v>301</v>
      </c>
      <c r="B3505" t="s">
        <v>302</v>
      </c>
      <c r="C3505">
        <v>2004</v>
      </c>
      <c r="D3505">
        <v>11.829000000000001</v>
      </c>
      <c r="E3505">
        <v>12.56</v>
      </c>
      <c r="F3505">
        <v>0.56000000000000005</v>
      </c>
      <c r="G3505">
        <v>0.3</v>
      </c>
      <c r="H3505">
        <v>451822</v>
      </c>
      <c r="I3505">
        <v>24177320775.250999</v>
      </c>
      <c r="J3505">
        <v>51.732999999999997</v>
      </c>
    </row>
    <row r="3506" spans="1:10" x14ac:dyDescent="0.3">
      <c r="B3506" t="s">
        <v>303</v>
      </c>
      <c r="C3506">
        <v>2004</v>
      </c>
      <c r="D3506">
        <v>1.7150000000000001</v>
      </c>
      <c r="H3506">
        <v>471600</v>
      </c>
    </row>
    <row r="3507" spans="1:10" x14ac:dyDescent="0.3">
      <c r="A3507" t="s">
        <v>304</v>
      </c>
      <c r="B3507" t="s">
        <v>305</v>
      </c>
      <c r="C3507">
        <v>2004</v>
      </c>
      <c r="D3507">
        <v>1.79</v>
      </c>
      <c r="E3507">
        <v>55.36</v>
      </c>
      <c r="F3507">
        <v>18.87</v>
      </c>
      <c r="G3507">
        <v>7.94</v>
      </c>
      <c r="H3507">
        <v>17802992</v>
      </c>
      <c r="I3507">
        <v>21848335387.833</v>
      </c>
      <c r="J3507">
        <v>10.022</v>
      </c>
    </row>
    <row r="3508" spans="1:10" x14ac:dyDescent="0.3">
      <c r="A3508" t="s">
        <v>306</v>
      </c>
      <c r="B3508" t="s">
        <v>307</v>
      </c>
      <c r="C3508">
        <v>2004</v>
      </c>
      <c r="D3508">
        <v>0.91200000000000003</v>
      </c>
      <c r="E3508">
        <v>17.760000000000002</v>
      </c>
      <c r="F3508">
        <v>7.32</v>
      </c>
      <c r="G3508">
        <v>2.2400000000000002</v>
      </c>
      <c r="H3508">
        <v>12301837</v>
      </c>
      <c r="I3508">
        <v>11727016409.945999</v>
      </c>
      <c r="J3508">
        <v>7.2359999999999998</v>
      </c>
    </row>
    <row r="3509" spans="1:10" x14ac:dyDescent="0.3">
      <c r="A3509" t="s">
        <v>308</v>
      </c>
      <c r="B3509" t="s">
        <v>309</v>
      </c>
      <c r="C3509">
        <v>2004</v>
      </c>
      <c r="D3509">
        <v>171.102</v>
      </c>
      <c r="E3509">
        <v>360.05</v>
      </c>
      <c r="F3509">
        <v>42.64</v>
      </c>
      <c r="G3509">
        <v>10.57</v>
      </c>
      <c r="H3509">
        <v>25190647</v>
      </c>
      <c r="I3509">
        <v>376296139496.474</v>
      </c>
      <c r="J3509">
        <v>761.31399999999996</v>
      </c>
    </row>
    <row r="3510" spans="1:10" x14ac:dyDescent="0.3">
      <c r="A3510" t="s">
        <v>310</v>
      </c>
      <c r="B3510" t="s">
        <v>311</v>
      </c>
      <c r="C3510">
        <v>2004</v>
      </c>
      <c r="D3510">
        <v>0.66700000000000004</v>
      </c>
      <c r="E3510">
        <v>0.78</v>
      </c>
      <c r="F3510">
        <v>7.0000000000000007E-2</v>
      </c>
      <c r="G3510">
        <v>0.01</v>
      </c>
      <c r="H3510">
        <v>311265</v>
      </c>
      <c r="J3510">
        <v>3.266</v>
      </c>
    </row>
    <row r="3511" spans="1:10" x14ac:dyDescent="0.3">
      <c r="A3511" t="s">
        <v>312</v>
      </c>
      <c r="B3511" t="s">
        <v>313</v>
      </c>
      <c r="C3511">
        <v>2004</v>
      </c>
      <c r="D3511">
        <v>1.407</v>
      </c>
      <c r="E3511">
        <v>33.880000000000003</v>
      </c>
      <c r="F3511">
        <v>15.59</v>
      </c>
      <c r="G3511">
        <v>10.7</v>
      </c>
      <c r="H3511">
        <v>12369078</v>
      </c>
      <c r="I3511">
        <v>15828927343.740999</v>
      </c>
      <c r="J3511">
        <v>4.6859999999999999</v>
      </c>
    </row>
    <row r="3512" spans="1:10" x14ac:dyDescent="0.3">
      <c r="A3512" t="s">
        <v>314</v>
      </c>
      <c r="B3512" t="s">
        <v>315</v>
      </c>
      <c r="C3512">
        <v>2004</v>
      </c>
      <c r="D3512">
        <v>2.8460000000000001</v>
      </c>
      <c r="E3512">
        <v>2.92</v>
      </c>
      <c r="F3512">
        <v>0.24</v>
      </c>
      <c r="G3512">
        <v>0.05</v>
      </c>
      <c r="H3512">
        <v>402820</v>
      </c>
      <c r="I3512">
        <v>8566343387.4589996</v>
      </c>
      <c r="J3512">
        <v>24.298999999999999</v>
      </c>
    </row>
    <row r="3513" spans="1:10" x14ac:dyDescent="0.3">
      <c r="A3513" t="s">
        <v>316</v>
      </c>
      <c r="B3513" t="s">
        <v>317</v>
      </c>
      <c r="C3513">
        <v>2004</v>
      </c>
      <c r="D3513">
        <v>0.11700000000000001</v>
      </c>
      <c r="E3513">
        <v>0.12</v>
      </c>
      <c r="F3513">
        <v>0.03</v>
      </c>
      <c r="G3513">
        <v>0</v>
      </c>
      <c r="H3513">
        <v>54476</v>
      </c>
    </row>
    <row r="3514" spans="1:10" x14ac:dyDescent="0.3">
      <c r="A3514" t="s">
        <v>318</v>
      </c>
      <c r="B3514" t="s">
        <v>319</v>
      </c>
      <c r="C3514">
        <v>2004</v>
      </c>
      <c r="D3514">
        <v>2.3069999999999999</v>
      </c>
      <c r="H3514">
        <v>396106</v>
      </c>
      <c r="J3514">
        <v>9.7040000000000006</v>
      </c>
    </row>
    <row r="3515" spans="1:10" x14ac:dyDescent="0.3">
      <c r="A3515" t="s">
        <v>320</v>
      </c>
      <c r="B3515" t="s">
        <v>321</v>
      </c>
      <c r="C3515">
        <v>2004</v>
      </c>
      <c r="D3515">
        <v>1.385</v>
      </c>
      <c r="E3515">
        <v>10.64</v>
      </c>
      <c r="F3515">
        <v>5.53</v>
      </c>
      <c r="G3515">
        <v>2.62</v>
      </c>
      <c r="H3515">
        <v>2939246</v>
      </c>
      <c r="I3515">
        <v>6050710430.3999996</v>
      </c>
      <c r="J3515">
        <v>6.3019999999999996</v>
      </c>
    </row>
    <row r="3516" spans="1:10" x14ac:dyDescent="0.3">
      <c r="A3516" t="s">
        <v>322</v>
      </c>
      <c r="B3516" t="s">
        <v>323</v>
      </c>
      <c r="C3516">
        <v>2004</v>
      </c>
      <c r="D3516">
        <v>3.089</v>
      </c>
      <c r="E3516">
        <v>4.8499999999999996</v>
      </c>
      <c r="F3516">
        <v>1.52</v>
      </c>
      <c r="G3516">
        <v>0.26</v>
      </c>
      <c r="H3516">
        <v>1215668</v>
      </c>
      <c r="I3516">
        <v>18301760500.608002</v>
      </c>
      <c r="J3516">
        <v>16.896999999999998</v>
      </c>
    </row>
    <row r="3517" spans="1:10" x14ac:dyDescent="0.3">
      <c r="A3517" t="s">
        <v>324</v>
      </c>
      <c r="B3517" t="s">
        <v>325</v>
      </c>
      <c r="C3517">
        <v>2004</v>
      </c>
      <c r="D3517">
        <v>0.20899999999999999</v>
      </c>
      <c r="H3517">
        <v>172345</v>
      </c>
    </row>
    <row r="3518" spans="1:10" x14ac:dyDescent="0.3">
      <c r="A3518" t="s">
        <v>326</v>
      </c>
      <c r="B3518" t="s">
        <v>327</v>
      </c>
      <c r="C3518">
        <v>2004</v>
      </c>
      <c r="D3518">
        <v>438.85700000000003</v>
      </c>
      <c r="E3518">
        <v>583.84</v>
      </c>
      <c r="F3518">
        <v>107.39</v>
      </c>
      <c r="G3518">
        <v>35.159999999999997</v>
      </c>
      <c r="H3518">
        <v>104514934</v>
      </c>
      <c r="I3518">
        <v>1373060320548.8799</v>
      </c>
      <c r="J3518">
        <v>1764.63</v>
      </c>
    </row>
    <row r="3519" spans="1:10" x14ac:dyDescent="0.3">
      <c r="B3519" t="s">
        <v>328</v>
      </c>
      <c r="C3519">
        <v>2004</v>
      </c>
      <c r="E3519">
        <v>0.18</v>
      </c>
      <c r="F3519">
        <v>0.05</v>
      </c>
      <c r="G3519">
        <v>0.02</v>
      </c>
    </row>
    <row r="3520" spans="1:10" x14ac:dyDescent="0.3">
      <c r="B3520" t="s">
        <v>329</v>
      </c>
      <c r="C3520">
        <v>2004</v>
      </c>
      <c r="D3520">
        <v>0.14299999999999999</v>
      </c>
      <c r="H3520">
        <v>106624</v>
      </c>
    </row>
    <row r="3521" spans="1:10" x14ac:dyDescent="0.3">
      <c r="A3521" t="s">
        <v>330</v>
      </c>
      <c r="B3521" t="s">
        <v>331</v>
      </c>
      <c r="C3521">
        <v>2004</v>
      </c>
      <c r="D3521">
        <v>4.6130000000000004</v>
      </c>
      <c r="E3521">
        <v>11.5</v>
      </c>
      <c r="F3521">
        <v>3.67</v>
      </c>
      <c r="G3521">
        <v>0.89</v>
      </c>
      <c r="H3521">
        <v>4167962</v>
      </c>
      <c r="I3521">
        <v>15302827107.455</v>
      </c>
      <c r="J3521">
        <v>33.930999999999997</v>
      </c>
    </row>
    <row r="3522" spans="1:10" x14ac:dyDescent="0.3">
      <c r="A3522" t="s">
        <v>332</v>
      </c>
      <c r="B3522" t="s">
        <v>333</v>
      </c>
      <c r="C3522">
        <v>2004</v>
      </c>
      <c r="D3522">
        <v>8.5709999999999997</v>
      </c>
      <c r="E3522">
        <v>44.67</v>
      </c>
      <c r="F3522">
        <v>7.88</v>
      </c>
      <c r="G3522">
        <v>7.98</v>
      </c>
      <c r="H3522">
        <v>2496394</v>
      </c>
      <c r="I3522">
        <v>11156311623.6</v>
      </c>
      <c r="J3522">
        <v>35.186</v>
      </c>
    </row>
    <row r="3523" spans="1:10" x14ac:dyDescent="0.3">
      <c r="A3523" t="s">
        <v>334</v>
      </c>
      <c r="B3523" t="s">
        <v>335</v>
      </c>
      <c r="C3523">
        <v>2004</v>
      </c>
      <c r="D3523">
        <v>2.0409999999999999</v>
      </c>
      <c r="E3523">
        <v>1.1000000000000001</v>
      </c>
      <c r="F3523">
        <v>0.69</v>
      </c>
      <c r="G3523">
        <v>0.17</v>
      </c>
      <c r="H3523">
        <v>615137</v>
      </c>
      <c r="I3523">
        <v>5084311820.0970001</v>
      </c>
    </row>
    <row r="3524" spans="1:10" x14ac:dyDescent="0.3">
      <c r="A3524" t="s">
        <v>336</v>
      </c>
      <c r="B3524" t="s">
        <v>337</v>
      </c>
      <c r="C3524">
        <v>2004</v>
      </c>
      <c r="D3524">
        <v>4.8000000000000001E-2</v>
      </c>
      <c r="H3524">
        <v>4703</v>
      </c>
      <c r="J3524">
        <v>0.16800000000000001</v>
      </c>
    </row>
    <row r="3525" spans="1:10" x14ac:dyDescent="0.3">
      <c r="A3525" t="s">
        <v>338</v>
      </c>
      <c r="B3525" t="s">
        <v>339</v>
      </c>
      <c r="C3525">
        <v>2004</v>
      </c>
      <c r="D3525">
        <v>42.225999999999999</v>
      </c>
      <c r="E3525">
        <v>53.46</v>
      </c>
      <c r="F3525">
        <v>12.85</v>
      </c>
      <c r="G3525">
        <v>7.79</v>
      </c>
      <c r="H3525">
        <v>30115196</v>
      </c>
      <c r="I3525">
        <v>167760840681.56799</v>
      </c>
      <c r="J3525">
        <v>148.21299999999999</v>
      </c>
    </row>
    <row r="3526" spans="1:10" x14ac:dyDescent="0.3">
      <c r="A3526" t="s">
        <v>340</v>
      </c>
      <c r="B3526" t="s">
        <v>341</v>
      </c>
      <c r="C3526">
        <v>2004</v>
      </c>
      <c r="D3526">
        <v>1.8640000000000001</v>
      </c>
      <c r="E3526">
        <v>64.709999999999994</v>
      </c>
      <c r="F3526">
        <v>15.21</v>
      </c>
      <c r="G3526">
        <v>11.03</v>
      </c>
      <c r="H3526">
        <v>19910549</v>
      </c>
      <c r="I3526">
        <v>20561729432.221001</v>
      </c>
      <c r="J3526">
        <v>40.448999999999998</v>
      </c>
    </row>
    <row r="3527" spans="1:10" x14ac:dyDescent="0.3">
      <c r="A3527" t="s">
        <v>342</v>
      </c>
      <c r="B3527" t="s">
        <v>343</v>
      </c>
      <c r="C3527">
        <v>2004</v>
      </c>
      <c r="D3527">
        <v>12.37</v>
      </c>
      <c r="E3527">
        <v>193.58</v>
      </c>
      <c r="F3527">
        <v>79.02</v>
      </c>
      <c r="G3527">
        <v>23.5</v>
      </c>
      <c r="H3527">
        <v>48564489</v>
      </c>
      <c r="I3527">
        <v>127115613307.66299</v>
      </c>
    </row>
    <row r="3528" spans="1:10" x14ac:dyDescent="0.3">
      <c r="A3528" t="s">
        <v>344</v>
      </c>
      <c r="B3528" t="s">
        <v>345</v>
      </c>
      <c r="C3528">
        <v>2004</v>
      </c>
      <c r="D3528">
        <v>1.9710000000000001</v>
      </c>
      <c r="E3528">
        <v>18.95</v>
      </c>
      <c r="F3528">
        <v>5.0199999999999996</v>
      </c>
      <c r="G3528">
        <v>3.62</v>
      </c>
      <c r="H3528">
        <v>1907737</v>
      </c>
      <c r="I3528">
        <v>13656686384.528999</v>
      </c>
      <c r="J3528">
        <v>13.852</v>
      </c>
    </row>
    <row r="3529" spans="1:10" x14ac:dyDescent="0.3">
      <c r="A3529" t="s">
        <v>346</v>
      </c>
      <c r="B3529" t="s">
        <v>347</v>
      </c>
      <c r="C3529">
        <v>2004</v>
      </c>
      <c r="D3529">
        <v>6.6000000000000003E-2</v>
      </c>
      <c r="E3529">
        <v>7.0000000000000007E-2</v>
      </c>
      <c r="F3529">
        <v>0</v>
      </c>
      <c r="G3529">
        <v>0</v>
      </c>
      <c r="H3529">
        <v>9906</v>
      </c>
      <c r="J3529">
        <v>0.32800000000000001</v>
      </c>
    </row>
    <row r="3530" spans="1:10" x14ac:dyDescent="0.3">
      <c r="A3530" t="s">
        <v>348</v>
      </c>
      <c r="B3530" t="s">
        <v>349</v>
      </c>
      <c r="C3530">
        <v>2004</v>
      </c>
      <c r="D3530">
        <v>2.5819999999999999</v>
      </c>
      <c r="E3530">
        <v>62.3</v>
      </c>
      <c r="F3530">
        <v>24.64</v>
      </c>
      <c r="G3530">
        <v>5.71</v>
      </c>
      <c r="H3530">
        <v>25419337</v>
      </c>
      <c r="I3530">
        <v>45033771418.199997</v>
      </c>
      <c r="J3530">
        <v>16.864000000000001</v>
      </c>
    </row>
    <row r="3531" spans="1:10" x14ac:dyDescent="0.3">
      <c r="A3531" t="s">
        <v>350</v>
      </c>
      <c r="B3531" t="s">
        <v>351</v>
      </c>
      <c r="C3531">
        <v>2004</v>
      </c>
      <c r="D3531">
        <v>180.89599999999999</v>
      </c>
      <c r="E3531">
        <v>210.3</v>
      </c>
      <c r="F3531">
        <v>21.4</v>
      </c>
      <c r="G3531">
        <v>13.3</v>
      </c>
      <c r="H3531">
        <v>16287183</v>
      </c>
      <c r="I3531">
        <v>646099699283.56494</v>
      </c>
      <c r="J3531">
        <v>1086.5609999999999</v>
      </c>
    </row>
    <row r="3532" spans="1:10" x14ac:dyDescent="0.3">
      <c r="A3532" t="s">
        <v>352</v>
      </c>
      <c r="B3532" t="s">
        <v>353</v>
      </c>
      <c r="C3532">
        <v>2004</v>
      </c>
      <c r="D3532">
        <v>2.5150000000000001</v>
      </c>
      <c r="H3532">
        <v>232881</v>
      </c>
      <c r="J3532">
        <v>10.866</v>
      </c>
    </row>
    <row r="3533" spans="1:10" x14ac:dyDescent="0.3">
      <c r="A3533" t="s">
        <v>354</v>
      </c>
      <c r="B3533" t="s">
        <v>355</v>
      </c>
      <c r="C3533">
        <v>2004</v>
      </c>
      <c r="D3533">
        <v>35.953000000000003</v>
      </c>
      <c r="E3533">
        <v>66.16</v>
      </c>
      <c r="F3533">
        <v>33.619999999999997</v>
      </c>
      <c r="G3533">
        <v>15.29</v>
      </c>
      <c r="H3533">
        <v>4080421</v>
      </c>
      <c r="I3533">
        <v>120376944005.59599</v>
      </c>
      <c r="J3533">
        <v>231.53700000000001</v>
      </c>
    </row>
    <row r="3534" spans="1:10" x14ac:dyDescent="0.3">
      <c r="A3534" t="s">
        <v>356</v>
      </c>
      <c r="B3534" t="s">
        <v>357</v>
      </c>
      <c r="C3534">
        <v>2004</v>
      </c>
      <c r="D3534">
        <v>4.3780000000000001</v>
      </c>
      <c r="E3534">
        <v>42.9</v>
      </c>
      <c r="F3534">
        <v>7.14</v>
      </c>
      <c r="G3534">
        <v>2.4300000000000002</v>
      </c>
      <c r="H3534">
        <v>5364930</v>
      </c>
      <c r="I3534">
        <v>16722815373</v>
      </c>
      <c r="J3534">
        <v>19.414999999999999</v>
      </c>
    </row>
    <row r="3535" spans="1:10" x14ac:dyDescent="0.3">
      <c r="A3535" t="s">
        <v>358</v>
      </c>
      <c r="B3535" t="s">
        <v>359</v>
      </c>
      <c r="C3535">
        <v>2004</v>
      </c>
      <c r="D3535">
        <v>0.80900000000000005</v>
      </c>
      <c r="E3535">
        <v>25.2</v>
      </c>
      <c r="F3535">
        <v>15.97</v>
      </c>
      <c r="G3535">
        <v>6.82</v>
      </c>
      <c r="H3535">
        <v>13125914</v>
      </c>
      <c r="I3535">
        <v>9043672323.2810001</v>
      </c>
      <c r="J3535">
        <v>3.8769999999999998</v>
      </c>
    </row>
    <row r="3536" spans="1:10" x14ac:dyDescent="0.3">
      <c r="A3536" t="s">
        <v>360</v>
      </c>
      <c r="B3536" t="s">
        <v>361</v>
      </c>
      <c r="C3536">
        <v>2004</v>
      </c>
      <c r="D3536">
        <v>98.685000000000002</v>
      </c>
      <c r="E3536">
        <v>364.38</v>
      </c>
      <c r="F3536">
        <v>99.15</v>
      </c>
      <c r="G3536">
        <v>28.51</v>
      </c>
      <c r="H3536">
        <v>135320420</v>
      </c>
      <c r="I3536">
        <v>438819010566.776</v>
      </c>
      <c r="J3536">
        <v>289.61399999999998</v>
      </c>
    </row>
    <row r="3537" spans="1:10" x14ac:dyDescent="0.3">
      <c r="A3537" t="s">
        <v>362</v>
      </c>
      <c r="B3537" t="s">
        <v>363</v>
      </c>
      <c r="C3537">
        <v>2004</v>
      </c>
      <c r="D3537">
        <v>4.0000000000000001E-3</v>
      </c>
      <c r="E3537">
        <v>0.04</v>
      </c>
      <c r="F3537">
        <v>0</v>
      </c>
      <c r="G3537">
        <v>0</v>
      </c>
      <c r="H3537">
        <v>1713</v>
      </c>
      <c r="J3537">
        <v>2.5999999999999999E-2</v>
      </c>
    </row>
    <row r="3538" spans="1:10" x14ac:dyDescent="0.3">
      <c r="B3538" t="s">
        <v>364</v>
      </c>
      <c r="C3538">
        <v>2004</v>
      </c>
      <c r="D3538">
        <v>7282.7690000000002</v>
      </c>
      <c r="H3538">
        <v>507773688</v>
      </c>
      <c r="J3538">
        <v>32178.21</v>
      </c>
    </row>
    <row r="3539" spans="1:10" x14ac:dyDescent="0.3">
      <c r="B3539" t="s">
        <v>365</v>
      </c>
      <c r="C3539">
        <v>2004</v>
      </c>
      <c r="D3539">
        <v>1168.7619999999999</v>
      </c>
    </row>
    <row r="3540" spans="1:10" x14ac:dyDescent="0.3">
      <c r="A3540" t="s">
        <v>366</v>
      </c>
      <c r="B3540" t="s">
        <v>367</v>
      </c>
      <c r="C3540">
        <v>2004</v>
      </c>
      <c r="D3540">
        <v>71.721000000000004</v>
      </c>
      <c r="E3540">
        <v>105.42</v>
      </c>
      <c r="F3540">
        <v>15.87</v>
      </c>
      <c r="G3540">
        <v>2.66</v>
      </c>
      <c r="H3540">
        <v>23732740</v>
      </c>
      <c r="I3540">
        <v>41171424736.300003</v>
      </c>
      <c r="J3540">
        <v>259.45299999999997</v>
      </c>
    </row>
    <row r="3541" spans="1:10" x14ac:dyDescent="0.3">
      <c r="A3541" t="s">
        <v>368</v>
      </c>
      <c r="B3541" t="s">
        <v>369</v>
      </c>
      <c r="C3541">
        <v>2004</v>
      </c>
      <c r="D3541">
        <v>11.106</v>
      </c>
      <c r="E3541">
        <v>13.16</v>
      </c>
      <c r="F3541">
        <v>2.37</v>
      </c>
      <c r="G3541">
        <v>0.61</v>
      </c>
      <c r="H3541">
        <v>2057043</v>
      </c>
      <c r="I3541">
        <v>17567377178.307999</v>
      </c>
      <c r="J3541">
        <v>31.318000000000001</v>
      </c>
    </row>
    <row r="3542" spans="1:10" x14ac:dyDescent="0.3">
      <c r="A3542" t="s">
        <v>370</v>
      </c>
      <c r="B3542" t="s">
        <v>371</v>
      </c>
      <c r="C3542">
        <v>2004</v>
      </c>
      <c r="D3542">
        <v>44.356999999999999</v>
      </c>
      <c r="E3542">
        <v>27.53</v>
      </c>
      <c r="F3542">
        <v>5.77</v>
      </c>
      <c r="G3542">
        <v>4.74</v>
      </c>
      <c r="H3542">
        <v>4598210</v>
      </c>
      <c r="I3542">
        <v>297704042841.61603</v>
      </c>
      <c r="J3542">
        <v>471.73200000000003</v>
      </c>
    </row>
    <row r="3543" spans="1:10" x14ac:dyDescent="0.3">
      <c r="B3543" t="s">
        <v>372</v>
      </c>
      <c r="C3543">
        <v>2004</v>
      </c>
      <c r="D3543">
        <v>432.90699999999998</v>
      </c>
      <c r="H3543">
        <v>33165766</v>
      </c>
    </row>
    <row r="3544" spans="1:10" x14ac:dyDescent="0.3">
      <c r="A3544" t="s">
        <v>373</v>
      </c>
      <c r="B3544" t="s">
        <v>374</v>
      </c>
      <c r="C3544">
        <v>2004</v>
      </c>
      <c r="D3544">
        <v>27.591999999999999</v>
      </c>
      <c r="E3544">
        <v>32.08</v>
      </c>
      <c r="F3544">
        <v>3.7</v>
      </c>
      <c r="G3544">
        <v>0.44</v>
      </c>
      <c r="H3544">
        <v>2445524</v>
      </c>
      <c r="I3544">
        <v>68446283348.450996</v>
      </c>
      <c r="J3544">
        <v>132.44300000000001</v>
      </c>
    </row>
    <row r="3545" spans="1:10" x14ac:dyDescent="0.3">
      <c r="A3545" t="s">
        <v>375</v>
      </c>
      <c r="B3545" t="s">
        <v>376</v>
      </c>
      <c r="C3545">
        <v>2004</v>
      </c>
      <c r="D3545">
        <v>129.96</v>
      </c>
      <c r="E3545">
        <v>283.06</v>
      </c>
      <c r="F3545">
        <v>99.6</v>
      </c>
      <c r="G3545">
        <v>42.69</v>
      </c>
      <c r="H3545">
        <v>156664698</v>
      </c>
      <c r="I3545">
        <v>592025903883.547</v>
      </c>
      <c r="J3545">
        <v>617.48800000000006</v>
      </c>
    </row>
    <row r="3546" spans="1:10" x14ac:dyDescent="0.3">
      <c r="A3546" t="s">
        <v>377</v>
      </c>
      <c r="B3546" t="s">
        <v>378</v>
      </c>
      <c r="C3546">
        <v>2004</v>
      </c>
      <c r="D3546">
        <v>0.216</v>
      </c>
      <c r="E3546">
        <v>0.13</v>
      </c>
      <c r="F3546">
        <v>0.02</v>
      </c>
      <c r="G3546">
        <v>0</v>
      </c>
      <c r="H3546">
        <v>19861</v>
      </c>
    </row>
    <row r="3547" spans="1:10" x14ac:dyDescent="0.3">
      <c r="A3547" t="s">
        <v>379</v>
      </c>
      <c r="B3547" t="s">
        <v>380</v>
      </c>
      <c r="C3547">
        <v>2004</v>
      </c>
      <c r="D3547">
        <v>2.1949999999999998</v>
      </c>
      <c r="H3547">
        <v>3505320</v>
      </c>
      <c r="I3547">
        <v>14801525769.6</v>
      </c>
      <c r="J3547">
        <v>9.2240000000000002</v>
      </c>
    </row>
    <row r="3548" spans="1:10" x14ac:dyDescent="0.3">
      <c r="A3548" t="s">
        <v>381</v>
      </c>
      <c r="B3548" t="s">
        <v>382</v>
      </c>
      <c r="C3548">
        <v>2004</v>
      </c>
      <c r="D3548">
        <v>5.7110000000000003</v>
      </c>
      <c r="E3548">
        <v>20.55</v>
      </c>
      <c r="F3548">
        <v>4.34</v>
      </c>
      <c r="G3548">
        <v>1.26</v>
      </c>
      <c r="H3548">
        <v>3269356</v>
      </c>
      <c r="I3548">
        <v>33428600012.799999</v>
      </c>
      <c r="J3548">
        <v>69.06</v>
      </c>
    </row>
    <row r="3549" spans="1:10" x14ac:dyDescent="0.3">
      <c r="B3549" t="s">
        <v>383</v>
      </c>
      <c r="C3549">
        <v>2004</v>
      </c>
    </row>
    <row r="3550" spans="1:10" x14ac:dyDescent="0.3">
      <c r="A3550" t="s">
        <v>384</v>
      </c>
      <c r="B3550" t="s">
        <v>385</v>
      </c>
      <c r="C3550">
        <v>2004</v>
      </c>
      <c r="D3550">
        <v>4.4850000000000003</v>
      </c>
      <c r="E3550">
        <v>103.64</v>
      </c>
      <c r="F3550">
        <v>20.58</v>
      </c>
      <c r="G3550">
        <v>5.95</v>
      </c>
      <c r="H3550">
        <v>6354247</v>
      </c>
      <c r="J3550">
        <v>22.899000000000001</v>
      </c>
    </row>
    <row r="3551" spans="1:10" x14ac:dyDescent="0.3">
      <c r="A3551" t="s">
        <v>386</v>
      </c>
      <c r="B3551" t="s">
        <v>387</v>
      </c>
      <c r="C3551">
        <v>2004</v>
      </c>
      <c r="D3551">
        <v>4.0609999999999999</v>
      </c>
      <c r="E3551">
        <v>109.48</v>
      </c>
      <c r="F3551">
        <v>24.46</v>
      </c>
      <c r="G3551">
        <v>8.0500000000000007</v>
      </c>
      <c r="H3551">
        <v>5730556</v>
      </c>
      <c r="I3551">
        <v>34604899573.429001</v>
      </c>
      <c r="J3551">
        <v>162.58699999999999</v>
      </c>
    </row>
    <row r="3552" spans="1:10" x14ac:dyDescent="0.3">
      <c r="A3552" t="s">
        <v>388</v>
      </c>
      <c r="B3552" t="s">
        <v>389</v>
      </c>
      <c r="C3552">
        <v>2004</v>
      </c>
      <c r="D3552">
        <v>31.707999999999998</v>
      </c>
      <c r="E3552">
        <v>110.4</v>
      </c>
      <c r="F3552">
        <v>26.84</v>
      </c>
      <c r="G3552">
        <v>8.4600000000000009</v>
      </c>
      <c r="H3552">
        <v>27624226</v>
      </c>
      <c r="I3552">
        <v>182906373159.24899</v>
      </c>
      <c r="J3552">
        <v>154.75899999999999</v>
      </c>
    </row>
    <row r="3553" spans="1:10" x14ac:dyDescent="0.3">
      <c r="A3553" t="s">
        <v>390</v>
      </c>
      <c r="B3553" t="s">
        <v>391</v>
      </c>
      <c r="C3553">
        <v>2004</v>
      </c>
      <c r="D3553">
        <v>72.771000000000001</v>
      </c>
      <c r="E3553">
        <v>161.91</v>
      </c>
      <c r="F3553">
        <v>60.4</v>
      </c>
      <c r="G3553">
        <v>12.74</v>
      </c>
      <c r="H3553">
        <v>84710544</v>
      </c>
      <c r="I3553">
        <v>402137731464.75598</v>
      </c>
      <c r="J3553">
        <v>313.529</v>
      </c>
    </row>
    <row r="3554" spans="1:10" x14ac:dyDescent="0.3">
      <c r="A3554" t="s">
        <v>392</v>
      </c>
      <c r="B3554" t="s">
        <v>393</v>
      </c>
      <c r="C3554">
        <v>2004</v>
      </c>
      <c r="D3554">
        <v>324.41300000000001</v>
      </c>
      <c r="E3554">
        <v>354.02</v>
      </c>
      <c r="F3554">
        <v>51.09</v>
      </c>
      <c r="G3554">
        <v>23.76</v>
      </c>
      <c r="H3554">
        <v>38399553</v>
      </c>
      <c r="I3554">
        <v>575083582288.39502</v>
      </c>
      <c r="J3554">
        <v>1040.4269999999999</v>
      </c>
    </row>
    <row r="3555" spans="1:10" x14ac:dyDescent="0.3">
      <c r="A3555" t="s">
        <v>394</v>
      </c>
      <c r="B3555" t="s">
        <v>395</v>
      </c>
      <c r="C3555">
        <v>2004</v>
      </c>
      <c r="D3555">
        <v>67.495000000000005</v>
      </c>
      <c r="E3555">
        <v>85.63</v>
      </c>
      <c r="F3555">
        <v>13.02</v>
      </c>
      <c r="G3555">
        <v>3.97</v>
      </c>
      <c r="H3555">
        <v>10470926</v>
      </c>
      <c r="I3555">
        <v>251574787750.86301</v>
      </c>
      <c r="J3555">
        <v>294.90300000000002</v>
      </c>
    </row>
    <row r="3556" spans="1:10" x14ac:dyDescent="0.3">
      <c r="A3556" t="s">
        <v>396</v>
      </c>
      <c r="B3556" t="s">
        <v>397</v>
      </c>
      <c r="C3556">
        <v>2004</v>
      </c>
      <c r="H3556">
        <v>3642005</v>
      </c>
      <c r="I3556">
        <v>122888173199</v>
      </c>
      <c r="J3556">
        <v>152.048</v>
      </c>
    </row>
    <row r="3557" spans="1:10" x14ac:dyDescent="0.3">
      <c r="A3557" t="s">
        <v>398</v>
      </c>
      <c r="B3557" t="s">
        <v>399</v>
      </c>
      <c r="C3557">
        <v>2004</v>
      </c>
      <c r="D3557">
        <v>42.710999999999999</v>
      </c>
      <c r="E3557">
        <v>35.590000000000003</v>
      </c>
      <c r="F3557">
        <v>2.95</v>
      </c>
      <c r="G3557">
        <v>0.59</v>
      </c>
      <c r="H3557">
        <v>753332</v>
      </c>
      <c r="I3557">
        <v>52481272320.714996</v>
      </c>
      <c r="J3557">
        <v>194.97</v>
      </c>
    </row>
    <row r="3558" spans="1:10" x14ac:dyDescent="0.3">
      <c r="B3558" t="s">
        <v>400</v>
      </c>
      <c r="C3558">
        <v>2004</v>
      </c>
      <c r="D3558">
        <v>3.2690000000000001</v>
      </c>
      <c r="H3558">
        <v>781861</v>
      </c>
      <c r="J3558">
        <v>12.692</v>
      </c>
    </row>
    <row r="3559" spans="1:10" x14ac:dyDescent="0.3">
      <c r="A3559" t="s">
        <v>401</v>
      </c>
      <c r="B3559" t="s">
        <v>402</v>
      </c>
      <c r="C3559">
        <v>2004</v>
      </c>
      <c r="D3559">
        <v>101.765</v>
      </c>
      <c r="E3559">
        <v>140.16</v>
      </c>
      <c r="F3559">
        <v>32.39</v>
      </c>
      <c r="G3559">
        <v>11.04</v>
      </c>
      <c r="H3559">
        <v>21577890</v>
      </c>
      <c r="I3559">
        <v>222641548598.60999</v>
      </c>
      <c r="J3559">
        <v>454.11599999999999</v>
      </c>
    </row>
    <row r="3560" spans="1:10" x14ac:dyDescent="0.3">
      <c r="A3560" t="s">
        <v>403</v>
      </c>
      <c r="B3560" t="s">
        <v>404</v>
      </c>
      <c r="C3560">
        <v>2004</v>
      </c>
      <c r="D3560">
        <v>1530.694</v>
      </c>
      <c r="E3560">
        <v>2443.69</v>
      </c>
      <c r="F3560">
        <v>779.61</v>
      </c>
      <c r="G3560">
        <v>57.88</v>
      </c>
      <c r="H3560">
        <v>144080649</v>
      </c>
      <c r="I3560">
        <v>2135166313536.25</v>
      </c>
      <c r="J3560">
        <v>7474.277</v>
      </c>
    </row>
    <row r="3561" spans="1:10" x14ac:dyDescent="0.3">
      <c r="A3561" t="s">
        <v>405</v>
      </c>
      <c r="B3561" t="s">
        <v>406</v>
      </c>
      <c r="C3561">
        <v>2004</v>
      </c>
      <c r="D3561">
        <v>0.51600000000000001</v>
      </c>
      <c r="E3561">
        <v>-5.12</v>
      </c>
      <c r="F3561">
        <v>2.58</v>
      </c>
      <c r="G3561">
        <v>1.31</v>
      </c>
      <c r="H3561">
        <v>8680516</v>
      </c>
      <c r="I3561">
        <v>9814558081.5970001</v>
      </c>
      <c r="J3561">
        <v>2.4809999999999999</v>
      </c>
    </row>
    <row r="3562" spans="1:10" x14ac:dyDescent="0.3">
      <c r="B3562" t="s">
        <v>407</v>
      </c>
      <c r="C3562">
        <v>2004</v>
      </c>
    </row>
    <row r="3563" spans="1:10" x14ac:dyDescent="0.3">
      <c r="A3563" t="s">
        <v>408</v>
      </c>
      <c r="B3563" t="s">
        <v>409</v>
      </c>
      <c r="C3563">
        <v>2004</v>
      </c>
      <c r="D3563">
        <v>1.0999999999999999E-2</v>
      </c>
      <c r="H3563">
        <v>5489</v>
      </c>
      <c r="J3563">
        <v>3.5000000000000003E-2</v>
      </c>
    </row>
    <row r="3564" spans="1:10" x14ac:dyDescent="0.3">
      <c r="A3564" t="s">
        <v>410</v>
      </c>
      <c r="B3564" t="s">
        <v>411</v>
      </c>
      <c r="C3564">
        <v>2004</v>
      </c>
      <c r="D3564">
        <v>0.21299999999999999</v>
      </c>
      <c r="E3564">
        <v>0.28999999999999998</v>
      </c>
      <c r="F3564">
        <v>0.08</v>
      </c>
      <c r="G3564">
        <v>0.01</v>
      </c>
      <c r="H3564">
        <v>46323</v>
      </c>
      <c r="J3564">
        <v>0.94599999999999995</v>
      </c>
    </row>
    <row r="3565" spans="1:10" x14ac:dyDescent="0.3">
      <c r="A3565" t="s">
        <v>412</v>
      </c>
      <c r="B3565" t="s">
        <v>413</v>
      </c>
      <c r="C3565">
        <v>2004</v>
      </c>
      <c r="D3565">
        <v>0.40300000000000002</v>
      </c>
      <c r="E3565">
        <v>0.6</v>
      </c>
      <c r="F3565">
        <v>0.23</v>
      </c>
      <c r="G3565">
        <v>0.02</v>
      </c>
      <c r="H3565">
        <v>161821</v>
      </c>
      <c r="I3565">
        <v>1306608243.5</v>
      </c>
      <c r="J3565">
        <v>1.5960000000000001</v>
      </c>
    </row>
    <row r="3566" spans="1:10" x14ac:dyDescent="0.3">
      <c r="A3566" t="s">
        <v>414</v>
      </c>
      <c r="B3566" t="s">
        <v>415</v>
      </c>
      <c r="C3566">
        <v>2004</v>
      </c>
      <c r="D3566">
        <v>5.8999999999999997E-2</v>
      </c>
      <c r="H3566">
        <v>6118</v>
      </c>
      <c r="J3566">
        <v>0.33300000000000002</v>
      </c>
    </row>
    <row r="3567" spans="1:10" x14ac:dyDescent="0.3">
      <c r="A3567" t="s">
        <v>416</v>
      </c>
      <c r="B3567" t="s">
        <v>417</v>
      </c>
      <c r="C3567">
        <v>2004</v>
      </c>
      <c r="D3567">
        <v>0.22</v>
      </c>
      <c r="E3567">
        <v>0.25</v>
      </c>
      <c r="F3567">
        <v>7.0000000000000007E-2</v>
      </c>
      <c r="G3567">
        <v>0.01</v>
      </c>
      <c r="H3567">
        <v>108520</v>
      </c>
      <c r="J3567">
        <v>1.014</v>
      </c>
    </row>
    <row r="3568" spans="1:10" x14ac:dyDescent="0.3">
      <c r="A3568" t="s">
        <v>418</v>
      </c>
      <c r="B3568" t="s">
        <v>419</v>
      </c>
      <c r="C3568">
        <v>2004</v>
      </c>
      <c r="D3568">
        <v>0.16500000000000001</v>
      </c>
      <c r="E3568">
        <v>0.36</v>
      </c>
      <c r="F3568">
        <v>0.27</v>
      </c>
      <c r="G3568">
        <v>0.05</v>
      </c>
      <c r="H3568">
        <v>178597</v>
      </c>
      <c r="J3568">
        <v>0.91100000000000003</v>
      </c>
    </row>
    <row r="3569" spans="1:10" x14ac:dyDescent="0.3">
      <c r="A3569" t="s">
        <v>420</v>
      </c>
      <c r="B3569" t="s">
        <v>421</v>
      </c>
      <c r="C3569">
        <v>2004</v>
      </c>
      <c r="D3569">
        <v>7.2999999999999995E-2</v>
      </c>
      <c r="E3569">
        <v>0.12</v>
      </c>
      <c r="F3569">
        <v>0.03</v>
      </c>
      <c r="G3569">
        <v>0.01</v>
      </c>
      <c r="H3569">
        <v>153736</v>
      </c>
      <c r="I3569">
        <v>370949147.80000001</v>
      </c>
      <c r="J3569">
        <v>0.38900000000000001</v>
      </c>
    </row>
    <row r="3570" spans="1:10" x14ac:dyDescent="0.3">
      <c r="A3570" t="s">
        <v>422</v>
      </c>
      <c r="B3570" t="s">
        <v>423</v>
      </c>
      <c r="C3570">
        <v>2004</v>
      </c>
      <c r="D3570">
        <v>394.58499999999998</v>
      </c>
      <c r="E3570">
        <v>349.91</v>
      </c>
      <c r="F3570">
        <v>38.130000000000003</v>
      </c>
      <c r="G3570">
        <v>5.22</v>
      </c>
      <c r="H3570">
        <v>23132686</v>
      </c>
      <c r="I3570">
        <v>691927991881.41199</v>
      </c>
      <c r="J3570">
        <v>1702.4739999999999</v>
      </c>
    </row>
    <row r="3571" spans="1:10" x14ac:dyDescent="0.3">
      <c r="A3571" t="s">
        <v>424</v>
      </c>
      <c r="B3571" t="s">
        <v>425</v>
      </c>
      <c r="C3571">
        <v>2004</v>
      </c>
      <c r="D3571">
        <v>5.2380000000000004</v>
      </c>
      <c r="E3571">
        <v>27.65</v>
      </c>
      <c r="F3571">
        <v>8.8699999999999992</v>
      </c>
      <c r="G3571">
        <v>6.53</v>
      </c>
      <c r="H3571">
        <v>10810086</v>
      </c>
      <c r="I3571">
        <v>23766557240.639</v>
      </c>
      <c r="J3571">
        <v>24.001000000000001</v>
      </c>
    </row>
    <row r="3572" spans="1:10" x14ac:dyDescent="0.3">
      <c r="A3572" t="s">
        <v>426</v>
      </c>
      <c r="B3572" t="s">
        <v>427</v>
      </c>
      <c r="C3572">
        <v>2004</v>
      </c>
      <c r="D3572">
        <v>59.01</v>
      </c>
      <c r="E3572">
        <v>69.3</v>
      </c>
      <c r="F3572">
        <v>11.41</v>
      </c>
      <c r="G3572">
        <v>5.0199999999999996</v>
      </c>
      <c r="H3572">
        <v>9242643</v>
      </c>
      <c r="I3572">
        <v>64033293757.823997</v>
      </c>
      <c r="J3572">
        <v>220.25899999999999</v>
      </c>
    </row>
    <row r="3573" spans="1:10" x14ac:dyDescent="0.3">
      <c r="A3573" t="s">
        <v>428</v>
      </c>
      <c r="B3573" t="s">
        <v>429</v>
      </c>
      <c r="C3573">
        <v>2004</v>
      </c>
      <c r="D3573">
        <v>0.37</v>
      </c>
      <c r="E3573">
        <v>0.83</v>
      </c>
      <c r="F3573">
        <v>0.08</v>
      </c>
      <c r="G3573">
        <v>0.01</v>
      </c>
      <c r="H3573">
        <v>87388</v>
      </c>
      <c r="I3573">
        <v>1140079500.8</v>
      </c>
      <c r="J3573">
        <v>4.9089999999999998</v>
      </c>
    </row>
    <row r="3574" spans="1:10" x14ac:dyDescent="0.3">
      <c r="A3574" t="s">
        <v>430</v>
      </c>
      <c r="B3574" t="s">
        <v>431</v>
      </c>
      <c r="C3574">
        <v>2004</v>
      </c>
      <c r="D3574">
        <v>0.52</v>
      </c>
      <c r="E3574">
        <v>13.05</v>
      </c>
      <c r="F3574">
        <v>5.2</v>
      </c>
      <c r="G3574">
        <v>1.57</v>
      </c>
      <c r="H3574">
        <v>5433995</v>
      </c>
      <c r="I3574">
        <v>5509297645.8000002</v>
      </c>
      <c r="J3574">
        <v>2.4289999999999998</v>
      </c>
    </row>
    <row r="3575" spans="1:10" x14ac:dyDescent="0.3">
      <c r="A3575" t="s">
        <v>432</v>
      </c>
      <c r="B3575" t="s">
        <v>433</v>
      </c>
      <c r="C3575">
        <v>2004</v>
      </c>
      <c r="D3575">
        <v>46.859000000000002</v>
      </c>
      <c r="E3575">
        <v>52.49</v>
      </c>
      <c r="F3575">
        <v>2.15</v>
      </c>
      <c r="G3575">
        <v>8.36</v>
      </c>
      <c r="H3575">
        <v>4177202</v>
      </c>
      <c r="I3575">
        <v>189425542691.16101</v>
      </c>
      <c r="J3575">
        <v>522.476</v>
      </c>
    </row>
    <row r="3576" spans="1:10" x14ac:dyDescent="0.3">
      <c r="A3576" t="s">
        <v>434</v>
      </c>
      <c r="B3576" t="s">
        <v>435</v>
      </c>
      <c r="C3576">
        <v>2004</v>
      </c>
      <c r="D3576">
        <v>0.58799999999999997</v>
      </c>
      <c r="H3576">
        <v>33342</v>
      </c>
    </row>
    <row r="3577" spans="1:10" x14ac:dyDescent="0.3">
      <c r="A3577" t="s">
        <v>436</v>
      </c>
      <c r="B3577" t="s">
        <v>437</v>
      </c>
      <c r="C3577">
        <v>2004</v>
      </c>
      <c r="D3577">
        <v>42.786999999999999</v>
      </c>
      <c r="E3577">
        <v>36.69</v>
      </c>
      <c r="F3577">
        <v>5.14</v>
      </c>
      <c r="G3577">
        <v>3</v>
      </c>
      <c r="H3577">
        <v>5399374</v>
      </c>
      <c r="I3577">
        <v>88408938088.005997</v>
      </c>
      <c r="J3577">
        <v>211.89699999999999</v>
      </c>
    </row>
    <row r="3578" spans="1:10" x14ac:dyDescent="0.3">
      <c r="A3578" t="s">
        <v>438</v>
      </c>
      <c r="B3578" t="s">
        <v>439</v>
      </c>
      <c r="C3578">
        <v>2004</v>
      </c>
      <c r="D3578">
        <v>16.68</v>
      </c>
      <c r="E3578">
        <v>8.98</v>
      </c>
      <c r="F3578">
        <v>2.46</v>
      </c>
      <c r="G3578">
        <v>0.83</v>
      </c>
      <c r="H3578">
        <v>1990226</v>
      </c>
      <c r="I3578">
        <v>48061219848.516998</v>
      </c>
      <c r="J3578">
        <v>84.088999999999999</v>
      </c>
    </row>
    <row r="3579" spans="1:10" x14ac:dyDescent="0.3">
      <c r="A3579" t="s">
        <v>440</v>
      </c>
      <c r="B3579" t="s">
        <v>441</v>
      </c>
      <c r="C3579">
        <v>2004</v>
      </c>
      <c r="D3579">
        <v>0.27500000000000002</v>
      </c>
      <c r="E3579">
        <v>2.2000000000000002</v>
      </c>
      <c r="F3579">
        <v>0.31</v>
      </c>
      <c r="G3579">
        <v>0.02</v>
      </c>
      <c r="H3579">
        <v>458549</v>
      </c>
      <c r="J3579">
        <v>0.79500000000000004</v>
      </c>
    </row>
    <row r="3580" spans="1:10" x14ac:dyDescent="0.3">
      <c r="A3580" t="s">
        <v>442</v>
      </c>
      <c r="B3580" t="s">
        <v>443</v>
      </c>
      <c r="C3580">
        <v>2004</v>
      </c>
      <c r="D3580">
        <v>0.59399999999999997</v>
      </c>
      <c r="E3580">
        <v>45.3</v>
      </c>
      <c r="F3580">
        <v>19.71</v>
      </c>
      <c r="G3580">
        <v>7.32</v>
      </c>
      <c r="H3580">
        <v>10130251</v>
      </c>
      <c r="J3580">
        <v>3.2650000000000001</v>
      </c>
    </row>
    <row r="3581" spans="1:10" x14ac:dyDescent="0.3">
      <c r="A3581" t="s">
        <v>444</v>
      </c>
      <c r="B3581" t="s">
        <v>445</v>
      </c>
      <c r="C3581">
        <v>2004</v>
      </c>
      <c r="D3581">
        <v>449.07900000000001</v>
      </c>
      <c r="E3581">
        <v>445.75</v>
      </c>
      <c r="F3581">
        <v>39.11</v>
      </c>
      <c r="G3581">
        <v>19.010000000000002</v>
      </c>
      <c r="H3581">
        <v>47291610</v>
      </c>
      <c r="I3581">
        <v>420863973966.54199</v>
      </c>
      <c r="J3581">
        <v>1371.002</v>
      </c>
    </row>
    <row r="3582" spans="1:10" x14ac:dyDescent="0.3">
      <c r="B3582" t="s">
        <v>446</v>
      </c>
      <c r="C3582">
        <v>2004</v>
      </c>
      <c r="D3582">
        <v>867.75900000000001</v>
      </c>
      <c r="H3582">
        <v>367365342</v>
      </c>
    </row>
    <row r="3583" spans="1:10" x14ac:dyDescent="0.3">
      <c r="A3583" t="s">
        <v>447</v>
      </c>
      <c r="B3583" t="s">
        <v>448</v>
      </c>
      <c r="C3583">
        <v>2004</v>
      </c>
      <c r="D3583">
        <v>492.24900000000002</v>
      </c>
      <c r="E3583">
        <v>510.14</v>
      </c>
      <c r="F3583">
        <v>26.33</v>
      </c>
      <c r="G3583">
        <v>19.78</v>
      </c>
      <c r="H3583">
        <v>48493434</v>
      </c>
      <c r="I3583">
        <v>1281243818173.8999</v>
      </c>
      <c r="J3583">
        <v>2550.0239999999999</v>
      </c>
    </row>
    <row r="3584" spans="1:10" x14ac:dyDescent="0.3">
      <c r="A3584" t="s">
        <v>449</v>
      </c>
      <c r="B3584" t="s">
        <v>450</v>
      </c>
      <c r="C3584">
        <v>2004</v>
      </c>
      <c r="D3584">
        <v>0.95199999999999996</v>
      </c>
      <c r="H3584">
        <v>7213354</v>
      </c>
    </row>
    <row r="3585" spans="1:10" x14ac:dyDescent="0.3">
      <c r="A3585" t="s">
        <v>451</v>
      </c>
      <c r="B3585" t="s">
        <v>452</v>
      </c>
      <c r="C3585">
        <v>2004</v>
      </c>
      <c r="D3585">
        <v>354.61200000000002</v>
      </c>
      <c r="E3585">
        <v>363.33</v>
      </c>
      <c r="F3585">
        <v>40.86</v>
      </c>
      <c r="G3585">
        <v>22.68</v>
      </c>
      <c r="H3585">
        <v>43308345</v>
      </c>
      <c r="I3585">
        <v>1307501364753.6699</v>
      </c>
      <c r="J3585">
        <v>1768.193</v>
      </c>
    </row>
    <row r="3586" spans="1:10" x14ac:dyDescent="0.3">
      <c r="A3586" t="s">
        <v>453</v>
      </c>
      <c r="B3586" t="s">
        <v>454</v>
      </c>
      <c r="C3586">
        <v>2004</v>
      </c>
      <c r="D3586">
        <v>12.147</v>
      </c>
      <c r="E3586">
        <v>28.32</v>
      </c>
      <c r="F3586">
        <v>7.91</v>
      </c>
      <c r="G3586">
        <v>2.5299999999999998</v>
      </c>
      <c r="H3586">
        <v>19387153</v>
      </c>
      <c r="I3586">
        <v>120199786187.479</v>
      </c>
      <c r="J3586">
        <v>49.973999999999997</v>
      </c>
    </row>
    <row r="3587" spans="1:10" x14ac:dyDescent="0.3">
      <c r="B3587" t="s">
        <v>455</v>
      </c>
      <c r="C3587">
        <v>2004</v>
      </c>
    </row>
    <row r="3588" spans="1:10" x14ac:dyDescent="0.3">
      <c r="A3588" t="s">
        <v>456</v>
      </c>
      <c r="B3588" t="s">
        <v>457</v>
      </c>
      <c r="C3588">
        <v>2004</v>
      </c>
      <c r="D3588">
        <v>10.471</v>
      </c>
      <c r="E3588">
        <v>173.12</v>
      </c>
      <c r="F3588">
        <v>48.13</v>
      </c>
      <c r="G3588">
        <v>25.66</v>
      </c>
      <c r="H3588">
        <v>30214189</v>
      </c>
      <c r="I3588">
        <v>72168628943.975006</v>
      </c>
      <c r="J3588">
        <v>45.935000000000002</v>
      </c>
    </row>
    <row r="3589" spans="1:10" x14ac:dyDescent="0.3">
      <c r="A3589" t="s">
        <v>458</v>
      </c>
      <c r="B3589" t="s">
        <v>459</v>
      </c>
      <c r="C3589">
        <v>2004</v>
      </c>
      <c r="D3589">
        <v>1.556</v>
      </c>
      <c r="E3589">
        <v>8.6199999999999992</v>
      </c>
      <c r="F3589">
        <v>1.8</v>
      </c>
      <c r="G3589">
        <v>0.34</v>
      </c>
      <c r="H3589">
        <v>493680</v>
      </c>
      <c r="J3589">
        <v>9.1419999999999995</v>
      </c>
    </row>
    <row r="3590" spans="1:10" x14ac:dyDescent="0.3">
      <c r="A3590" t="s">
        <v>460</v>
      </c>
      <c r="B3590" t="s">
        <v>461</v>
      </c>
      <c r="C3590">
        <v>2004</v>
      </c>
      <c r="D3590">
        <v>56.500999999999998</v>
      </c>
      <c r="E3590">
        <v>15.6</v>
      </c>
      <c r="F3590">
        <v>6.88</v>
      </c>
      <c r="G3590">
        <v>5.19</v>
      </c>
      <c r="H3590">
        <v>8990653</v>
      </c>
      <c r="I3590">
        <v>341905256806.758</v>
      </c>
      <c r="J3590">
        <v>643.89700000000005</v>
      </c>
    </row>
    <row r="3591" spans="1:10" x14ac:dyDescent="0.3">
      <c r="A3591" t="s">
        <v>462</v>
      </c>
      <c r="B3591" t="s">
        <v>463</v>
      </c>
      <c r="C3591">
        <v>2004</v>
      </c>
      <c r="D3591">
        <v>45.235999999999997</v>
      </c>
      <c r="E3591">
        <v>52.39</v>
      </c>
      <c r="F3591">
        <v>5.29</v>
      </c>
      <c r="G3591">
        <v>2.23</v>
      </c>
      <c r="H3591">
        <v>7323728</v>
      </c>
      <c r="I3591">
        <v>355558780371.60303</v>
      </c>
      <c r="J3591">
        <v>345.23200000000003</v>
      </c>
    </row>
    <row r="3592" spans="1:10" x14ac:dyDescent="0.3">
      <c r="A3592" t="s">
        <v>464</v>
      </c>
      <c r="B3592" t="s">
        <v>465</v>
      </c>
      <c r="C3592">
        <v>2004</v>
      </c>
      <c r="D3592">
        <v>50.384999999999998</v>
      </c>
      <c r="E3592">
        <v>80.27</v>
      </c>
      <c r="F3592">
        <v>31.6</v>
      </c>
      <c r="G3592">
        <v>4.8600000000000003</v>
      </c>
      <c r="H3592">
        <v>17827827</v>
      </c>
      <c r="I3592">
        <v>125609366500.991</v>
      </c>
      <c r="J3592">
        <v>251.96899999999999</v>
      </c>
    </row>
    <row r="3593" spans="1:10" x14ac:dyDescent="0.3">
      <c r="A3593" t="s">
        <v>466</v>
      </c>
      <c r="B3593" t="s">
        <v>467</v>
      </c>
      <c r="C3593">
        <v>2004</v>
      </c>
      <c r="D3593">
        <v>257.88299999999998</v>
      </c>
      <c r="H3593">
        <v>22570229</v>
      </c>
      <c r="I3593">
        <v>672471753715.42896</v>
      </c>
      <c r="J3593">
        <v>1224.9349999999999</v>
      </c>
    </row>
    <row r="3594" spans="1:10" x14ac:dyDescent="0.3">
      <c r="A3594" t="s">
        <v>468</v>
      </c>
      <c r="B3594" t="s">
        <v>469</v>
      </c>
      <c r="C3594">
        <v>2004</v>
      </c>
      <c r="D3594">
        <v>2.56</v>
      </c>
      <c r="E3594">
        <v>7.66</v>
      </c>
      <c r="F3594">
        <v>3.24</v>
      </c>
      <c r="G3594">
        <v>1.25</v>
      </c>
      <c r="H3594">
        <v>6662391</v>
      </c>
      <c r="I3594">
        <v>15391065864.143</v>
      </c>
      <c r="J3594">
        <v>66.233000000000004</v>
      </c>
    </row>
    <row r="3595" spans="1:10" x14ac:dyDescent="0.3">
      <c r="A3595" t="s">
        <v>470</v>
      </c>
      <c r="B3595" t="s">
        <v>471</v>
      </c>
      <c r="C3595">
        <v>2004</v>
      </c>
      <c r="D3595">
        <v>4.2320000000000002</v>
      </c>
      <c r="E3595">
        <v>323.08</v>
      </c>
      <c r="F3595">
        <v>56.04</v>
      </c>
      <c r="G3595">
        <v>25.11</v>
      </c>
      <c r="H3595">
        <v>37379766</v>
      </c>
      <c r="I3595">
        <v>55646047979.702003</v>
      </c>
      <c r="J3595">
        <v>27.059000000000001</v>
      </c>
    </row>
    <row r="3596" spans="1:10" x14ac:dyDescent="0.3">
      <c r="A3596" t="s">
        <v>472</v>
      </c>
      <c r="B3596" t="s">
        <v>473</v>
      </c>
      <c r="C3596">
        <v>2004</v>
      </c>
      <c r="D3596">
        <v>217.17099999999999</v>
      </c>
      <c r="E3596">
        <v>323.23</v>
      </c>
      <c r="F3596">
        <v>82.45</v>
      </c>
      <c r="G3596">
        <v>19.82</v>
      </c>
      <c r="H3596">
        <v>64995303</v>
      </c>
      <c r="I3596">
        <v>726679346904.32605</v>
      </c>
      <c r="J3596">
        <v>997.14400000000001</v>
      </c>
    </row>
    <row r="3597" spans="1:10" x14ac:dyDescent="0.3">
      <c r="A3597" t="s">
        <v>474</v>
      </c>
      <c r="B3597" t="s">
        <v>475</v>
      </c>
      <c r="C3597">
        <v>2004</v>
      </c>
      <c r="D3597">
        <v>0.17599999999999999</v>
      </c>
      <c r="H3597">
        <v>971889</v>
      </c>
      <c r="J3597">
        <v>0.75800000000000001</v>
      </c>
    </row>
    <row r="3598" spans="1:10" x14ac:dyDescent="0.3">
      <c r="A3598" t="s">
        <v>476</v>
      </c>
      <c r="B3598" t="s">
        <v>477</v>
      </c>
      <c r="C3598">
        <v>2004</v>
      </c>
      <c r="D3598">
        <v>1.744</v>
      </c>
      <c r="E3598">
        <v>12.44</v>
      </c>
      <c r="F3598">
        <v>2.73</v>
      </c>
      <c r="G3598">
        <v>1.23</v>
      </c>
      <c r="H3598">
        <v>5467770</v>
      </c>
      <c r="I3598">
        <v>6257432752.3999996</v>
      </c>
      <c r="J3598">
        <v>5.069</v>
      </c>
    </row>
    <row r="3599" spans="1:10" x14ac:dyDescent="0.3">
      <c r="A3599" t="s">
        <v>478</v>
      </c>
      <c r="B3599" t="s">
        <v>479</v>
      </c>
      <c r="C3599">
        <v>2004</v>
      </c>
      <c r="D3599">
        <v>0.11</v>
      </c>
      <c r="E3599">
        <v>0.26</v>
      </c>
      <c r="F3599">
        <v>0.09</v>
      </c>
      <c r="G3599">
        <v>0.05</v>
      </c>
      <c r="H3599">
        <v>100214</v>
      </c>
      <c r="J3599">
        <v>0.48899999999999999</v>
      </c>
    </row>
    <row r="3600" spans="1:10" x14ac:dyDescent="0.3">
      <c r="A3600" t="s">
        <v>480</v>
      </c>
      <c r="B3600" t="s">
        <v>481</v>
      </c>
      <c r="C3600">
        <v>2004</v>
      </c>
      <c r="D3600">
        <v>32.576000000000001</v>
      </c>
      <c r="E3600">
        <v>18.149999999999999</v>
      </c>
      <c r="F3600">
        <v>0.94</v>
      </c>
      <c r="G3600">
        <v>0.32</v>
      </c>
      <c r="H3600">
        <v>1290115</v>
      </c>
      <c r="I3600">
        <v>31478242132.312</v>
      </c>
      <c r="J3600">
        <v>171.53800000000001</v>
      </c>
    </row>
    <row r="3601" spans="1:10" x14ac:dyDescent="0.3">
      <c r="A3601" t="s">
        <v>482</v>
      </c>
      <c r="B3601" t="s">
        <v>483</v>
      </c>
      <c r="C3601">
        <v>2004</v>
      </c>
      <c r="D3601">
        <v>21.927</v>
      </c>
      <c r="E3601">
        <v>32.25</v>
      </c>
      <c r="F3601">
        <v>6.41</v>
      </c>
      <c r="G3601">
        <v>3.22</v>
      </c>
      <c r="H3601">
        <v>10022278</v>
      </c>
      <c r="I3601">
        <v>86232259731.123993</v>
      </c>
      <c r="J3601">
        <v>98.272000000000006</v>
      </c>
    </row>
    <row r="3602" spans="1:10" x14ac:dyDescent="0.3">
      <c r="A3602" t="s">
        <v>484</v>
      </c>
      <c r="B3602" t="s">
        <v>485</v>
      </c>
      <c r="C3602">
        <v>2004</v>
      </c>
      <c r="D3602">
        <v>244.464</v>
      </c>
      <c r="E3602">
        <v>260.87</v>
      </c>
      <c r="F3602">
        <v>37.18</v>
      </c>
      <c r="G3602">
        <v>26.67</v>
      </c>
      <c r="H3602">
        <v>67010929</v>
      </c>
      <c r="I3602">
        <v>957900875349.84705</v>
      </c>
      <c r="J3602">
        <v>966.67899999999997</v>
      </c>
    </row>
    <row r="3603" spans="1:10" x14ac:dyDescent="0.3">
      <c r="A3603" t="s">
        <v>486</v>
      </c>
      <c r="B3603" t="s">
        <v>487</v>
      </c>
      <c r="C3603">
        <v>2004</v>
      </c>
      <c r="D3603">
        <v>46.447000000000003</v>
      </c>
      <c r="E3603">
        <v>88.89</v>
      </c>
      <c r="F3603">
        <v>39</v>
      </c>
      <c r="G3603">
        <v>3.16</v>
      </c>
      <c r="H3603">
        <v>4703396</v>
      </c>
      <c r="I3603">
        <v>35857411890.290001</v>
      </c>
      <c r="J3603">
        <v>174.40600000000001</v>
      </c>
    </row>
    <row r="3604" spans="1:10" x14ac:dyDescent="0.3">
      <c r="A3604" t="s">
        <v>488</v>
      </c>
      <c r="B3604" t="s">
        <v>489</v>
      </c>
      <c r="C3604">
        <v>2004</v>
      </c>
      <c r="D3604">
        <v>0.10299999999999999</v>
      </c>
      <c r="H3604">
        <v>26709</v>
      </c>
      <c r="J3604">
        <v>0.433</v>
      </c>
    </row>
    <row r="3605" spans="1:10" x14ac:dyDescent="0.3">
      <c r="A3605" t="s">
        <v>490</v>
      </c>
      <c r="B3605" t="s">
        <v>491</v>
      </c>
      <c r="C3605">
        <v>2004</v>
      </c>
      <c r="D3605">
        <v>1.0999999999999999E-2</v>
      </c>
      <c r="E3605">
        <v>0.02</v>
      </c>
      <c r="F3605">
        <v>0.01</v>
      </c>
      <c r="G3605">
        <v>0</v>
      </c>
      <c r="H3605">
        <v>9871</v>
      </c>
    </row>
    <row r="3606" spans="1:10" x14ac:dyDescent="0.3">
      <c r="A3606" t="s">
        <v>492</v>
      </c>
      <c r="B3606" t="s">
        <v>493</v>
      </c>
      <c r="C3606">
        <v>2004</v>
      </c>
      <c r="D3606">
        <v>1.607</v>
      </c>
      <c r="E3606">
        <v>51.58</v>
      </c>
      <c r="F3606">
        <v>18.2</v>
      </c>
      <c r="G3606">
        <v>8.92</v>
      </c>
      <c r="H3606">
        <v>26821300</v>
      </c>
      <c r="I3606">
        <v>37411398983.205002</v>
      </c>
      <c r="J3606">
        <v>12.063000000000001</v>
      </c>
    </row>
    <row r="3607" spans="1:10" x14ac:dyDescent="0.3">
      <c r="A3607" t="s">
        <v>494</v>
      </c>
      <c r="B3607" t="s">
        <v>495</v>
      </c>
      <c r="C3607">
        <v>2004</v>
      </c>
      <c r="D3607">
        <v>310.363</v>
      </c>
      <c r="E3607">
        <v>407.32</v>
      </c>
      <c r="F3607">
        <v>106.08</v>
      </c>
      <c r="G3607">
        <v>18.03</v>
      </c>
      <c r="H3607">
        <v>47217489</v>
      </c>
      <c r="I3607">
        <v>381078075106.54401</v>
      </c>
      <c r="J3607">
        <v>1586.0060000000001</v>
      </c>
    </row>
    <row r="3608" spans="1:10" x14ac:dyDescent="0.3">
      <c r="A3608" t="s">
        <v>496</v>
      </c>
      <c r="B3608" t="s">
        <v>497</v>
      </c>
      <c r="C3608">
        <v>2004</v>
      </c>
      <c r="D3608">
        <v>111.80200000000001</v>
      </c>
      <c r="E3608">
        <v>147.88999999999999</v>
      </c>
      <c r="F3608">
        <v>32.33</v>
      </c>
      <c r="G3608">
        <v>4.2300000000000004</v>
      </c>
      <c r="H3608">
        <v>4068577</v>
      </c>
      <c r="I3608">
        <v>263839404041.96201</v>
      </c>
      <c r="J3608">
        <v>678.86300000000006</v>
      </c>
    </row>
    <row r="3609" spans="1:10" x14ac:dyDescent="0.3">
      <c r="A3609" t="s">
        <v>498</v>
      </c>
      <c r="B3609" t="s">
        <v>499</v>
      </c>
      <c r="C3609">
        <v>2004</v>
      </c>
      <c r="D3609">
        <v>572.904</v>
      </c>
      <c r="E3609">
        <v>670.8</v>
      </c>
      <c r="F3609">
        <v>93.91</v>
      </c>
      <c r="G3609">
        <v>33.51</v>
      </c>
      <c r="H3609">
        <v>59872760</v>
      </c>
      <c r="I3609">
        <v>2100502612263.71</v>
      </c>
      <c r="J3609">
        <v>2679.5940000000001</v>
      </c>
    </row>
    <row r="3610" spans="1:10" x14ac:dyDescent="0.3">
      <c r="A3610" t="s">
        <v>500</v>
      </c>
      <c r="B3610" t="s">
        <v>501</v>
      </c>
      <c r="C3610">
        <v>2004</v>
      </c>
      <c r="D3610">
        <v>6114.0069999999996</v>
      </c>
      <c r="E3610">
        <v>6500.27</v>
      </c>
      <c r="F3610">
        <v>695.48</v>
      </c>
      <c r="G3610">
        <v>264.35000000000002</v>
      </c>
      <c r="H3610">
        <v>292354663</v>
      </c>
      <c r="I3610">
        <v>14227881723039.1</v>
      </c>
      <c r="J3610">
        <v>26776.885999999999</v>
      </c>
    </row>
    <row r="3611" spans="1:10" x14ac:dyDescent="0.3">
      <c r="A3611" t="s">
        <v>502</v>
      </c>
      <c r="B3611" t="s">
        <v>503</v>
      </c>
      <c r="C3611">
        <v>2004</v>
      </c>
      <c r="D3611">
        <v>5.5650000000000004</v>
      </c>
      <c r="E3611">
        <v>21.22</v>
      </c>
      <c r="F3611">
        <v>21.96</v>
      </c>
      <c r="G3611">
        <v>7.47</v>
      </c>
      <c r="H3611">
        <v>3321486</v>
      </c>
      <c r="I3611">
        <v>39270181833.098999</v>
      </c>
      <c r="J3611">
        <v>42.555</v>
      </c>
    </row>
    <row r="3612" spans="1:10" x14ac:dyDescent="0.3">
      <c r="A3612" t="s">
        <v>504</v>
      </c>
      <c r="B3612" t="s">
        <v>505</v>
      </c>
      <c r="C3612">
        <v>2004</v>
      </c>
      <c r="D3612">
        <v>125.11799999999999</v>
      </c>
      <c r="E3612">
        <v>222.07</v>
      </c>
      <c r="F3612">
        <v>100.46</v>
      </c>
      <c r="G3612">
        <v>9.39</v>
      </c>
      <c r="H3612">
        <v>26077614</v>
      </c>
      <c r="I3612">
        <v>133131261303.60001</v>
      </c>
      <c r="J3612">
        <v>574.08199999999999</v>
      </c>
    </row>
    <row r="3613" spans="1:10" x14ac:dyDescent="0.3">
      <c r="A3613" t="s">
        <v>506</v>
      </c>
      <c r="B3613" t="s">
        <v>507</v>
      </c>
      <c r="C3613">
        <v>2004</v>
      </c>
      <c r="D3613">
        <v>5.8999999999999997E-2</v>
      </c>
      <c r="E3613">
        <v>0.56000000000000005</v>
      </c>
      <c r="F3613">
        <v>0.39</v>
      </c>
      <c r="G3613">
        <v>0.13</v>
      </c>
      <c r="H3613">
        <v>204123</v>
      </c>
      <c r="J3613">
        <v>0.38400000000000001</v>
      </c>
    </row>
    <row r="3614" spans="1:10" x14ac:dyDescent="0.3">
      <c r="A3614" t="s">
        <v>508</v>
      </c>
      <c r="B3614" t="s">
        <v>509</v>
      </c>
      <c r="C3614">
        <v>2004</v>
      </c>
      <c r="D3614">
        <v>151.268</v>
      </c>
      <c r="E3614">
        <v>345.14</v>
      </c>
      <c r="F3614">
        <v>76.19</v>
      </c>
      <c r="G3614">
        <v>12.59</v>
      </c>
      <c r="H3614">
        <v>25996594</v>
      </c>
      <c r="I3614">
        <v>346768557130.20801</v>
      </c>
      <c r="J3614">
        <v>816.56700000000001</v>
      </c>
    </row>
    <row r="3615" spans="1:10" x14ac:dyDescent="0.3">
      <c r="A3615" t="s">
        <v>510</v>
      </c>
      <c r="B3615" t="s">
        <v>511</v>
      </c>
      <c r="C3615">
        <v>2004</v>
      </c>
      <c r="D3615">
        <v>87.742999999999995</v>
      </c>
      <c r="E3615">
        <v>159.72</v>
      </c>
      <c r="F3615">
        <v>75.17</v>
      </c>
      <c r="G3615">
        <v>20.87</v>
      </c>
      <c r="H3615">
        <v>83062819</v>
      </c>
      <c r="I3615">
        <v>286642529719.302</v>
      </c>
      <c r="J3615">
        <v>342.42399999999998</v>
      </c>
    </row>
    <row r="3616" spans="1:10" x14ac:dyDescent="0.3">
      <c r="B3616" t="s">
        <v>512</v>
      </c>
      <c r="C3616">
        <v>2004</v>
      </c>
      <c r="D3616">
        <v>2.5999999999999999E-2</v>
      </c>
      <c r="H3616">
        <v>15097</v>
      </c>
    </row>
    <row r="3617" spans="1:10" x14ac:dyDescent="0.3">
      <c r="A3617" t="s">
        <v>513</v>
      </c>
      <c r="B3617" t="s">
        <v>514</v>
      </c>
      <c r="C3617">
        <v>2004</v>
      </c>
      <c r="D3617">
        <v>28627.532999999999</v>
      </c>
      <c r="E3617">
        <v>42452.22</v>
      </c>
      <c r="F3617">
        <v>7770.13</v>
      </c>
      <c r="G3617">
        <v>2742.89</v>
      </c>
      <c r="H3617">
        <v>6461454653</v>
      </c>
      <c r="J3617">
        <v>122841.819</v>
      </c>
    </row>
    <row r="3618" spans="1:10" x14ac:dyDescent="0.3">
      <c r="A3618" t="s">
        <v>515</v>
      </c>
      <c r="B3618" t="s">
        <v>516</v>
      </c>
      <c r="C3618">
        <v>2004</v>
      </c>
      <c r="D3618">
        <v>18.646999999999998</v>
      </c>
      <c r="E3618">
        <v>28.19</v>
      </c>
      <c r="F3618">
        <v>6.89</v>
      </c>
      <c r="G3618">
        <v>2.85</v>
      </c>
      <c r="H3618">
        <v>19540096</v>
      </c>
      <c r="I3618">
        <v>90567987007</v>
      </c>
      <c r="J3618">
        <v>79.088999999999999</v>
      </c>
    </row>
    <row r="3619" spans="1:10" x14ac:dyDescent="0.3">
      <c r="A3619" t="s">
        <v>517</v>
      </c>
      <c r="B3619" t="s">
        <v>518</v>
      </c>
      <c r="C3619">
        <v>2004</v>
      </c>
      <c r="D3619">
        <v>2.1040000000000001</v>
      </c>
      <c r="E3619">
        <v>488.47</v>
      </c>
      <c r="F3619">
        <v>110.35</v>
      </c>
      <c r="G3619">
        <v>25.99</v>
      </c>
      <c r="H3619">
        <v>11550641</v>
      </c>
      <c r="I3619">
        <v>21270791729.362999</v>
      </c>
      <c r="J3619">
        <v>32.774999999999999</v>
      </c>
    </row>
    <row r="3620" spans="1:10" x14ac:dyDescent="0.3">
      <c r="A3620" t="s">
        <v>519</v>
      </c>
      <c r="B3620" t="s">
        <v>520</v>
      </c>
      <c r="C3620">
        <v>2004</v>
      </c>
      <c r="D3620">
        <v>9.4290000000000003</v>
      </c>
      <c r="E3620">
        <v>64.87</v>
      </c>
      <c r="F3620">
        <v>10.96</v>
      </c>
      <c r="G3620">
        <v>6.18</v>
      </c>
      <c r="H3620">
        <v>12019911</v>
      </c>
      <c r="I3620">
        <v>19792818865.463001</v>
      </c>
      <c r="J3620">
        <v>47.576000000000001</v>
      </c>
    </row>
    <row r="3621" spans="1:10" x14ac:dyDescent="0.3">
      <c r="A3621" t="s">
        <v>58</v>
      </c>
      <c r="B3621" t="s">
        <v>59</v>
      </c>
      <c r="C3621">
        <v>2005</v>
      </c>
      <c r="D3621">
        <v>1.3029999999999999</v>
      </c>
      <c r="E3621">
        <v>17.09</v>
      </c>
      <c r="F3621">
        <v>11.68</v>
      </c>
      <c r="G3621">
        <v>3.97</v>
      </c>
      <c r="H3621">
        <v>25654274</v>
      </c>
      <c r="I3621">
        <v>25397687313.5</v>
      </c>
      <c r="J3621">
        <v>6.0090000000000003</v>
      </c>
    </row>
    <row r="3622" spans="1:10" x14ac:dyDescent="0.3">
      <c r="B3622" t="s">
        <v>60</v>
      </c>
      <c r="C3622">
        <v>2005</v>
      </c>
      <c r="D3622">
        <v>1057.3420000000001</v>
      </c>
      <c r="H3622">
        <v>916154285</v>
      </c>
      <c r="J3622">
        <v>3790.9690000000001</v>
      </c>
    </row>
    <row r="3623" spans="1:10" x14ac:dyDescent="0.3">
      <c r="A3623" t="s">
        <v>61</v>
      </c>
      <c r="B3623" t="s">
        <v>62</v>
      </c>
      <c r="C3623">
        <v>2005</v>
      </c>
      <c r="D3623">
        <v>4.1989999999999998</v>
      </c>
      <c r="E3623">
        <v>9.92</v>
      </c>
      <c r="F3623">
        <v>3.58</v>
      </c>
      <c r="G3623">
        <v>1.28</v>
      </c>
      <c r="H3623">
        <v>3086810</v>
      </c>
      <c r="I3623">
        <v>20781075931.875999</v>
      </c>
      <c r="J3623">
        <v>34.450000000000003</v>
      </c>
    </row>
    <row r="3624" spans="1:10" x14ac:dyDescent="0.3">
      <c r="A3624" t="s">
        <v>63</v>
      </c>
      <c r="B3624" t="s">
        <v>64</v>
      </c>
      <c r="C3624">
        <v>2005</v>
      </c>
      <c r="D3624">
        <v>106.473</v>
      </c>
      <c r="E3624">
        <v>147.71</v>
      </c>
      <c r="F3624">
        <v>48.69</v>
      </c>
      <c r="G3624">
        <v>7.72</v>
      </c>
      <c r="H3624">
        <v>33149720</v>
      </c>
      <c r="I3624">
        <v>326854481209.19598</v>
      </c>
      <c r="J3624">
        <v>366.17500000000001</v>
      </c>
    </row>
    <row r="3625" spans="1:10" x14ac:dyDescent="0.3">
      <c r="A3625" t="s">
        <v>65</v>
      </c>
      <c r="B3625" t="s">
        <v>66</v>
      </c>
      <c r="C3625">
        <v>2005</v>
      </c>
      <c r="D3625">
        <v>0.57499999999999996</v>
      </c>
      <c r="E3625">
        <v>0.63</v>
      </c>
      <c r="F3625">
        <v>0.04</v>
      </c>
      <c r="G3625">
        <v>0</v>
      </c>
      <c r="H3625">
        <v>78871</v>
      </c>
    </row>
    <row r="3626" spans="1:10" x14ac:dyDescent="0.3">
      <c r="A3626" t="s">
        <v>67</v>
      </c>
      <c r="B3626" t="s">
        <v>68</v>
      </c>
      <c r="C3626">
        <v>2005</v>
      </c>
      <c r="D3626">
        <v>19.006</v>
      </c>
      <c r="E3626">
        <v>191.8</v>
      </c>
      <c r="F3626">
        <v>53.41</v>
      </c>
      <c r="G3626">
        <v>21.72</v>
      </c>
      <c r="H3626">
        <v>19433604</v>
      </c>
      <c r="I3626">
        <v>51967275066.259003</v>
      </c>
      <c r="J3626">
        <v>39.095999999999997</v>
      </c>
    </row>
    <row r="3627" spans="1:10" x14ac:dyDescent="0.3">
      <c r="A3627" t="s">
        <v>69</v>
      </c>
      <c r="B3627" t="s">
        <v>70</v>
      </c>
      <c r="C3627">
        <v>2005</v>
      </c>
      <c r="D3627">
        <v>0.128</v>
      </c>
      <c r="H3627">
        <v>12442</v>
      </c>
    </row>
    <row r="3628" spans="1:10" x14ac:dyDescent="0.3">
      <c r="A3628" t="s">
        <v>71</v>
      </c>
      <c r="B3628" t="s">
        <v>72</v>
      </c>
      <c r="C3628">
        <v>2005</v>
      </c>
      <c r="D3628">
        <v>7.0000000000000001E-3</v>
      </c>
    </row>
    <row r="3629" spans="1:10" x14ac:dyDescent="0.3">
      <c r="A3629" t="s">
        <v>73</v>
      </c>
      <c r="B3629" t="s">
        <v>74</v>
      </c>
      <c r="C3629">
        <v>2005</v>
      </c>
      <c r="D3629">
        <v>0.374</v>
      </c>
      <c r="E3629">
        <v>0.81</v>
      </c>
      <c r="F3629">
        <v>0.19</v>
      </c>
      <c r="G3629">
        <v>0.03</v>
      </c>
      <c r="H3629">
        <v>81462</v>
      </c>
      <c r="J3629">
        <v>2.5369999999999999</v>
      </c>
    </row>
    <row r="3630" spans="1:10" x14ac:dyDescent="0.3">
      <c r="A3630" t="s">
        <v>75</v>
      </c>
      <c r="B3630" t="s">
        <v>76</v>
      </c>
      <c r="C3630">
        <v>2005</v>
      </c>
      <c r="D3630">
        <v>161.434</v>
      </c>
      <c r="E3630">
        <v>428.51</v>
      </c>
      <c r="F3630">
        <v>129.37</v>
      </c>
      <c r="G3630">
        <v>45.86</v>
      </c>
      <c r="H3630">
        <v>38892924</v>
      </c>
      <c r="I3630">
        <v>604065460533.56799</v>
      </c>
      <c r="J3630">
        <v>778.55600000000004</v>
      </c>
    </row>
    <row r="3631" spans="1:10" x14ac:dyDescent="0.3">
      <c r="A3631" t="s">
        <v>77</v>
      </c>
      <c r="B3631" t="s">
        <v>78</v>
      </c>
      <c r="C3631">
        <v>2005</v>
      </c>
      <c r="D3631">
        <v>4.3760000000000003</v>
      </c>
      <c r="E3631">
        <v>7.43</v>
      </c>
      <c r="F3631">
        <v>2.0699999999999998</v>
      </c>
      <c r="G3631">
        <v>0.64</v>
      </c>
      <c r="H3631">
        <v>2981262</v>
      </c>
      <c r="I3631">
        <v>23626534068.534</v>
      </c>
      <c r="J3631">
        <v>36.243000000000002</v>
      </c>
    </row>
    <row r="3632" spans="1:10" x14ac:dyDescent="0.3">
      <c r="A3632" t="s">
        <v>79</v>
      </c>
      <c r="B3632" t="s">
        <v>80</v>
      </c>
      <c r="C3632">
        <v>2005</v>
      </c>
      <c r="D3632">
        <v>2.7189999999999999</v>
      </c>
      <c r="H3632">
        <v>100028</v>
      </c>
      <c r="J3632">
        <v>5.931</v>
      </c>
    </row>
    <row r="3633" spans="1:10" x14ac:dyDescent="0.3">
      <c r="B3633" t="s">
        <v>81</v>
      </c>
      <c r="C3633">
        <v>2005</v>
      </c>
      <c r="D3633">
        <v>12522.218999999999</v>
      </c>
      <c r="H3633">
        <v>3976958795</v>
      </c>
    </row>
    <row r="3634" spans="1:10" x14ac:dyDescent="0.3">
      <c r="B3634" t="s">
        <v>82</v>
      </c>
      <c r="C3634">
        <v>2005</v>
      </c>
      <c r="D3634">
        <v>5459.71</v>
      </c>
    </row>
    <row r="3635" spans="1:10" x14ac:dyDescent="0.3">
      <c r="A3635" t="s">
        <v>83</v>
      </c>
      <c r="B3635" t="s">
        <v>84</v>
      </c>
      <c r="C3635">
        <v>2005</v>
      </c>
      <c r="D3635">
        <v>387.60199999999998</v>
      </c>
      <c r="E3635">
        <v>622.46</v>
      </c>
      <c r="F3635">
        <v>131.51</v>
      </c>
      <c r="G3635">
        <v>65.02</v>
      </c>
      <c r="H3635">
        <v>20178543</v>
      </c>
      <c r="I3635">
        <v>840554549196.95496</v>
      </c>
      <c r="J3635">
        <v>1405.4469999999999</v>
      </c>
    </row>
    <row r="3636" spans="1:10" x14ac:dyDescent="0.3">
      <c r="A3636" t="s">
        <v>85</v>
      </c>
      <c r="B3636" t="s">
        <v>86</v>
      </c>
      <c r="C3636">
        <v>2005</v>
      </c>
      <c r="D3636">
        <v>79.067999999999998</v>
      </c>
      <c r="E3636">
        <v>82.42</v>
      </c>
      <c r="F3636">
        <v>8.24</v>
      </c>
      <c r="G3636">
        <v>3.81</v>
      </c>
      <c r="H3636">
        <v>8253656</v>
      </c>
      <c r="I3636">
        <v>311537609801.57501</v>
      </c>
      <c r="J3636">
        <v>417.83</v>
      </c>
    </row>
    <row r="3637" spans="1:10" x14ac:dyDescent="0.3">
      <c r="A3637" t="s">
        <v>87</v>
      </c>
      <c r="B3637" t="s">
        <v>88</v>
      </c>
      <c r="C3637">
        <v>2005</v>
      </c>
      <c r="D3637">
        <v>34.286000000000001</v>
      </c>
      <c r="E3637">
        <v>63.56</v>
      </c>
      <c r="F3637">
        <v>24.68</v>
      </c>
      <c r="G3637">
        <v>2.95</v>
      </c>
      <c r="H3637">
        <v>8538610</v>
      </c>
      <c r="I3637">
        <v>64019198584.117996</v>
      </c>
      <c r="J3637">
        <v>166.16300000000001</v>
      </c>
    </row>
    <row r="3638" spans="1:10" x14ac:dyDescent="0.3">
      <c r="A3638" t="s">
        <v>89</v>
      </c>
      <c r="B3638" t="s">
        <v>90</v>
      </c>
      <c r="C3638">
        <v>2005</v>
      </c>
      <c r="D3638">
        <v>1.905</v>
      </c>
      <c r="E3638">
        <v>1.19</v>
      </c>
      <c r="F3638">
        <v>0.28999999999999998</v>
      </c>
      <c r="G3638">
        <v>0.09</v>
      </c>
      <c r="H3638">
        <v>324848</v>
      </c>
      <c r="J3638">
        <v>12.965999999999999</v>
      </c>
    </row>
    <row r="3639" spans="1:10" x14ac:dyDescent="0.3">
      <c r="A3639" t="s">
        <v>91</v>
      </c>
      <c r="B3639" t="s">
        <v>92</v>
      </c>
      <c r="C3639">
        <v>2005</v>
      </c>
      <c r="D3639">
        <v>19.803999999999998</v>
      </c>
      <c r="E3639">
        <v>30.49</v>
      </c>
      <c r="F3639">
        <v>8.8800000000000008</v>
      </c>
      <c r="G3639">
        <v>7.0000000000000007E-2</v>
      </c>
      <c r="H3639">
        <v>889157</v>
      </c>
      <c r="I3639">
        <v>22640010013.900002</v>
      </c>
      <c r="J3639">
        <v>150.12700000000001</v>
      </c>
    </row>
    <row r="3640" spans="1:10" x14ac:dyDescent="0.3">
      <c r="A3640" t="s">
        <v>93</v>
      </c>
      <c r="B3640" t="s">
        <v>94</v>
      </c>
      <c r="C3640">
        <v>2005</v>
      </c>
      <c r="D3640">
        <v>37.677</v>
      </c>
      <c r="E3640">
        <v>151.84</v>
      </c>
      <c r="F3640">
        <v>72.510000000000005</v>
      </c>
      <c r="G3640">
        <v>22.88</v>
      </c>
      <c r="H3640">
        <v>139035505</v>
      </c>
      <c r="I3640">
        <v>280327133312.05298</v>
      </c>
      <c r="J3640">
        <v>189.62799999999999</v>
      </c>
    </row>
    <row r="3641" spans="1:10" x14ac:dyDescent="0.3">
      <c r="A3641" t="s">
        <v>95</v>
      </c>
      <c r="B3641" t="s">
        <v>96</v>
      </c>
      <c r="C3641">
        <v>2005</v>
      </c>
      <c r="D3641">
        <v>1.319</v>
      </c>
      <c r="E3641">
        <v>3.67</v>
      </c>
      <c r="F3641">
        <v>2.27</v>
      </c>
      <c r="G3641">
        <v>0.05</v>
      </c>
      <c r="H3641">
        <v>276320</v>
      </c>
      <c r="I3641">
        <v>3466246056</v>
      </c>
      <c r="J3641">
        <v>7.2060000000000004</v>
      </c>
    </row>
    <row r="3642" spans="1:10" x14ac:dyDescent="0.3">
      <c r="A3642" t="s">
        <v>97</v>
      </c>
      <c r="B3642" t="s">
        <v>98</v>
      </c>
      <c r="C3642">
        <v>2005</v>
      </c>
      <c r="D3642">
        <v>61.127000000000002</v>
      </c>
      <c r="E3642">
        <v>62.51</v>
      </c>
      <c r="F3642">
        <v>13.97</v>
      </c>
      <c r="G3642">
        <v>12.03</v>
      </c>
      <c r="H3642">
        <v>9562083</v>
      </c>
      <c r="I3642">
        <v>123858050829.91701</v>
      </c>
      <c r="J3642">
        <v>286.45100000000002</v>
      </c>
    </row>
    <row r="3643" spans="1:10" x14ac:dyDescent="0.3">
      <c r="A3643" t="s">
        <v>99</v>
      </c>
      <c r="B3643" t="s">
        <v>100</v>
      </c>
      <c r="C3643">
        <v>2005</v>
      </c>
      <c r="D3643">
        <v>125.64100000000001</v>
      </c>
      <c r="E3643">
        <v>125.9</v>
      </c>
      <c r="F3643">
        <v>10</v>
      </c>
      <c r="G3643">
        <v>7.09</v>
      </c>
      <c r="H3643">
        <v>10546885</v>
      </c>
      <c r="I3643">
        <v>380849786534.74402</v>
      </c>
      <c r="J3643">
        <v>764.78200000000004</v>
      </c>
    </row>
    <row r="3644" spans="1:10" x14ac:dyDescent="0.3">
      <c r="A3644" t="s">
        <v>101</v>
      </c>
      <c r="B3644" t="s">
        <v>102</v>
      </c>
      <c r="C3644">
        <v>2005</v>
      </c>
      <c r="D3644">
        <v>0.42099999999999999</v>
      </c>
      <c r="E3644">
        <v>9.2799999999999994</v>
      </c>
      <c r="F3644">
        <v>1.1000000000000001</v>
      </c>
      <c r="G3644">
        <v>0.26</v>
      </c>
      <c r="H3644">
        <v>283798</v>
      </c>
      <c r="J3644">
        <v>2.415</v>
      </c>
    </row>
    <row r="3645" spans="1:10" x14ac:dyDescent="0.3">
      <c r="A3645" t="s">
        <v>103</v>
      </c>
      <c r="B3645" t="s">
        <v>104</v>
      </c>
      <c r="C3645">
        <v>2005</v>
      </c>
      <c r="D3645">
        <v>2.4900000000000002</v>
      </c>
      <c r="E3645">
        <v>20.92</v>
      </c>
      <c r="F3645">
        <v>4.54</v>
      </c>
      <c r="G3645">
        <v>2.86</v>
      </c>
      <c r="H3645">
        <v>7982223</v>
      </c>
      <c r="I3645">
        <v>14703566152.639</v>
      </c>
      <c r="J3645">
        <v>9.7010000000000005</v>
      </c>
    </row>
    <row r="3646" spans="1:10" x14ac:dyDescent="0.3">
      <c r="A3646" t="s">
        <v>105</v>
      </c>
      <c r="B3646" t="s">
        <v>106</v>
      </c>
      <c r="C3646">
        <v>2005</v>
      </c>
      <c r="D3646">
        <v>0.58299999999999996</v>
      </c>
      <c r="H3646">
        <v>66260</v>
      </c>
      <c r="J3646">
        <v>2.8039999999999998</v>
      </c>
    </row>
    <row r="3647" spans="1:10" x14ac:dyDescent="0.3">
      <c r="A3647" t="s">
        <v>107</v>
      </c>
      <c r="B3647" t="s">
        <v>108</v>
      </c>
      <c r="C3647">
        <v>2005</v>
      </c>
      <c r="D3647">
        <v>0.378</v>
      </c>
      <c r="E3647">
        <v>-2.89</v>
      </c>
      <c r="F3647">
        <v>0.93</v>
      </c>
      <c r="G3647">
        <v>0.19</v>
      </c>
      <c r="H3647">
        <v>648744</v>
      </c>
      <c r="J3647">
        <v>8.7230000000000008</v>
      </c>
    </row>
    <row r="3648" spans="1:10" x14ac:dyDescent="0.3">
      <c r="A3648" t="s">
        <v>109</v>
      </c>
      <c r="B3648" t="s">
        <v>110</v>
      </c>
      <c r="C3648">
        <v>2005</v>
      </c>
      <c r="D3648">
        <v>11.176</v>
      </c>
      <c r="E3648">
        <v>128.55000000000001</v>
      </c>
      <c r="F3648">
        <v>30.06</v>
      </c>
      <c r="G3648">
        <v>11.36</v>
      </c>
      <c r="H3648">
        <v>9232301</v>
      </c>
      <c r="I3648">
        <v>40332390742.628998</v>
      </c>
      <c r="J3648">
        <v>55.463999999999999</v>
      </c>
    </row>
    <row r="3649" spans="1:10" x14ac:dyDescent="0.3">
      <c r="A3649" t="s">
        <v>111</v>
      </c>
      <c r="B3649" t="s">
        <v>112</v>
      </c>
      <c r="C3649">
        <v>2005</v>
      </c>
      <c r="D3649">
        <v>0.26100000000000001</v>
      </c>
      <c r="H3649">
        <v>14399</v>
      </c>
    </row>
    <row r="3650" spans="1:10" x14ac:dyDescent="0.3">
      <c r="A3650" t="s">
        <v>113</v>
      </c>
      <c r="B3650" t="s">
        <v>114</v>
      </c>
      <c r="C3650">
        <v>2005</v>
      </c>
      <c r="D3650">
        <v>16.045999999999999</v>
      </c>
      <c r="E3650">
        <v>20.93</v>
      </c>
      <c r="F3650">
        <v>3.46</v>
      </c>
      <c r="G3650">
        <v>0.9</v>
      </c>
      <c r="H3650">
        <v>3765332</v>
      </c>
      <c r="I3650">
        <v>32159544489.342999</v>
      </c>
      <c r="J3650">
        <v>58.802999999999997</v>
      </c>
    </row>
    <row r="3651" spans="1:10" x14ac:dyDescent="0.3">
      <c r="A3651" t="s">
        <v>115</v>
      </c>
      <c r="B3651" t="s">
        <v>116</v>
      </c>
      <c r="C3651">
        <v>2005</v>
      </c>
      <c r="D3651">
        <v>4.093</v>
      </c>
      <c r="E3651">
        <v>79.239999999999995</v>
      </c>
      <c r="F3651">
        <v>18.54</v>
      </c>
      <c r="G3651">
        <v>5.12</v>
      </c>
      <c r="H3651">
        <v>1799077</v>
      </c>
      <c r="I3651">
        <v>17874605666.243</v>
      </c>
      <c r="J3651">
        <v>15.486000000000001</v>
      </c>
    </row>
    <row r="3652" spans="1:10" x14ac:dyDescent="0.3">
      <c r="A3652" t="s">
        <v>117</v>
      </c>
      <c r="B3652" t="s">
        <v>118</v>
      </c>
      <c r="C3652">
        <v>2005</v>
      </c>
      <c r="D3652">
        <v>364.37099999999998</v>
      </c>
      <c r="E3652">
        <v>2015.48</v>
      </c>
      <c r="F3652">
        <v>424.17</v>
      </c>
      <c r="G3652">
        <v>165.85</v>
      </c>
      <c r="H3652">
        <v>186127108</v>
      </c>
      <c r="I3652">
        <v>2127880873244.6001</v>
      </c>
      <c r="J3652">
        <v>2460.5590000000002</v>
      </c>
    </row>
    <row r="3653" spans="1:10" x14ac:dyDescent="0.3">
      <c r="A3653" t="s">
        <v>119</v>
      </c>
      <c r="B3653" t="s">
        <v>120</v>
      </c>
      <c r="C3653">
        <v>2005</v>
      </c>
      <c r="D3653">
        <v>0.18</v>
      </c>
      <c r="H3653">
        <v>23106</v>
      </c>
      <c r="J3653">
        <v>0.54800000000000004</v>
      </c>
    </row>
    <row r="3654" spans="1:10" x14ac:dyDescent="0.3">
      <c r="A3654" t="s">
        <v>121</v>
      </c>
      <c r="B3654" t="s">
        <v>122</v>
      </c>
      <c r="C3654">
        <v>2005</v>
      </c>
      <c r="D3654">
        <v>4.8689999999999998</v>
      </c>
      <c r="E3654">
        <v>19.43</v>
      </c>
      <c r="F3654">
        <v>12.56</v>
      </c>
      <c r="G3654">
        <v>0.12</v>
      </c>
      <c r="H3654">
        <v>365112</v>
      </c>
      <c r="J3654">
        <v>33.816000000000003</v>
      </c>
    </row>
    <row r="3655" spans="1:10" x14ac:dyDescent="0.3">
      <c r="A3655" t="s">
        <v>123</v>
      </c>
      <c r="B3655" t="s">
        <v>124</v>
      </c>
      <c r="C3655">
        <v>2005</v>
      </c>
      <c r="D3655">
        <v>50.655999999999999</v>
      </c>
      <c r="E3655">
        <v>47.22</v>
      </c>
      <c r="F3655">
        <v>8.9</v>
      </c>
      <c r="G3655">
        <v>4</v>
      </c>
      <c r="H3655">
        <v>7686964</v>
      </c>
      <c r="I3655">
        <v>91870123465.718994</v>
      </c>
      <c r="J3655">
        <v>235.68100000000001</v>
      </c>
    </row>
    <row r="3656" spans="1:10" x14ac:dyDescent="0.3">
      <c r="A3656" t="s">
        <v>125</v>
      </c>
      <c r="B3656" t="s">
        <v>126</v>
      </c>
      <c r="C3656">
        <v>2005</v>
      </c>
      <c r="D3656">
        <v>1.1220000000000001</v>
      </c>
      <c r="E3656">
        <v>30.74</v>
      </c>
      <c r="F3656">
        <v>12.15</v>
      </c>
      <c r="G3656">
        <v>8.44</v>
      </c>
      <c r="H3656">
        <v>13421935</v>
      </c>
      <c r="I3656">
        <v>17737646983.627998</v>
      </c>
      <c r="J3656">
        <v>5.12</v>
      </c>
    </row>
    <row r="3657" spans="1:10" x14ac:dyDescent="0.3">
      <c r="A3657" t="s">
        <v>127</v>
      </c>
      <c r="B3657" t="s">
        <v>128</v>
      </c>
      <c r="C3657">
        <v>2005</v>
      </c>
      <c r="D3657">
        <v>0.154</v>
      </c>
      <c r="E3657">
        <v>8.86</v>
      </c>
      <c r="F3657">
        <v>1.69</v>
      </c>
      <c r="G3657">
        <v>1.5</v>
      </c>
      <c r="H3657">
        <v>7364857</v>
      </c>
      <c r="I3657">
        <v>5144958948.3000002</v>
      </c>
      <c r="J3657">
        <v>1.0009999999999999</v>
      </c>
    </row>
    <row r="3658" spans="1:10" x14ac:dyDescent="0.3">
      <c r="A3658" t="s">
        <v>129</v>
      </c>
      <c r="B3658" t="s">
        <v>130</v>
      </c>
      <c r="C3658">
        <v>2005</v>
      </c>
      <c r="D3658">
        <v>2.774</v>
      </c>
      <c r="E3658">
        <v>59.06</v>
      </c>
      <c r="F3658">
        <v>20.49</v>
      </c>
      <c r="G3658">
        <v>5.08</v>
      </c>
      <c r="H3658">
        <v>13273355</v>
      </c>
      <c r="I3658">
        <v>28450984911.951</v>
      </c>
      <c r="J3658">
        <v>12.028</v>
      </c>
    </row>
    <row r="3659" spans="1:10" x14ac:dyDescent="0.3">
      <c r="A3659" t="s">
        <v>131</v>
      </c>
      <c r="B3659" t="s">
        <v>132</v>
      </c>
      <c r="C3659">
        <v>2005</v>
      </c>
      <c r="D3659">
        <v>3.5910000000000002</v>
      </c>
      <c r="E3659">
        <v>206.73</v>
      </c>
      <c r="F3659">
        <v>16.850000000000001</v>
      </c>
      <c r="G3659">
        <v>63.97</v>
      </c>
      <c r="H3659">
        <v>17733408</v>
      </c>
      <c r="I3659">
        <v>40566828123.549004</v>
      </c>
      <c r="J3659">
        <v>24.905999999999999</v>
      </c>
    </row>
    <row r="3660" spans="1:10" x14ac:dyDescent="0.3">
      <c r="A3660" t="s">
        <v>133</v>
      </c>
      <c r="B3660" t="s">
        <v>134</v>
      </c>
      <c r="C3660">
        <v>2005</v>
      </c>
      <c r="D3660">
        <v>575.85199999999998</v>
      </c>
      <c r="E3660">
        <v>971.7</v>
      </c>
      <c r="F3660">
        <v>113.77</v>
      </c>
      <c r="G3660">
        <v>46.05</v>
      </c>
      <c r="H3660">
        <v>32164313</v>
      </c>
      <c r="I3660">
        <v>1311262890640.6201</v>
      </c>
      <c r="J3660">
        <v>3673.9870000000001</v>
      </c>
    </row>
    <row r="3661" spans="1:10" x14ac:dyDescent="0.3">
      <c r="A3661" t="s">
        <v>135</v>
      </c>
      <c r="B3661" t="s">
        <v>136</v>
      </c>
      <c r="C3661">
        <v>2005</v>
      </c>
      <c r="D3661">
        <v>0.44</v>
      </c>
      <c r="E3661">
        <v>0.64</v>
      </c>
      <c r="F3661">
        <v>0.11</v>
      </c>
      <c r="G3661">
        <v>0.09</v>
      </c>
      <c r="H3661">
        <v>463034</v>
      </c>
      <c r="I3661">
        <v>2194575610.1999998</v>
      </c>
      <c r="J3661">
        <v>2.8039999999999998</v>
      </c>
    </row>
    <row r="3662" spans="1:10" x14ac:dyDescent="0.3">
      <c r="A3662" t="s">
        <v>137</v>
      </c>
      <c r="B3662" t="s">
        <v>138</v>
      </c>
      <c r="C3662">
        <v>2005</v>
      </c>
      <c r="D3662">
        <v>0.216</v>
      </c>
      <c r="E3662">
        <v>61.91</v>
      </c>
      <c r="F3662">
        <v>20.309999999999999</v>
      </c>
      <c r="G3662">
        <v>27.38</v>
      </c>
      <c r="H3662">
        <v>4038380</v>
      </c>
      <c r="I3662">
        <v>3745738903.0999999</v>
      </c>
      <c r="J3662">
        <v>1.7370000000000001</v>
      </c>
    </row>
    <row r="3663" spans="1:10" x14ac:dyDescent="0.3">
      <c r="A3663" t="s">
        <v>139</v>
      </c>
      <c r="B3663" t="s">
        <v>140</v>
      </c>
      <c r="C3663">
        <v>2005</v>
      </c>
      <c r="D3663">
        <v>0.76600000000000001</v>
      </c>
      <c r="E3663">
        <v>39.53</v>
      </c>
      <c r="F3663">
        <v>22.44</v>
      </c>
      <c r="G3663">
        <v>9.2200000000000006</v>
      </c>
      <c r="H3663">
        <v>10096630</v>
      </c>
      <c r="I3663">
        <v>12146548990.986</v>
      </c>
      <c r="J3663">
        <v>1.097</v>
      </c>
    </row>
    <row r="3664" spans="1:10" x14ac:dyDescent="0.3">
      <c r="A3664" t="s">
        <v>141</v>
      </c>
      <c r="B3664" t="s">
        <v>142</v>
      </c>
      <c r="C3664">
        <v>2005</v>
      </c>
      <c r="D3664">
        <v>60.926000000000002</v>
      </c>
      <c r="E3664">
        <v>70.88</v>
      </c>
      <c r="F3664">
        <v>14.38</v>
      </c>
      <c r="G3664">
        <v>6.75</v>
      </c>
      <c r="H3664">
        <v>16182713</v>
      </c>
      <c r="I3664">
        <v>276230016606.70099</v>
      </c>
      <c r="J3664">
        <v>346.95499999999998</v>
      </c>
    </row>
    <row r="3665" spans="1:10" x14ac:dyDescent="0.3">
      <c r="A3665" t="s">
        <v>143</v>
      </c>
      <c r="B3665" t="s">
        <v>144</v>
      </c>
      <c r="C3665">
        <v>2005</v>
      </c>
      <c r="D3665">
        <v>5876.5550000000003</v>
      </c>
      <c r="E3665">
        <v>6856.61</v>
      </c>
      <c r="F3665">
        <v>839.32</v>
      </c>
      <c r="G3665">
        <v>428.86</v>
      </c>
      <c r="H3665">
        <v>1330776380</v>
      </c>
      <c r="I3665">
        <v>8602939916574.9004</v>
      </c>
      <c r="J3665">
        <v>21000.494999999999</v>
      </c>
    </row>
    <row r="3666" spans="1:10" x14ac:dyDescent="0.3">
      <c r="A3666" t="s">
        <v>145</v>
      </c>
      <c r="B3666" t="s">
        <v>146</v>
      </c>
      <c r="C3666">
        <v>2005</v>
      </c>
    </row>
    <row r="3667" spans="1:10" x14ac:dyDescent="0.3">
      <c r="A3667" t="s">
        <v>147</v>
      </c>
      <c r="B3667" t="s">
        <v>148</v>
      </c>
      <c r="C3667">
        <v>2005</v>
      </c>
      <c r="D3667">
        <v>60.06</v>
      </c>
      <c r="E3667">
        <v>316.14999999999998</v>
      </c>
      <c r="F3667">
        <v>67.62</v>
      </c>
      <c r="G3667">
        <v>20.57</v>
      </c>
      <c r="H3667">
        <v>42647731</v>
      </c>
      <c r="I3667">
        <v>394523859368.37201</v>
      </c>
      <c r="J3667">
        <v>318.67</v>
      </c>
    </row>
    <row r="3668" spans="1:10" x14ac:dyDescent="0.3">
      <c r="A3668" t="s">
        <v>149</v>
      </c>
      <c r="B3668" t="s">
        <v>150</v>
      </c>
      <c r="C3668">
        <v>2005</v>
      </c>
      <c r="D3668">
        <v>0.14299999999999999</v>
      </c>
      <c r="E3668">
        <v>0.53</v>
      </c>
      <c r="F3668">
        <v>0.24</v>
      </c>
      <c r="G3668">
        <v>7.0000000000000007E-2</v>
      </c>
      <c r="H3668">
        <v>611625</v>
      </c>
      <c r="I3668">
        <v>788522814.10000002</v>
      </c>
      <c r="J3668">
        <v>0.621</v>
      </c>
    </row>
    <row r="3669" spans="1:10" x14ac:dyDescent="0.3">
      <c r="A3669" t="s">
        <v>151</v>
      </c>
      <c r="B3669" t="s">
        <v>152</v>
      </c>
      <c r="C3669">
        <v>2005</v>
      </c>
      <c r="D3669">
        <v>0.996</v>
      </c>
      <c r="E3669">
        <v>51.25</v>
      </c>
      <c r="F3669">
        <v>12.35</v>
      </c>
      <c r="G3669">
        <v>3.84</v>
      </c>
      <c r="H3669">
        <v>3622775</v>
      </c>
      <c r="I3669">
        <v>17078566571.924</v>
      </c>
      <c r="J3669">
        <v>6.7270000000000003</v>
      </c>
    </row>
    <row r="3670" spans="1:10" x14ac:dyDescent="0.3">
      <c r="A3670" t="s">
        <v>153</v>
      </c>
      <c r="B3670" t="s">
        <v>154</v>
      </c>
      <c r="C3670">
        <v>2005</v>
      </c>
      <c r="D3670">
        <v>6.2E-2</v>
      </c>
      <c r="E3670">
        <v>7.0000000000000007E-2</v>
      </c>
      <c r="F3670">
        <v>0.01</v>
      </c>
      <c r="G3670">
        <v>0</v>
      </c>
      <c r="H3670">
        <v>19070</v>
      </c>
      <c r="J3670">
        <v>0.318</v>
      </c>
    </row>
    <row r="3671" spans="1:10" x14ac:dyDescent="0.3">
      <c r="A3671" t="s">
        <v>155</v>
      </c>
      <c r="B3671" t="s">
        <v>156</v>
      </c>
      <c r="C3671">
        <v>2005</v>
      </c>
      <c r="D3671">
        <v>6.7229999999999999</v>
      </c>
      <c r="E3671">
        <v>4.46</v>
      </c>
      <c r="F3671">
        <v>3.97</v>
      </c>
      <c r="G3671">
        <v>1.56</v>
      </c>
      <c r="H3671">
        <v>4285504</v>
      </c>
      <c r="I3671">
        <v>43440770396.495003</v>
      </c>
      <c r="J3671">
        <v>48.527000000000001</v>
      </c>
    </row>
    <row r="3672" spans="1:10" x14ac:dyDescent="0.3">
      <c r="A3672" t="s">
        <v>157</v>
      </c>
      <c r="B3672" t="s">
        <v>158</v>
      </c>
      <c r="C3672">
        <v>2005</v>
      </c>
      <c r="D3672">
        <v>7.4969999999999999</v>
      </c>
      <c r="E3672">
        <v>18.55</v>
      </c>
      <c r="F3672">
        <v>16.48</v>
      </c>
      <c r="G3672">
        <v>3.64</v>
      </c>
      <c r="H3672">
        <v>18354513</v>
      </c>
      <c r="I3672">
        <v>46182466125.014</v>
      </c>
    </row>
    <row r="3673" spans="1:10" x14ac:dyDescent="0.3">
      <c r="A3673" t="s">
        <v>159</v>
      </c>
      <c r="B3673" t="s">
        <v>160</v>
      </c>
      <c r="C3673">
        <v>2005</v>
      </c>
      <c r="D3673">
        <v>23.346</v>
      </c>
      <c r="E3673">
        <v>16.22</v>
      </c>
      <c r="F3673">
        <v>3.63</v>
      </c>
      <c r="G3673">
        <v>2.5299999999999998</v>
      </c>
      <c r="H3673">
        <v>4378066</v>
      </c>
      <c r="I3673">
        <v>71536391450.688995</v>
      </c>
      <c r="J3673">
        <v>108.057</v>
      </c>
    </row>
    <row r="3674" spans="1:10" x14ac:dyDescent="0.3">
      <c r="A3674" t="s">
        <v>161</v>
      </c>
      <c r="B3674" t="s">
        <v>162</v>
      </c>
      <c r="C3674">
        <v>2005</v>
      </c>
      <c r="D3674">
        <v>24.442</v>
      </c>
      <c r="E3674">
        <v>8.76</v>
      </c>
      <c r="F3674">
        <v>12.05</v>
      </c>
      <c r="G3674">
        <v>3.33</v>
      </c>
      <c r="H3674">
        <v>11261586</v>
      </c>
      <c r="I3674">
        <v>53114042588.400002</v>
      </c>
      <c r="J3674">
        <v>103.726</v>
      </c>
    </row>
    <row r="3675" spans="1:10" x14ac:dyDescent="0.3">
      <c r="A3675" t="s">
        <v>163</v>
      </c>
      <c r="B3675" t="s">
        <v>164</v>
      </c>
      <c r="C3675">
        <v>2005</v>
      </c>
      <c r="D3675">
        <v>4.8869999999999996</v>
      </c>
      <c r="H3675">
        <v>130136</v>
      </c>
    </row>
    <row r="3676" spans="1:10" x14ac:dyDescent="0.3">
      <c r="A3676" t="s">
        <v>165</v>
      </c>
      <c r="B3676" t="s">
        <v>166</v>
      </c>
      <c r="C3676">
        <v>2005</v>
      </c>
      <c r="D3676">
        <v>7.9550000000000001</v>
      </c>
      <c r="E3676">
        <v>8.84</v>
      </c>
      <c r="F3676">
        <v>0.67</v>
      </c>
      <c r="G3676">
        <v>0.37</v>
      </c>
      <c r="H3676">
        <v>1027656</v>
      </c>
      <c r="I3676">
        <v>22703857566.957001</v>
      </c>
      <c r="J3676">
        <v>34.993000000000002</v>
      </c>
    </row>
    <row r="3677" spans="1:10" x14ac:dyDescent="0.3">
      <c r="A3677" t="s">
        <v>167</v>
      </c>
      <c r="B3677" t="s">
        <v>168</v>
      </c>
      <c r="C3677">
        <v>2005</v>
      </c>
      <c r="D3677">
        <v>125.679</v>
      </c>
      <c r="E3677">
        <v>127.75</v>
      </c>
      <c r="F3677">
        <v>14.05</v>
      </c>
      <c r="G3677">
        <v>5.13</v>
      </c>
      <c r="H3677">
        <v>10258165</v>
      </c>
      <c r="I3677">
        <v>225438390373.11401</v>
      </c>
      <c r="J3677">
        <v>517.19299999999998</v>
      </c>
    </row>
    <row r="3678" spans="1:10" x14ac:dyDescent="0.3">
      <c r="A3678" t="s">
        <v>169</v>
      </c>
      <c r="B3678" t="s">
        <v>170</v>
      </c>
      <c r="C3678">
        <v>2005</v>
      </c>
      <c r="D3678">
        <v>1.4450000000000001</v>
      </c>
      <c r="E3678">
        <v>210.96</v>
      </c>
      <c r="F3678">
        <v>42.43</v>
      </c>
      <c r="G3678">
        <v>19.93</v>
      </c>
      <c r="H3678">
        <v>54785894</v>
      </c>
      <c r="I3678">
        <v>30164654105.646</v>
      </c>
      <c r="J3678">
        <v>28.82</v>
      </c>
    </row>
    <row r="3679" spans="1:10" x14ac:dyDescent="0.3">
      <c r="A3679" t="s">
        <v>171</v>
      </c>
      <c r="B3679" t="s">
        <v>172</v>
      </c>
      <c r="C3679">
        <v>2005</v>
      </c>
      <c r="D3679">
        <v>51.506</v>
      </c>
      <c r="E3679">
        <v>65.83</v>
      </c>
      <c r="F3679">
        <v>8.14</v>
      </c>
      <c r="G3679">
        <v>5.31</v>
      </c>
      <c r="H3679">
        <v>5421701</v>
      </c>
      <c r="I3679">
        <v>229050958246.58899</v>
      </c>
      <c r="J3679">
        <v>230.59899999999999</v>
      </c>
    </row>
    <row r="3680" spans="1:10" x14ac:dyDescent="0.3">
      <c r="A3680" t="s">
        <v>173</v>
      </c>
      <c r="B3680" t="s">
        <v>174</v>
      </c>
      <c r="C3680">
        <v>2005</v>
      </c>
      <c r="D3680">
        <v>0.41399999999999998</v>
      </c>
      <c r="E3680">
        <v>1.34</v>
      </c>
      <c r="F3680">
        <v>0.66</v>
      </c>
      <c r="G3680">
        <v>0.26</v>
      </c>
      <c r="H3680">
        <v>783248</v>
      </c>
      <c r="I3680">
        <v>1416452196.5999999</v>
      </c>
      <c r="J3680">
        <v>3.3719999999999999</v>
      </c>
    </row>
    <row r="3681" spans="1:10" x14ac:dyDescent="0.3">
      <c r="A3681" t="s">
        <v>175</v>
      </c>
      <c r="B3681" t="s">
        <v>176</v>
      </c>
      <c r="C3681">
        <v>2005</v>
      </c>
      <c r="D3681">
        <v>0.14299999999999999</v>
      </c>
      <c r="E3681">
        <v>0.2</v>
      </c>
      <c r="F3681">
        <v>0.04</v>
      </c>
      <c r="G3681">
        <v>0.02</v>
      </c>
      <c r="H3681">
        <v>70580</v>
      </c>
      <c r="I3681">
        <v>482222484</v>
      </c>
      <c r="J3681">
        <v>0.67500000000000004</v>
      </c>
    </row>
    <row r="3682" spans="1:10" x14ac:dyDescent="0.3">
      <c r="A3682" t="s">
        <v>177</v>
      </c>
      <c r="B3682" t="s">
        <v>178</v>
      </c>
      <c r="C3682">
        <v>2005</v>
      </c>
      <c r="D3682">
        <v>17.940999999999999</v>
      </c>
      <c r="E3682">
        <v>20.3</v>
      </c>
      <c r="F3682">
        <v>7.39</v>
      </c>
      <c r="G3682">
        <v>2.7</v>
      </c>
      <c r="H3682">
        <v>9097262</v>
      </c>
      <c r="I3682">
        <v>72784385289.095993</v>
      </c>
      <c r="J3682">
        <v>82.81</v>
      </c>
    </row>
    <row r="3683" spans="1:10" x14ac:dyDescent="0.3">
      <c r="B3683" t="s">
        <v>179</v>
      </c>
      <c r="C3683">
        <v>2005</v>
      </c>
      <c r="D3683">
        <v>3735.105</v>
      </c>
      <c r="E3683">
        <v>3927.44</v>
      </c>
      <c r="F3683">
        <v>464.45</v>
      </c>
      <c r="G3683">
        <v>263.81</v>
      </c>
    </row>
    <row r="3684" spans="1:10" x14ac:dyDescent="0.3">
      <c r="B3684" t="s">
        <v>180</v>
      </c>
      <c r="C3684">
        <v>2005</v>
      </c>
      <c r="D3684">
        <v>4305.067</v>
      </c>
    </row>
    <row r="3685" spans="1:10" x14ac:dyDescent="0.3">
      <c r="A3685" t="s">
        <v>181</v>
      </c>
      <c r="B3685" t="s">
        <v>182</v>
      </c>
      <c r="C3685">
        <v>2005</v>
      </c>
      <c r="D3685">
        <v>29.97</v>
      </c>
      <c r="E3685">
        <v>85.79</v>
      </c>
      <c r="F3685">
        <v>19.79</v>
      </c>
      <c r="G3685">
        <v>4.7300000000000004</v>
      </c>
      <c r="H3685">
        <v>13825839</v>
      </c>
      <c r="I3685">
        <v>112806722592.709</v>
      </c>
      <c r="J3685">
        <v>119.45399999999999</v>
      </c>
    </row>
    <row r="3686" spans="1:10" x14ac:dyDescent="0.3">
      <c r="A3686" t="s">
        <v>183</v>
      </c>
      <c r="B3686" t="s">
        <v>184</v>
      </c>
      <c r="C3686">
        <v>2005</v>
      </c>
      <c r="D3686">
        <v>165.04400000000001</v>
      </c>
      <c r="E3686">
        <v>234.14</v>
      </c>
      <c r="F3686">
        <v>50.7</v>
      </c>
      <c r="G3686">
        <v>21.79</v>
      </c>
      <c r="H3686">
        <v>75523576</v>
      </c>
      <c r="I3686">
        <v>599346500044.71594</v>
      </c>
      <c r="J3686">
        <v>704.35299999999995</v>
      </c>
    </row>
    <row r="3687" spans="1:10" x14ac:dyDescent="0.3">
      <c r="A3687" t="s">
        <v>185</v>
      </c>
      <c r="B3687" t="s">
        <v>186</v>
      </c>
      <c r="C3687">
        <v>2005</v>
      </c>
      <c r="D3687">
        <v>6.298</v>
      </c>
      <c r="E3687">
        <v>13.54</v>
      </c>
      <c r="F3687">
        <v>4.34</v>
      </c>
      <c r="G3687">
        <v>1.47</v>
      </c>
      <c r="H3687">
        <v>6052124</v>
      </c>
      <c r="I3687">
        <v>38001443434.705002</v>
      </c>
      <c r="J3687">
        <v>33.942</v>
      </c>
    </row>
    <row r="3688" spans="1:10" x14ac:dyDescent="0.3">
      <c r="A3688" t="s">
        <v>187</v>
      </c>
      <c r="B3688" t="s">
        <v>188</v>
      </c>
      <c r="C3688">
        <v>2005</v>
      </c>
      <c r="D3688">
        <v>8.0389999999999997</v>
      </c>
      <c r="E3688">
        <v>27.71</v>
      </c>
      <c r="F3688">
        <v>17.34</v>
      </c>
      <c r="G3688">
        <v>0.03</v>
      </c>
      <c r="H3688">
        <v>749527</v>
      </c>
      <c r="I3688">
        <v>20168024209.200001</v>
      </c>
      <c r="J3688">
        <v>16.79</v>
      </c>
    </row>
    <row r="3689" spans="1:10" x14ac:dyDescent="0.3">
      <c r="A3689" t="s">
        <v>189</v>
      </c>
      <c r="B3689" t="s">
        <v>190</v>
      </c>
      <c r="C3689">
        <v>2005</v>
      </c>
      <c r="D3689">
        <v>0.76900000000000002</v>
      </c>
      <c r="E3689">
        <v>7.67</v>
      </c>
      <c r="F3689">
        <v>3.37</v>
      </c>
      <c r="G3689">
        <v>3.04</v>
      </c>
      <c r="H3689">
        <v>2826653</v>
      </c>
      <c r="J3689">
        <v>3.3940000000000001</v>
      </c>
    </row>
    <row r="3690" spans="1:10" x14ac:dyDescent="0.3">
      <c r="A3690" t="s">
        <v>191</v>
      </c>
      <c r="B3690" t="s">
        <v>192</v>
      </c>
      <c r="C3690">
        <v>2005</v>
      </c>
      <c r="D3690">
        <v>17.155999999999999</v>
      </c>
      <c r="E3690">
        <v>23.19</v>
      </c>
      <c r="F3690">
        <v>1.32</v>
      </c>
      <c r="G3690">
        <v>1.19</v>
      </c>
      <c r="H3690">
        <v>1355650</v>
      </c>
      <c r="I3690">
        <v>29813617519.714001</v>
      </c>
      <c r="J3690">
        <v>62.273000000000003</v>
      </c>
    </row>
    <row r="3691" spans="1:10" x14ac:dyDescent="0.3">
      <c r="A3691" t="s">
        <v>193</v>
      </c>
      <c r="B3691" t="s">
        <v>194</v>
      </c>
      <c r="C3691">
        <v>2005</v>
      </c>
      <c r="D3691">
        <v>1.0149999999999999</v>
      </c>
      <c r="E3691">
        <v>3.17</v>
      </c>
      <c r="F3691">
        <v>1.54</v>
      </c>
      <c r="G3691">
        <v>0.44</v>
      </c>
      <c r="H3691">
        <v>1030575</v>
      </c>
      <c r="I3691">
        <v>6002942508.5419998</v>
      </c>
      <c r="J3691">
        <v>4.13</v>
      </c>
    </row>
    <row r="3692" spans="1:10" x14ac:dyDescent="0.3">
      <c r="A3692" t="s">
        <v>195</v>
      </c>
      <c r="B3692" t="s">
        <v>196</v>
      </c>
      <c r="C3692">
        <v>2005</v>
      </c>
      <c r="D3692">
        <v>4.9560000000000004</v>
      </c>
      <c r="E3692">
        <v>132.56</v>
      </c>
      <c r="F3692">
        <v>67.319999999999993</v>
      </c>
      <c r="G3692">
        <v>33.17</v>
      </c>
      <c r="H3692">
        <v>76346310</v>
      </c>
      <c r="I3692">
        <v>61634774134.640999</v>
      </c>
      <c r="J3692">
        <v>28.335000000000001</v>
      </c>
    </row>
    <row r="3693" spans="1:10" x14ac:dyDescent="0.3">
      <c r="B3693" t="s">
        <v>197</v>
      </c>
      <c r="C3693">
        <v>2005</v>
      </c>
      <c r="D3693">
        <v>6410.33</v>
      </c>
      <c r="H3693">
        <v>730317947</v>
      </c>
      <c r="J3693">
        <v>25398.556</v>
      </c>
    </row>
    <row r="3694" spans="1:10" x14ac:dyDescent="0.3">
      <c r="B3694" t="s">
        <v>198</v>
      </c>
      <c r="C3694">
        <v>2005</v>
      </c>
      <c r="D3694">
        <v>2683.0349999999999</v>
      </c>
    </row>
    <row r="3695" spans="1:10" x14ac:dyDescent="0.3">
      <c r="B3695" t="s">
        <v>199</v>
      </c>
      <c r="C3695">
        <v>2005</v>
      </c>
      <c r="D3695">
        <v>2113.0729999999999</v>
      </c>
    </row>
    <row r="3696" spans="1:10" x14ac:dyDescent="0.3">
      <c r="A3696" t="s">
        <v>200</v>
      </c>
      <c r="B3696" t="s">
        <v>201</v>
      </c>
      <c r="C3696">
        <v>2005</v>
      </c>
      <c r="D3696">
        <v>0.72199999999999998</v>
      </c>
      <c r="H3696">
        <v>47731</v>
      </c>
      <c r="J3696">
        <v>3.4660000000000002</v>
      </c>
    </row>
    <row r="3697" spans="1:10" x14ac:dyDescent="0.3">
      <c r="A3697" t="s">
        <v>202</v>
      </c>
      <c r="B3697" t="s">
        <v>203</v>
      </c>
      <c r="C3697">
        <v>2005</v>
      </c>
      <c r="D3697">
        <v>1.0820000000000001</v>
      </c>
      <c r="E3697">
        <v>0.26</v>
      </c>
      <c r="F3697">
        <v>0.86</v>
      </c>
      <c r="G3697">
        <v>0.37</v>
      </c>
      <c r="H3697">
        <v>821606</v>
      </c>
      <c r="J3697">
        <v>8.2210000000000001</v>
      </c>
    </row>
    <row r="3698" spans="1:10" x14ac:dyDescent="0.3">
      <c r="A3698" t="s">
        <v>204</v>
      </c>
      <c r="B3698" t="s">
        <v>205</v>
      </c>
      <c r="C3698">
        <v>2005</v>
      </c>
      <c r="D3698">
        <v>57.046999999999997</v>
      </c>
      <c r="E3698">
        <v>53.06</v>
      </c>
      <c r="F3698">
        <v>5.49</v>
      </c>
      <c r="G3698">
        <v>6.33</v>
      </c>
      <c r="H3698">
        <v>5258933</v>
      </c>
      <c r="I3698">
        <v>192989484853.57901</v>
      </c>
      <c r="J3698">
        <v>355.21800000000002</v>
      </c>
    </row>
    <row r="3699" spans="1:10" x14ac:dyDescent="0.3">
      <c r="A3699" t="s">
        <v>206</v>
      </c>
      <c r="B3699" t="s">
        <v>207</v>
      </c>
      <c r="C3699">
        <v>2005</v>
      </c>
      <c r="D3699">
        <v>415.51799999999997</v>
      </c>
      <c r="E3699">
        <v>420.5</v>
      </c>
      <c r="F3699">
        <v>69.03</v>
      </c>
      <c r="G3699">
        <v>44.04</v>
      </c>
      <c r="H3699">
        <v>61120128</v>
      </c>
      <c r="I3699">
        <v>2238357122395.8398</v>
      </c>
      <c r="J3699">
        <v>3115.3020000000001</v>
      </c>
    </row>
    <row r="3700" spans="1:10" x14ac:dyDescent="0.3">
      <c r="B3700" t="s">
        <v>208</v>
      </c>
      <c r="C3700">
        <v>2005</v>
      </c>
    </row>
    <row r="3701" spans="1:10" x14ac:dyDescent="0.3">
      <c r="A3701" t="s">
        <v>209</v>
      </c>
      <c r="B3701" t="s">
        <v>210</v>
      </c>
      <c r="C3701">
        <v>2005</v>
      </c>
      <c r="D3701">
        <v>0.59499999999999997</v>
      </c>
      <c r="H3701">
        <v>202973</v>
      </c>
      <c r="J3701">
        <v>4.4240000000000004</v>
      </c>
    </row>
    <row r="3702" spans="1:10" x14ac:dyDescent="0.3">
      <c r="A3702" t="s">
        <v>211</v>
      </c>
      <c r="B3702" t="s">
        <v>212</v>
      </c>
      <c r="C3702">
        <v>2005</v>
      </c>
      <c r="D3702">
        <v>0.78400000000000003</v>
      </c>
      <c r="H3702">
        <v>258779</v>
      </c>
      <c r="J3702">
        <v>4.6449999999999996</v>
      </c>
    </row>
    <row r="3703" spans="1:10" x14ac:dyDescent="0.3">
      <c r="B3703" t="s">
        <v>213</v>
      </c>
      <c r="C3703">
        <v>2005</v>
      </c>
    </row>
    <row r="3704" spans="1:10" x14ac:dyDescent="0.3">
      <c r="A3704" t="s">
        <v>214</v>
      </c>
      <c r="B3704" t="s">
        <v>215</v>
      </c>
      <c r="C3704">
        <v>2005</v>
      </c>
      <c r="D3704">
        <v>4.859</v>
      </c>
      <c r="E3704">
        <v>7.5</v>
      </c>
      <c r="F3704">
        <v>1.27</v>
      </c>
      <c r="G3704">
        <v>0.44</v>
      </c>
      <c r="H3704">
        <v>1390550</v>
      </c>
      <c r="I3704">
        <v>16662218429.978001</v>
      </c>
      <c r="J3704">
        <v>13.096</v>
      </c>
    </row>
    <row r="3705" spans="1:10" x14ac:dyDescent="0.3">
      <c r="A3705" t="s">
        <v>216</v>
      </c>
      <c r="B3705" t="s">
        <v>217</v>
      </c>
      <c r="C3705">
        <v>2005</v>
      </c>
      <c r="D3705">
        <v>0.32600000000000001</v>
      </c>
      <c r="E3705">
        <v>1.29</v>
      </c>
      <c r="F3705">
        <v>1.04</v>
      </c>
      <c r="G3705">
        <v>0.38</v>
      </c>
      <c r="H3705">
        <v>1543745</v>
      </c>
      <c r="I3705">
        <v>2386414756.8000002</v>
      </c>
      <c r="J3705">
        <v>1.4650000000000001</v>
      </c>
    </row>
    <row r="3706" spans="1:10" x14ac:dyDescent="0.3">
      <c r="A3706" t="s">
        <v>218</v>
      </c>
      <c r="B3706" t="s">
        <v>219</v>
      </c>
      <c r="C3706">
        <v>2005</v>
      </c>
      <c r="D3706">
        <v>5.0179999999999998</v>
      </c>
      <c r="E3706">
        <v>8.7899999999999991</v>
      </c>
      <c r="F3706">
        <v>6.08</v>
      </c>
      <c r="G3706">
        <v>1.85</v>
      </c>
      <c r="H3706">
        <v>4210158</v>
      </c>
      <c r="I3706">
        <v>32780604906.705002</v>
      </c>
      <c r="J3706">
        <v>52.713000000000001</v>
      </c>
    </row>
    <row r="3707" spans="1:10" x14ac:dyDescent="0.3">
      <c r="A3707" t="s">
        <v>220</v>
      </c>
      <c r="B3707" t="s">
        <v>221</v>
      </c>
      <c r="C3707">
        <v>2005</v>
      </c>
      <c r="D3707">
        <v>866.697</v>
      </c>
      <c r="E3707">
        <v>906.56</v>
      </c>
      <c r="F3707">
        <v>70.650000000000006</v>
      </c>
      <c r="G3707">
        <v>43.62</v>
      </c>
      <c r="H3707">
        <v>81602739</v>
      </c>
      <c r="I3707">
        <v>2983874316646.5098</v>
      </c>
      <c r="J3707">
        <v>3934.98</v>
      </c>
    </row>
    <row r="3708" spans="1:10" x14ac:dyDescent="0.3">
      <c r="A3708" t="s">
        <v>222</v>
      </c>
      <c r="B3708" t="s">
        <v>223</v>
      </c>
      <c r="C3708">
        <v>2005</v>
      </c>
      <c r="D3708">
        <v>6.8029999999999999</v>
      </c>
      <c r="E3708">
        <v>63.07</v>
      </c>
      <c r="F3708">
        <v>12.41</v>
      </c>
      <c r="G3708">
        <v>5.77</v>
      </c>
      <c r="H3708">
        <v>21814648</v>
      </c>
      <c r="I3708">
        <v>50453080443.514</v>
      </c>
      <c r="J3708">
        <v>41.999000000000002</v>
      </c>
    </row>
    <row r="3709" spans="1:10" x14ac:dyDescent="0.3">
      <c r="A3709" t="s">
        <v>224</v>
      </c>
      <c r="B3709" t="s">
        <v>225</v>
      </c>
      <c r="C3709">
        <v>2005</v>
      </c>
      <c r="D3709">
        <v>113.931</v>
      </c>
      <c r="E3709">
        <v>123.28</v>
      </c>
      <c r="F3709">
        <v>10.9</v>
      </c>
      <c r="G3709">
        <v>5.96</v>
      </c>
      <c r="H3709">
        <v>11224800</v>
      </c>
      <c r="I3709">
        <v>284786810609.88202</v>
      </c>
      <c r="J3709">
        <v>404.36</v>
      </c>
    </row>
    <row r="3710" spans="1:10" x14ac:dyDescent="0.3">
      <c r="A3710" t="s">
        <v>226</v>
      </c>
      <c r="B3710" t="s">
        <v>227</v>
      </c>
      <c r="C3710">
        <v>2005</v>
      </c>
      <c r="D3710">
        <v>0.64400000000000002</v>
      </c>
      <c r="H3710">
        <v>56949</v>
      </c>
      <c r="J3710">
        <v>3.411</v>
      </c>
    </row>
    <row r="3711" spans="1:10" x14ac:dyDescent="0.3">
      <c r="A3711" t="s">
        <v>228</v>
      </c>
      <c r="B3711" t="s">
        <v>229</v>
      </c>
      <c r="C3711">
        <v>2005</v>
      </c>
      <c r="D3711">
        <v>0.216</v>
      </c>
      <c r="E3711">
        <v>2.48</v>
      </c>
      <c r="F3711">
        <v>1.91</v>
      </c>
      <c r="G3711">
        <v>0.01</v>
      </c>
      <c r="H3711">
        <v>104658</v>
      </c>
      <c r="J3711">
        <v>0.998</v>
      </c>
    </row>
    <row r="3712" spans="1:10" x14ac:dyDescent="0.3">
      <c r="A3712" t="s">
        <v>230</v>
      </c>
      <c r="B3712" t="s">
        <v>231</v>
      </c>
      <c r="C3712">
        <v>2005</v>
      </c>
      <c r="D3712">
        <v>2.383</v>
      </c>
      <c r="H3712">
        <v>402903</v>
      </c>
      <c r="J3712">
        <v>9.2279999999999998</v>
      </c>
    </row>
    <row r="3713" spans="1:10" x14ac:dyDescent="0.3">
      <c r="A3713" t="s">
        <v>232</v>
      </c>
      <c r="B3713" t="s">
        <v>233</v>
      </c>
      <c r="C3713">
        <v>2005</v>
      </c>
      <c r="D3713">
        <v>12.109</v>
      </c>
      <c r="E3713">
        <v>43.82</v>
      </c>
      <c r="F3713">
        <v>12</v>
      </c>
      <c r="G3713">
        <v>4.9400000000000004</v>
      </c>
      <c r="H3713">
        <v>13096028</v>
      </c>
      <c r="I3713">
        <v>80887499671.052002</v>
      </c>
      <c r="J3713">
        <v>53.625999999999998</v>
      </c>
    </row>
    <row r="3714" spans="1:10" x14ac:dyDescent="0.3">
      <c r="A3714" t="s">
        <v>234</v>
      </c>
      <c r="B3714" t="s">
        <v>235</v>
      </c>
      <c r="C3714">
        <v>2005</v>
      </c>
      <c r="D3714">
        <v>1.825</v>
      </c>
      <c r="E3714">
        <v>34.29</v>
      </c>
      <c r="F3714">
        <v>11.31</v>
      </c>
      <c r="G3714">
        <v>4.9000000000000004</v>
      </c>
      <c r="H3714">
        <v>9109585</v>
      </c>
      <c r="I3714">
        <v>10059820718.931</v>
      </c>
      <c r="J3714">
        <v>9.4009999999999998</v>
      </c>
    </row>
    <row r="3715" spans="1:10" x14ac:dyDescent="0.3">
      <c r="A3715" t="s">
        <v>236</v>
      </c>
      <c r="B3715" t="s">
        <v>237</v>
      </c>
      <c r="C3715">
        <v>2005</v>
      </c>
      <c r="D3715">
        <v>0.21299999999999999</v>
      </c>
      <c r="E3715">
        <v>4.25</v>
      </c>
      <c r="F3715">
        <v>1.1499999999999999</v>
      </c>
      <c r="G3715">
        <v>0.66</v>
      </c>
      <c r="H3715">
        <v>1344931</v>
      </c>
      <c r="I3715">
        <v>1653070468.635</v>
      </c>
      <c r="J3715">
        <v>1.264</v>
      </c>
    </row>
    <row r="3716" spans="1:10" x14ac:dyDescent="0.3">
      <c r="A3716" t="s">
        <v>238</v>
      </c>
      <c r="B3716" t="s">
        <v>239</v>
      </c>
      <c r="C3716">
        <v>2005</v>
      </c>
      <c r="D3716">
        <v>1.619</v>
      </c>
      <c r="E3716">
        <v>25.18</v>
      </c>
      <c r="F3716">
        <v>4.18</v>
      </c>
      <c r="G3716">
        <v>1.21</v>
      </c>
      <c r="H3716">
        <v>746156</v>
      </c>
      <c r="J3716">
        <v>6.0949999999999998</v>
      </c>
    </row>
    <row r="3717" spans="1:10" x14ac:dyDescent="0.3">
      <c r="A3717" t="s">
        <v>240</v>
      </c>
      <c r="B3717" t="s">
        <v>241</v>
      </c>
      <c r="C3717">
        <v>2005</v>
      </c>
      <c r="D3717">
        <v>1.724</v>
      </c>
      <c r="E3717">
        <v>8.09</v>
      </c>
      <c r="F3717">
        <v>4.26</v>
      </c>
      <c r="G3717">
        <v>1.48</v>
      </c>
      <c r="H3717">
        <v>9195289</v>
      </c>
      <c r="I3717">
        <v>13245369800</v>
      </c>
      <c r="J3717">
        <v>9.2439999999999998</v>
      </c>
    </row>
    <row r="3718" spans="1:10" x14ac:dyDescent="0.3">
      <c r="A3718" t="s">
        <v>242</v>
      </c>
      <c r="B3718" t="s">
        <v>243</v>
      </c>
      <c r="C3718">
        <v>2005</v>
      </c>
      <c r="D3718">
        <v>6.8310000000000004</v>
      </c>
      <c r="E3718">
        <v>49.28</v>
      </c>
      <c r="F3718">
        <v>9.17</v>
      </c>
      <c r="G3718">
        <v>3.47</v>
      </c>
      <c r="H3718">
        <v>7458982</v>
      </c>
      <c r="I3718">
        <v>27704981631.636002</v>
      </c>
      <c r="J3718">
        <v>33.295999999999999</v>
      </c>
    </row>
    <row r="3719" spans="1:10" x14ac:dyDescent="0.3">
      <c r="A3719" t="s">
        <v>244</v>
      </c>
      <c r="B3719" t="s">
        <v>245</v>
      </c>
      <c r="C3719">
        <v>2005</v>
      </c>
      <c r="D3719">
        <v>43.731000000000002</v>
      </c>
      <c r="H3719">
        <v>6769579</v>
      </c>
      <c r="I3719">
        <v>256420812257.591</v>
      </c>
      <c r="J3719">
        <v>270.09100000000001</v>
      </c>
    </row>
    <row r="3720" spans="1:10" x14ac:dyDescent="0.3">
      <c r="A3720" t="s">
        <v>246</v>
      </c>
      <c r="B3720" t="s">
        <v>247</v>
      </c>
      <c r="C3720">
        <v>2005</v>
      </c>
      <c r="D3720">
        <v>60.277999999999999</v>
      </c>
      <c r="E3720">
        <v>75.39</v>
      </c>
      <c r="F3720">
        <v>8.3800000000000008</v>
      </c>
      <c r="G3720">
        <v>6.82</v>
      </c>
      <c r="H3720">
        <v>10085942</v>
      </c>
      <c r="I3720">
        <v>182948368837.64801</v>
      </c>
      <c r="J3720">
        <v>307.25099999999998</v>
      </c>
    </row>
    <row r="3721" spans="1:10" x14ac:dyDescent="0.3">
      <c r="A3721" t="s">
        <v>248</v>
      </c>
      <c r="B3721" t="s">
        <v>249</v>
      </c>
      <c r="C3721">
        <v>2005</v>
      </c>
      <c r="D3721">
        <v>2.976</v>
      </c>
      <c r="E3721">
        <v>3.31</v>
      </c>
      <c r="F3721">
        <v>0.56000000000000005</v>
      </c>
      <c r="G3721">
        <v>0.4</v>
      </c>
      <c r="H3721">
        <v>294976</v>
      </c>
      <c r="I3721">
        <v>11236789582.298</v>
      </c>
      <c r="J3721">
        <v>34.588999999999999</v>
      </c>
    </row>
    <row r="3722" spans="1:10" x14ac:dyDescent="0.3">
      <c r="A3722" t="s">
        <v>250</v>
      </c>
      <c r="B3722" t="s">
        <v>251</v>
      </c>
      <c r="C3722">
        <v>2005</v>
      </c>
      <c r="D3722">
        <v>1185.953</v>
      </c>
      <c r="E3722">
        <v>1803.32</v>
      </c>
      <c r="F3722">
        <v>624.70000000000005</v>
      </c>
      <c r="G3722">
        <v>203.58</v>
      </c>
      <c r="H3722">
        <v>1147609924</v>
      </c>
      <c r="I3722">
        <v>3709371084176.3501</v>
      </c>
      <c r="J3722">
        <v>4600.8119999999999</v>
      </c>
    </row>
    <row r="3723" spans="1:10" x14ac:dyDescent="0.3">
      <c r="A3723" t="s">
        <v>252</v>
      </c>
      <c r="B3723" t="s">
        <v>253</v>
      </c>
      <c r="C3723">
        <v>2005</v>
      </c>
      <c r="D3723">
        <v>348.98899999999998</v>
      </c>
      <c r="E3723">
        <v>1912.93</v>
      </c>
      <c r="F3723">
        <v>346.07</v>
      </c>
      <c r="G3723">
        <v>79.63</v>
      </c>
      <c r="H3723">
        <v>226289468</v>
      </c>
      <c r="I3723">
        <v>1467344878283.6299</v>
      </c>
      <c r="J3723">
        <v>1436.4970000000001</v>
      </c>
    </row>
    <row r="3724" spans="1:10" x14ac:dyDescent="0.3">
      <c r="B3724" t="s">
        <v>254</v>
      </c>
      <c r="C3724">
        <v>2005</v>
      </c>
      <c r="D3724">
        <v>945.11</v>
      </c>
    </row>
    <row r="3725" spans="1:10" x14ac:dyDescent="0.3">
      <c r="A3725" t="s">
        <v>255</v>
      </c>
      <c r="B3725" t="s">
        <v>256</v>
      </c>
      <c r="C3725">
        <v>2005</v>
      </c>
      <c r="D3725">
        <v>463.49900000000002</v>
      </c>
      <c r="E3725">
        <v>609.88</v>
      </c>
      <c r="F3725">
        <v>121.49</v>
      </c>
      <c r="G3725">
        <v>37.130000000000003</v>
      </c>
      <c r="H3725">
        <v>69762345</v>
      </c>
      <c r="I3725">
        <v>919502786200.76904</v>
      </c>
      <c r="J3725">
        <v>1971.115</v>
      </c>
    </row>
    <row r="3726" spans="1:10" x14ac:dyDescent="0.3">
      <c r="A3726" t="s">
        <v>257</v>
      </c>
      <c r="B3726" t="s">
        <v>258</v>
      </c>
      <c r="C3726">
        <v>2005</v>
      </c>
      <c r="D3726">
        <v>112.764</v>
      </c>
      <c r="E3726">
        <v>104.21</v>
      </c>
      <c r="F3726">
        <v>11.88</v>
      </c>
      <c r="G3726">
        <v>4.05</v>
      </c>
      <c r="H3726">
        <v>26922279</v>
      </c>
      <c r="I3726">
        <v>180541582462.759</v>
      </c>
      <c r="J3726">
        <v>302.19499999999999</v>
      </c>
    </row>
    <row r="3727" spans="1:10" x14ac:dyDescent="0.3">
      <c r="A3727" t="s">
        <v>259</v>
      </c>
      <c r="B3727" t="s">
        <v>260</v>
      </c>
      <c r="C3727">
        <v>2005</v>
      </c>
      <c r="D3727">
        <v>48.155999999999999</v>
      </c>
      <c r="E3727">
        <v>71.819999999999993</v>
      </c>
      <c r="F3727">
        <v>16.11</v>
      </c>
      <c r="G3727">
        <v>9.59</v>
      </c>
      <c r="H3727">
        <v>4141218</v>
      </c>
      <c r="I3727">
        <v>204428609096.922</v>
      </c>
      <c r="J3727">
        <v>187.102</v>
      </c>
    </row>
    <row r="3728" spans="1:10" x14ac:dyDescent="0.3">
      <c r="A3728" t="s">
        <v>261</v>
      </c>
      <c r="B3728" t="s">
        <v>262</v>
      </c>
      <c r="C3728">
        <v>2005</v>
      </c>
      <c r="D3728">
        <v>56.524000000000001</v>
      </c>
      <c r="E3728">
        <v>76.03</v>
      </c>
      <c r="F3728">
        <v>7.48</v>
      </c>
      <c r="G3728">
        <v>2.1</v>
      </c>
      <c r="H3728">
        <v>6529470</v>
      </c>
      <c r="I3728">
        <v>173480331804.22601</v>
      </c>
      <c r="J3728">
        <v>253.64500000000001</v>
      </c>
    </row>
    <row r="3729" spans="1:10" x14ac:dyDescent="0.3">
      <c r="A3729" t="s">
        <v>263</v>
      </c>
      <c r="B3729" t="s">
        <v>264</v>
      </c>
      <c r="C3729">
        <v>2005</v>
      </c>
      <c r="D3729">
        <v>502.26</v>
      </c>
      <c r="E3729">
        <v>507.32</v>
      </c>
      <c r="F3729">
        <v>50.2</v>
      </c>
      <c r="G3729">
        <v>27.92</v>
      </c>
      <c r="H3729">
        <v>58281209</v>
      </c>
      <c r="I3729">
        <v>2022361947688.8101</v>
      </c>
      <c r="J3729">
        <v>2184.4169999999999</v>
      </c>
    </row>
    <row r="3730" spans="1:10" x14ac:dyDescent="0.3">
      <c r="A3730" t="s">
        <v>265</v>
      </c>
      <c r="B3730" t="s">
        <v>266</v>
      </c>
      <c r="C3730">
        <v>2005</v>
      </c>
      <c r="D3730">
        <v>10.417</v>
      </c>
      <c r="E3730">
        <v>12.73</v>
      </c>
      <c r="F3730">
        <v>1.0900000000000001</v>
      </c>
      <c r="G3730">
        <v>0.53</v>
      </c>
      <c r="H3730">
        <v>2740000</v>
      </c>
      <c r="I3730">
        <v>19174920628.035999</v>
      </c>
      <c r="J3730">
        <v>45.905999999999999</v>
      </c>
    </row>
    <row r="3731" spans="1:10" x14ac:dyDescent="0.3">
      <c r="A3731" t="s">
        <v>267</v>
      </c>
      <c r="B3731" t="s">
        <v>268</v>
      </c>
      <c r="C3731">
        <v>2005</v>
      </c>
      <c r="D3731">
        <v>1290.3710000000001</v>
      </c>
      <c r="E3731">
        <v>1224.8</v>
      </c>
      <c r="F3731">
        <v>27.15</v>
      </c>
      <c r="G3731">
        <v>22.13</v>
      </c>
      <c r="H3731">
        <v>128326115</v>
      </c>
      <c r="I3731">
        <v>4456733937388.2402</v>
      </c>
      <c r="J3731">
        <v>6207.5680000000002</v>
      </c>
    </row>
    <row r="3732" spans="1:10" x14ac:dyDescent="0.3">
      <c r="A3732" t="s">
        <v>269</v>
      </c>
      <c r="B3732" t="s">
        <v>270</v>
      </c>
      <c r="C3732">
        <v>2005</v>
      </c>
      <c r="D3732">
        <v>20.437000000000001</v>
      </c>
      <c r="E3732">
        <v>24.88</v>
      </c>
      <c r="F3732">
        <v>4.2</v>
      </c>
      <c r="G3732">
        <v>0.74</v>
      </c>
      <c r="H3732">
        <v>5765639</v>
      </c>
      <c r="I3732">
        <v>52009521309.292</v>
      </c>
      <c r="J3732">
        <v>85.394000000000005</v>
      </c>
    </row>
    <row r="3733" spans="1:10" x14ac:dyDescent="0.3">
      <c r="A3733" t="s">
        <v>271</v>
      </c>
      <c r="B3733" t="s">
        <v>272</v>
      </c>
      <c r="C3733">
        <v>2005</v>
      </c>
      <c r="D3733">
        <v>201.8</v>
      </c>
      <c r="E3733">
        <v>206.01</v>
      </c>
      <c r="F3733">
        <v>33.6</v>
      </c>
      <c r="G3733">
        <v>9.8000000000000007</v>
      </c>
      <c r="H3733">
        <v>15402803</v>
      </c>
      <c r="I3733">
        <v>240091850177.832</v>
      </c>
      <c r="J3733">
        <v>527.23299999999995</v>
      </c>
    </row>
    <row r="3734" spans="1:10" x14ac:dyDescent="0.3">
      <c r="A3734" t="s">
        <v>273</v>
      </c>
      <c r="B3734" t="s">
        <v>274</v>
      </c>
      <c r="C3734">
        <v>2005</v>
      </c>
      <c r="D3734">
        <v>8.3379999999999992</v>
      </c>
      <c r="E3734">
        <v>-3.12</v>
      </c>
      <c r="F3734">
        <v>23.96</v>
      </c>
      <c r="G3734">
        <v>11.55</v>
      </c>
      <c r="H3734">
        <v>36624897</v>
      </c>
      <c r="I3734">
        <v>77598872681.707001</v>
      </c>
      <c r="J3734">
        <v>51.823</v>
      </c>
    </row>
    <row r="3735" spans="1:10" x14ac:dyDescent="0.3">
      <c r="A3735" t="s">
        <v>275</v>
      </c>
      <c r="B3735" t="s">
        <v>276</v>
      </c>
      <c r="C3735">
        <v>2005</v>
      </c>
      <c r="D3735">
        <v>5.8999999999999997E-2</v>
      </c>
      <c r="E3735">
        <v>0.08</v>
      </c>
      <c r="F3735">
        <v>0.02</v>
      </c>
      <c r="G3735">
        <v>0</v>
      </c>
      <c r="H3735">
        <v>92319</v>
      </c>
      <c r="J3735">
        <v>0.26600000000000001</v>
      </c>
    </row>
    <row r="3736" spans="1:10" x14ac:dyDescent="0.3">
      <c r="A3736" t="s">
        <v>279</v>
      </c>
      <c r="B3736" t="s">
        <v>280</v>
      </c>
      <c r="C3736">
        <v>2005</v>
      </c>
      <c r="D3736">
        <v>71.165999999999997</v>
      </c>
      <c r="E3736">
        <v>77.59</v>
      </c>
      <c r="F3736">
        <v>4.5999999999999996</v>
      </c>
      <c r="G3736">
        <v>2.74</v>
      </c>
      <c r="H3736">
        <v>2270196</v>
      </c>
      <c r="I3736">
        <v>146114080851.10101</v>
      </c>
      <c r="J3736">
        <v>346.34800000000001</v>
      </c>
    </row>
    <row r="3737" spans="1:10" x14ac:dyDescent="0.3">
      <c r="B3737" t="s">
        <v>281</v>
      </c>
      <c r="C3737">
        <v>2005</v>
      </c>
    </row>
    <row r="3738" spans="1:10" x14ac:dyDescent="0.3">
      <c r="A3738" t="s">
        <v>282</v>
      </c>
      <c r="B3738" t="s">
        <v>283</v>
      </c>
      <c r="C3738">
        <v>2005</v>
      </c>
      <c r="D3738">
        <v>5.5149999999999997</v>
      </c>
      <c r="E3738">
        <v>8.09</v>
      </c>
      <c r="F3738">
        <v>3.68</v>
      </c>
      <c r="G3738">
        <v>1.42</v>
      </c>
      <c r="H3738">
        <v>5075340</v>
      </c>
      <c r="I3738">
        <v>17942170492.737</v>
      </c>
      <c r="J3738">
        <v>58.963000000000001</v>
      </c>
    </row>
    <row r="3739" spans="1:10" x14ac:dyDescent="0.3">
      <c r="A3739" t="s">
        <v>284</v>
      </c>
      <c r="B3739" t="s">
        <v>285</v>
      </c>
      <c r="C3739">
        <v>2005</v>
      </c>
      <c r="D3739">
        <v>1.337</v>
      </c>
      <c r="E3739">
        <v>31.98</v>
      </c>
      <c r="F3739">
        <v>10.67</v>
      </c>
      <c r="G3739">
        <v>3.71</v>
      </c>
      <c r="H3739">
        <v>5751675</v>
      </c>
      <c r="I3739">
        <v>17208610865.599998</v>
      </c>
      <c r="J3739">
        <v>16.507999999999999</v>
      </c>
    </row>
    <row r="3740" spans="1:10" x14ac:dyDescent="0.3">
      <c r="A3740" t="s">
        <v>286</v>
      </c>
      <c r="B3740" t="s">
        <v>287</v>
      </c>
      <c r="C3740">
        <v>2005</v>
      </c>
      <c r="D3740">
        <v>7.8109999999999999</v>
      </c>
      <c r="E3740">
        <v>7.46</v>
      </c>
      <c r="F3740">
        <v>2.06</v>
      </c>
      <c r="G3740">
        <v>1.56</v>
      </c>
      <c r="H3740">
        <v>2251996</v>
      </c>
      <c r="I3740">
        <v>38221838178.878998</v>
      </c>
      <c r="J3740">
        <v>46.360999999999997</v>
      </c>
    </row>
    <row r="3741" spans="1:10" x14ac:dyDescent="0.3">
      <c r="A3741" t="s">
        <v>288</v>
      </c>
      <c r="B3741" t="s">
        <v>289</v>
      </c>
      <c r="C3741">
        <v>2005</v>
      </c>
      <c r="D3741">
        <v>16.649999999999999</v>
      </c>
      <c r="E3741">
        <v>20.65</v>
      </c>
      <c r="F3741">
        <v>2.44</v>
      </c>
      <c r="G3741">
        <v>0.5</v>
      </c>
      <c r="H3741">
        <v>4698761</v>
      </c>
      <c r="I3741">
        <v>52444898234.575996</v>
      </c>
      <c r="J3741">
        <v>62.095999999999997</v>
      </c>
    </row>
    <row r="3742" spans="1:10" x14ac:dyDescent="0.3">
      <c r="B3742" t="s">
        <v>290</v>
      </c>
      <c r="C3742">
        <v>2005</v>
      </c>
    </row>
    <row r="3743" spans="1:10" x14ac:dyDescent="0.3">
      <c r="A3743" t="s">
        <v>291</v>
      </c>
      <c r="B3743" t="s">
        <v>292</v>
      </c>
      <c r="C3743">
        <v>2005</v>
      </c>
      <c r="D3743">
        <v>2.012</v>
      </c>
      <c r="E3743">
        <v>4.26</v>
      </c>
      <c r="F3743">
        <v>1.53</v>
      </c>
      <c r="G3743">
        <v>0.73</v>
      </c>
      <c r="H3743">
        <v>1996115</v>
      </c>
      <c r="I3743">
        <v>3870538591.5999999</v>
      </c>
      <c r="J3743">
        <v>3.07</v>
      </c>
    </row>
    <row r="3744" spans="1:10" x14ac:dyDescent="0.3">
      <c r="A3744" t="s">
        <v>293</v>
      </c>
      <c r="B3744" t="s">
        <v>294</v>
      </c>
      <c r="C3744">
        <v>2005</v>
      </c>
      <c r="D3744">
        <v>0.65400000000000003</v>
      </c>
      <c r="E3744">
        <v>19.170000000000002</v>
      </c>
      <c r="F3744">
        <v>2.77</v>
      </c>
      <c r="G3744">
        <v>0.61</v>
      </c>
      <c r="H3744">
        <v>3218114</v>
      </c>
      <c r="I3744">
        <v>2369891656.8000002</v>
      </c>
      <c r="J3744">
        <v>2.7690000000000001</v>
      </c>
    </row>
    <row r="3745" spans="1:10" x14ac:dyDescent="0.3">
      <c r="A3745" t="s">
        <v>295</v>
      </c>
      <c r="B3745" t="s">
        <v>296</v>
      </c>
      <c r="C3745">
        <v>2005</v>
      </c>
      <c r="D3745">
        <v>56.988999999999997</v>
      </c>
      <c r="E3745">
        <v>133.5</v>
      </c>
      <c r="F3745">
        <v>81.84</v>
      </c>
      <c r="G3745">
        <v>1.71</v>
      </c>
      <c r="H3745">
        <v>5798615</v>
      </c>
      <c r="I3745">
        <v>94523190260.074005</v>
      </c>
      <c r="J3745">
        <v>231.124</v>
      </c>
    </row>
    <row r="3746" spans="1:10" x14ac:dyDescent="0.3">
      <c r="A3746" t="s">
        <v>297</v>
      </c>
      <c r="B3746" t="s">
        <v>298</v>
      </c>
      <c r="C3746">
        <v>2005</v>
      </c>
      <c r="D3746">
        <v>0.22900000000000001</v>
      </c>
      <c r="E3746">
        <v>0.03</v>
      </c>
      <c r="F3746">
        <v>0.02</v>
      </c>
      <c r="G3746">
        <v>0.01</v>
      </c>
      <c r="H3746">
        <v>34718</v>
      </c>
    </row>
    <row r="3747" spans="1:10" x14ac:dyDescent="0.3">
      <c r="A3747" t="s">
        <v>299</v>
      </c>
      <c r="B3747" t="s">
        <v>300</v>
      </c>
      <c r="C3747">
        <v>2005</v>
      </c>
      <c r="D3747">
        <v>14.117000000000001</v>
      </c>
      <c r="E3747">
        <v>22.95</v>
      </c>
      <c r="F3747">
        <v>4.24</v>
      </c>
      <c r="G3747">
        <v>4.83</v>
      </c>
      <c r="H3747">
        <v>3344259</v>
      </c>
      <c r="I3747">
        <v>54504800706.928001</v>
      </c>
      <c r="J3747">
        <v>92.801000000000002</v>
      </c>
    </row>
    <row r="3748" spans="1:10" x14ac:dyDescent="0.3">
      <c r="A3748" t="s">
        <v>301</v>
      </c>
      <c r="B3748" t="s">
        <v>302</v>
      </c>
      <c r="C3748">
        <v>2005</v>
      </c>
      <c r="D3748">
        <v>12.087</v>
      </c>
      <c r="E3748">
        <v>12.83</v>
      </c>
      <c r="F3748">
        <v>0.55000000000000004</v>
      </c>
      <c r="G3748">
        <v>0.28999999999999998</v>
      </c>
      <c r="H3748">
        <v>457848</v>
      </c>
      <c r="I3748">
        <v>24847697671.291</v>
      </c>
      <c r="J3748">
        <v>52.502000000000002</v>
      </c>
    </row>
    <row r="3749" spans="1:10" x14ac:dyDescent="0.3">
      <c r="B3749" t="s">
        <v>303</v>
      </c>
      <c r="C3749">
        <v>2005</v>
      </c>
      <c r="D3749">
        <v>1.8280000000000001</v>
      </c>
      <c r="H3749">
        <v>482863</v>
      </c>
    </row>
    <row r="3750" spans="1:10" x14ac:dyDescent="0.3">
      <c r="A3750" t="s">
        <v>304</v>
      </c>
      <c r="B3750" t="s">
        <v>305</v>
      </c>
      <c r="C3750">
        <v>2005</v>
      </c>
      <c r="D3750">
        <v>1.7270000000000001</v>
      </c>
      <c r="E3750">
        <v>61.05</v>
      </c>
      <c r="F3750">
        <v>21.95</v>
      </c>
      <c r="G3750">
        <v>9.94</v>
      </c>
      <c r="H3750">
        <v>18336722</v>
      </c>
      <c r="I3750">
        <v>23144979106.991001</v>
      </c>
      <c r="J3750">
        <v>9.74</v>
      </c>
    </row>
    <row r="3751" spans="1:10" x14ac:dyDescent="0.3">
      <c r="A3751" t="s">
        <v>306</v>
      </c>
      <c r="B3751" t="s">
        <v>307</v>
      </c>
      <c r="C3751">
        <v>2005</v>
      </c>
      <c r="D3751">
        <v>0.90500000000000003</v>
      </c>
      <c r="E3751">
        <v>18.75</v>
      </c>
      <c r="F3751">
        <v>8.1</v>
      </c>
      <c r="G3751">
        <v>2.44</v>
      </c>
      <c r="H3751">
        <v>12625950</v>
      </c>
      <c r="I3751">
        <v>12058076740.125999</v>
      </c>
      <c r="J3751">
        <v>6.9909999999999997</v>
      </c>
    </row>
    <row r="3752" spans="1:10" x14ac:dyDescent="0.3">
      <c r="A3752" t="s">
        <v>308</v>
      </c>
      <c r="B3752" t="s">
        <v>309</v>
      </c>
      <c r="C3752">
        <v>2005</v>
      </c>
      <c r="D3752">
        <v>181.333</v>
      </c>
      <c r="E3752">
        <v>374.48</v>
      </c>
      <c r="F3752">
        <v>44.04</v>
      </c>
      <c r="G3752">
        <v>11.07</v>
      </c>
      <c r="H3752">
        <v>25690615</v>
      </c>
      <c r="I3752">
        <v>397908659924.328</v>
      </c>
      <c r="J3752">
        <v>812.21199999999999</v>
      </c>
    </row>
    <row r="3753" spans="1:10" x14ac:dyDescent="0.3">
      <c r="A3753" t="s">
        <v>310</v>
      </c>
      <c r="B3753" t="s">
        <v>311</v>
      </c>
      <c r="C3753">
        <v>2005</v>
      </c>
      <c r="D3753">
        <v>0.60099999999999998</v>
      </c>
      <c r="E3753">
        <v>0.72</v>
      </c>
      <c r="F3753">
        <v>7.0000000000000007E-2</v>
      </c>
      <c r="G3753">
        <v>0.01</v>
      </c>
      <c r="H3753">
        <v>319604</v>
      </c>
      <c r="J3753">
        <v>2.9569999999999999</v>
      </c>
    </row>
    <row r="3754" spans="1:10" x14ac:dyDescent="0.3">
      <c r="A3754" t="s">
        <v>312</v>
      </c>
      <c r="B3754" t="s">
        <v>313</v>
      </c>
      <c r="C3754">
        <v>2005</v>
      </c>
      <c r="D3754">
        <v>1.4550000000000001</v>
      </c>
      <c r="E3754">
        <v>33.44</v>
      </c>
      <c r="F3754">
        <v>15.83</v>
      </c>
      <c r="G3754">
        <v>9.98</v>
      </c>
      <c r="H3754">
        <v>12775509</v>
      </c>
      <c r="I3754">
        <v>16700207951.694</v>
      </c>
      <c r="J3754">
        <v>5.3579999999999997</v>
      </c>
    </row>
    <row r="3755" spans="1:10" x14ac:dyDescent="0.3">
      <c r="A3755" t="s">
        <v>314</v>
      </c>
      <c r="B3755" t="s">
        <v>315</v>
      </c>
      <c r="C3755">
        <v>2005</v>
      </c>
      <c r="D3755">
        <v>2.6539999999999999</v>
      </c>
      <c r="E3755">
        <v>2.95</v>
      </c>
      <c r="F3755">
        <v>0.26</v>
      </c>
      <c r="G3755">
        <v>0.05</v>
      </c>
      <c r="H3755">
        <v>404659</v>
      </c>
      <c r="I3755">
        <v>8894058507.8570004</v>
      </c>
      <c r="J3755">
        <v>20.73</v>
      </c>
    </row>
    <row r="3756" spans="1:10" x14ac:dyDescent="0.3">
      <c r="A3756" t="s">
        <v>316</v>
      </c>
      <c r="B3756" t="s">
        <v>317</v>
      </c>
      <c r="C3756">
        <v>2005</v>
      </c>
      <c r="D3756">
        <v>0.114</v>
      </c>
      <c r="E3756">
        <v>0.12</v>
      </c>
      <c r="F3756">
        <v>0.03</v>
      </c>
      <c r="G3756">
        <v>0</v>
      </c>
      <c r="H3756">
        <v>55257</v>
      </c>
    </row>
    <row r="3757" spans="1:10" x14ac:dyDescent="0.3">
      <c r="A3757" t="s">
        <v>318</v>
      </c>
      <c r="B3757" t="s">
        <v>319</v>
      </c>
      <c r="C3757">
        <v>2005</v>
      </c>
      <c r="D3757">
        <v>2.4409999999999998</v>
      </c>
      <c r="H3757">
        <v>397191</v>
      </c>
      <c r="J3757">
        <v>9.5220000000000002</v>
      </c>
    </row>
    <row r="3758" spans="1:10" x14ac:dyDescent="0.3">
      <c r="A3758" t="s">
        <v>320</v>
      </c>
      <c r="B3758" t="s">
        <v>321</v>
      </c>
      <c r="C3758">
        <v>2005</v>
      </c>
      <c r="D3758">
        <v>1.4359999999999999</v>
      </c>
      <c r="E3758">
        <v>10.83</v>
      </c>
      <c r="F3758">
        <v>5.62</v>
      </c>
      <c r="G3758">
        <v>2.66</v>
      </c>
      <c r="H3758">
        <v>3024198</v>
      </c>
      <c r="I3758">
        <v>6728917014.6000004</v>
      </c>
      <c r="J3758">
        <v>6.516</v>
      </c>
    </row>
    <row r="3759" spans="1:10" x14ac:dyDescent="0.3">
      <c r="A3759" t="s">
        <v>322</v>
      </c>
      <c r="B3759" t="s">
        <v>323</v>
      </c>
      <c r="C3759">
        <v>2005</v>
      </c>
      <c r="D3759">
        <v>3.294</v>
      </c>
      <c r="E3759">
        <v>5.05</v>
      </c>
      <c r="F3759">
        <v>1.51</v>
      </c>
      <c r="G3759">
        <v>0.26</v>
      </c>
      <c r="H3759">
        <v>1222010</v>
      </c>
      <c r="I3759">
        <v>18300743296.208</v>
      </c>
      <c r="J3759">
        <v>18.120999999999999</v>
      </c>
    </row>
    <row r="3760" spans="1:10" x14ac:dyDescent="0.3">
      <c r="A3760" t="s">
        <v>324</v>
      </c>
      <c r="B3760" t="s">
        <v>325</v>
      </c>
      <c r="C3760">
        <v>2005</v>
      </c>
      <c r="D3760">
        <v>0.22500000000000001</v>
      </c>
      <c r="H3760">
        <v>178103</v>
      </c>
    </row>
    <row r="3761" spans="1:10" x14ac:dyDescent="0.3">
      <c r="A3761" t="s">
        <v>326</v>
      </c>
      <c r="B3761" t="s">
        <v>327</v>
      </c>
      <c r="C3761">
        <v>2005</v>
      </c>
      <c r="D3761">
        <v>463.99299999999999</v>
      </c>
      <c r="E3761">
        <v>611.1</v>
      </c>
      <c r="F3761">
        <v>112.54</v>
      </c>
      <c r="G3761">
        <v>38.299999999999997</v>
      </c>
      <c r="H3761">
        <v>106005199</v>
      </c>
      <c r="I3761">
        <v>1427076745647.72</v>
      </c>
      <c r="J3761">
        <v>1877.9259999999999</v>
      </c>
    </row>
    <row r="3762" spans="1:10" x14ac:dyDescent="0.3">
      <c r="B3762" t="s">
        <v>328</v>
      </c>
      <c r="C3762">
        <v>2005</v>
      </c>
      <c r="E3762">
        <v>0.16</v>
      </c>
      <c r="F3762">
        <v>0.05</v>
      </c>
      <c r="G3762">
        <v>0.02</v>
      </c>
    </row>
    <row r="3763" spans="1:10" x14ac:dyDescent="0.3">
      <c r="B3763" t="s">
        <v>329</v>
      </c>
      <c r="C3763">
        <v>2005</v>
      </c>
      <c r="D3763">
        <v>0.121</v>
      </c>
      <c r="H3763">
        <v>106135</v>
      </c>
    </row>
    <row r="3764" spans="1:10" x14ac:dyDescent="0.3">
      <c r="A3764" t="s">
        <v>330</v>
      </c>
      <c r="B3764" t="s">
        <v>331</v>
      </c>
      <c r="C3764">
        <v>2005</v>
      </c>
      <c r="D3764">
        <v>4.9379999999999997</v>
      </c>
      <c r="E3764">
        <v>11.77</v>
      </c>
      <c r="F3764">
        <v>3.57</v>
      </c>
      <c r="G3764">
        <v>0.87</v>
      </c>
      <c r="H3764">
        <v>4159296</v>
      </c>
      <c r="I3764">
        <v>16157469934.686001</v>
      </c>
      <c r="J3764">
        <v>37.033000000000001</v>
      </c>
    </row>
    <row r="3765" spans="1:10" x14ac:dyDescent="0.3">
      <c r="A3765" t="s">
        <v>332</v>
      </c>
      <c r="B3765" t="s">
        <v>333</v>
      </c>
      <c r="C3765">
        <v>2005</v>
      </c>
      <c r="D3765">
        <v>8.5739999999999998</v>
      </c>
      <c r="E3765">
        <v>46.54</v>
      </c>
      <c r="F3765">
        <v>8.41</v>
      </c>
      <c r="G3765">
        <v>8.35</v>
      </c>
      <c r="H3765">
        <v>2526429</v>
      </c>
      <c r="I3765">
        <v>12547451827.200001</v>
      </c>
      <c r="J3765">
        <v>36</v>
      </c>
    </row>
    <row r="3766" spans="1:10" x14ac:dyDescent="0.3">
      <c r="A3766" t="s">
        <v>334</v>
      </c>
      <c r="B3766" t="s">
        <v>335</v>
      </c>
      <c r="C3766">
        <v>2005</v>
      </c>
      <c r="D3766">
        <v>1.7509999999999999</v>
      </c>
      <c r="E3766">
        <v>2.87</v>
      </c>
      <c r="F3766">
        <v>0.65</v>
      </c>
      <c r="G3766">
        <v>0.15</v>
      </c>
      <c r="H3766">
        <v>616388</v>
      </c>
      <c r="I3766">
        <v>5587145705.8660002</v>
      </c>
    </row>
    <row r="3767" spans="1:10" x14ac:dyDescent="0.3">
      <c r="A3767" t="s">
        <v>336</v>
      </c>
      <c r="B3767" t="s">
        <v>337</v>
      </c>
      <c r="C3767">
        <v>2005</v>
      </c>
      <c r="D3767">
        <v>0.04</v>
      </c>
      <c r="H3767">
        <v>4842</v>
      </c>
      <c r="J3767">
        <v>0.16800000000000001</v>
      </c>
    </row>
    <row r="3768" spans="1:10" x14ac:dyDescent="0.3">
      <c r="A3768" t="s">
        <v>338</v>
      </c>
      <c r="B3768" t="s">
        <v>339</v>
      </c>
      <c r="C3768">
        <v>2005</v>
      </c>
      <c r="D3768">
        <v>44.661000000000001</v>
      </c>
      <c r="E3768">
        <v>56.32</v>
      </c>
      <c r="F3768">
        <v>13.02</v>
      </c>
      <c r="G3768">
        <v>8.17</v>
      </c>
      <c r="H3768">
        <v>30455563</v>
      </c>
      <c r="I3768">
        <v>173624636868.68399</v>
      </c>
      <c r="J3768">
        <v>160.88399999999999</v>
      </c>
    </row>
    <row r="3769" spans="1:10" x14ac:dyDescent="0.3">
      <c r="A3769" t="s">
        <v>340</v>
      </c>
      <c r="B3769" t="s">
        <v>341</v>
      </c>
      <c r="C3769">
        <v>2005</v>
      </c>
      <c r="D3769">
        <v>1.77</v>
      </c>
      <c r="E3769">
        <v>67.14</v>
      </c>
      <c r="F3769">
        <v>16.88</v>
      </c>
      <c r="G3769">
        <v>11.91</v>
      </c>
      <c r="H3769">
        <v>20493927</v>
      </c>
      <c r="I3769">
        <v>20658225118.602001</v>
      </c>
      <c r="J3769">
        <v>45.579000000000001</v>
      </c>
    </row>
    <row r="3770" spans="1:10" x14ac:dyDescent="0.3">
      <c r="A3770" t="s">
        <v>342</v>
      </c>
      <c r="B3770" t="s">
        <v>343</v>
      </c>
      <c r="C3770">
        <v>2005</v>
      </c>
      <c r="D3770">
        <v>11.529</v>
      </c>
      <c r="E3770">
        <v>179.78</v>
      </c>
      <c r="F3770">
        <v>71.099999999999994</v>
      </c>
      <c r="G3770">
        <v>19.75</v>
      </c>
      <c r="H3770">
        <v>48949931</v>
      </c>
      <c r="I3770">
        <v>142039116420.08099</v>
      </c>
    </row>
    <row r="3771" spans="1:10" x14ac:dyDescent="0.3">
      <c r="A3771" t="s">
        <v>344</v>
      </c>
      <c r="B3771" t="s">
        <v>345</v>
      </c>
      <c r="C3771">
        <v>2005</v>
      </c>
      <c r="D3771">
        <v>2.3119999999999998</v>
      </c>
      <c r="E3771">
        <v>20.49</v>
      </c>
      <c r="F3771">
        <v>5.85</v>
      </c>
      <c r="G3771">
        <v>4.17</v>
      </c>
      <c r="H3771">
        <v>1938316</v>
      </c>
      <c r="I3771">
        <v>14023657802.112</v>
      </c>
      <c r="J3771">
        <v>14.566000000000001</v>
      </c>
    </row>
    <row r="3772" spans="1:10" x14ac:dyDescent="0.3">
      <c r="A3772" t="s">
        <v>346</v>
      </c>
      <c r="B3772" t="s">
        <v>347</v>
      </c>
      <c r="C3772">
        <v>2005</v>
      </c>
      <c r="D3772">
        <v>6.2E-2</v>
      </c>
      <c r="E3772">
        <v>7.0000000000000007E-2</v>
      </c>
      <c r="F3772">
        <v>0</v>
      </c>
      <c r="G3772">
        <v>0</v>
      </c>
      <c r="H3772">
        <v>9848</v>
      </c>
      <c r="J3772">
        <v>0.32100000000000001</v>
      </c>
    </row>
    <row r="3773" spans="1:10" x14ac:dyDescent="0.3">
      <c r="A3773" t="s">
        <v>348</v>
      </c>
      <c r="B3773" t="s">
        <v>349</v>
      </c>
      <c r="C3773">
        <v>2005</v>
      </c>
      <c r="D3773">
        <v>2.9870000000000001</v>
      </c>
      <c r="E3773">
        <v>63.97</v>
      </c>
      <c r="F3773">
        <v>25.31</v>
      </c>
      <c r="G3773">
        <v>5.81</v>
      </c>
      <c r="H3773">
        <v>25744500</v>
      </c>
      <c r="I3773">
        <v>46375900453.5</v>
      </c>
      <c r="J3773">
        <v>17.488</v>
      </c>
    </row>
    <row r="3774" spans="1:10" x14ac:dyDescent="0.3">
      <c r="A3774" t="s">
        <v>350</v>
      </c>
      <c r="B3774" t="s">
        <v>351</v>
      </c>
      <c r="C3774">
        <v>2005</v>
      </c>
      <c r="D3774">
        <v>176.922</v>
      </c>
      <c r="E3774">
        <v>204.32</v>
      </c>
      <c r="F3774">
        <v>20.13</v>
      </c>
      <c r="G3774">
        <v>13.26</v>
      </c>
      <c r="H3774">
        <v>16367153</v>
      </c>
      <c r="I3774">
        <v>663883921321.10498</v>
      </c>
      <c r="J3774">
        <v>1108.981</v>
      </c>
    </row>
    <row r="3775" spans="1:10" x14ac:dyDescent="0.3">
      <c r="A3775" t="s">
        <v>352</v>
      </c>
      <c r="B3775" t="s">
        <v>353</v>
      </c>
      <c r="C3775">
        <v>2005</v>
      </c>
      <c r="D3775">
        <v>2.81</v>
      </c>
      <c r="H3775">
        <v>236441</v>
      </c>
      <c r="J3775">
        <v>11.93</v>
      </c>
    </row>
    <row r="3776" spans="1:10" x14ac:dyDescent="0.3">
      <c r="A3776" t="s">
        <v>354</v>
      </c>
      <c r="B3776" t="s">
        <v>355</v>
      </c>
      <c r="C3776">
        <v>2005</v>
      </c>
      <c r="D3776">
        <v>37.552999999999997</v>
      </c>
      <c r="E3776">
        <v>67.62</v>
      </c>
      <c r="F3776">
        <v>33.57</v>
      </c>
      <c r="G3776">
        <v>15.37</v>
      </c>
      <c r="H3776">
        <v>4135353</v>
      </c>
      <c r="I3776">
        <v>123645495811.78799</v>
      </c>
      <c r="J3776">
        <v>224.107</v>
      </c>
    </row>
    <row r="3777" spans="1:10" x14ac:dyDescent="0.3">
      <c r="A3777" t="s">
        <v>356</v>
      </c>
      <c r="B3777" t="s">
        <v>357</v>
      </c>
      <c r="C3777">
        <v>2005</v>
      </c>
      <c r="D3777">
        <v>4.2699999999999996</v>
      </c>
      <c r="E3777">
        <v>44.69</v>
      </c>
      <c r="F3777">
        <v>8.49</v>
      </c>
      <c r="G3777">
        <v>2.96</v>
      </c>
      <c r="H3777">
        <v>5438692</v>
      </c>
      <c r="I3777">
        <v>17753885092.5</v>
      </c>
      <c r="J3777">
        <v>19.699000000000002</v>
      </c>
    </row>
    <row r="3778" spans="1:10" x14ac:dyDescent="0.3">
      <c r="A3778" t="s">
        <v>358</v>
      </c>
      <c r="B3778" t="s">
        <v>359</v>
      </c>
      <c r="C3778">
        <v>2005</v>
      </c>
      <c r="D3778">
        <v>0.70899999999999996</v>
      </c>
      <c r="E3778">
        <v>26.06</v>
      </c>
      <c r="F3778">
        <v>16.559999999999999</v>
      </c>
      <c r="G3778">
        <v>7.18</v>
      </c>
      <c r="H3778">
        <v>13624474</v>
      </c>
      <c r="I3778">
        <v>9808796255.6669998</v>
      </c>
      <c r="J3778">
        <v>3.593</v>
      </c>
    </row>
    <row r="3779" spans="1:10" x14ac:dyDescent="0.3">
      <c r="A3779" t="s">
        <v>360</v>
      </c>
      <c r="B3779" t="s">
        <v>361</v>
      </c>
      <c r="C3779">
        <v>2005</v>
      </c>
      <c r="D3779">
        <v>105.758</v>
      </c>
      <c r="E3779">
        <v>382.16</v>
      </c>
      <c r="F3779">
        <v>104.16</v>
      </c>
      <c r="G3779">
        <v>31.27</v>
      </c>
      <c r="H3779">
        <v>138865014</v>
      </c>
      <c r="I3779">
        <v>481805858072.112</v>
      </c>
      <c r="J3779">
        <v>316.85899999999998</v>
      </c>
    </row>
    <row r="3780" spans="1:10" x14ac:dyDescent="0.3">
      <c r="A3780" t="s">
        <v>362</v>
      </c>
      <c r="B3780" t="s">
        <v>363</v>
      </c>
      <c r="C3780">
        <v>2005</v>
      </c>
      <c r="D3780">
        <v>4.0000000000000001E-3</v>
      </c>
      <c r="E3780">
        <v>0.04</v>
      </c>
      <c r="F3780">
        <v>0</v>
      </c>
      <c r="G3780">
        <v>0</v>
      </c>
      <c r="H3780">
        <v>1688</v>
      </c>
      <c r="J3780">
        <v>2.7E-2</v>
      </c>
    </row>
    <row r="3781" spans="1:10" x14ac:dyDescent="0.3">
      <c r="B3781" t="s">
        <v>364</v>
      </c>
      <c r="C3781">
        <v>2005</v>
      </c>
      <c r="D3781">
        <v>7330.2529999999997</v>
      </c>
      <c r="H3781">
        <v>513270901</v>
      </c>
      <c r="J3781">
        <v>32340.078000000001</v>
      </c>
    </row>
    <row r="3782" spans="1:10" x14ac:dyDescent="0.3">
      <c r="B3782" t="s">
        <v>365</v>
      </c>
      <c r="C3782">
        <v>2005</v>
      </c>
      <c r="D3782">
        <v>1195.731</v>
      </c>
    </row>
    <row r="3783" spans="1:10" x14ac:dyDescent="0.3">
      <c r="A3783" t="s">
        <v>366</v>
      </c>
      <c r="B3783" t="s">
        <v>367</v>
      </c>
      <c r="C3783">
        <v>2005</v>
      </c>
      <c r="D3783">
        <v>74.92</v>
      </c>
      <c r="E3783">
        <v>107.67</v>
      </c>
      <c r="F3783">
        <v>15.17</v>
      </c>
      <c r="G3783">
        <v>2.52</v>
      </c>
      <c r="H3783">
        <v>23904167</v>
      </c>
      <c r="I3783">
        <v>42708227777.800003</v>
      </c>
      <c r="J3783">
        <v>255.23599999999999</v>
      </c>
    </row>
    <row r="3784" spans="1:10" x14ac:dyDescent="0.3">
      <c r="A3784" t="s">
        <v>368</v>
      </c>
      <c r="B3784" t="s">
        <v>369</v>
      </c>
      <c r="C3784">
        <v>2005</v>
      </c>
      <c r="D3784">
        <v>11.179</v>
      </c>
      <c r="E3784">
        <v>13.56</v>
      </c>
      <c r="F3784">
        <v>2.3199999999999998</v>
      </c>
      <c r="G3784">
        <v>0.59</v>
      </c>
      <c r="H3784">
        <v>2060280</v>
      </c>
      <c r="I3784">
        <v>18483239983.615002</v>
      </c>
      <c r="J3784">
        <v>32.287999999999997</v>
      </c>
    </row>
    <row r="3785" spans="1:10" x14ac:dyDescent="0.3">
      <c r="A3785" t="s">
        <v>370</v>
      </c>
      <c r="B3785" t="s">
        <v>371</v>
      </c>
      <c r="C3785">
        <v>2005</v>
      </c>
      <c r="D3785">
        <v>43.381999999999998</v>
      </c>
      <c r="E3785">
        <v>26.27</v>
      </c>
      <c r="F3785">
        <v>5.52</v>
      </c>
      <c r="G3785">
        <v>4.8099999999999996</v>
      </c>
      <c r="H3785">
        <v>4632359</v>
      </c>
      <c r="I3785">
        <v>314925241442.83301</v>
      </c>
      <c r="J3785">
        <v>536.97400000000005</v>
      </c>
    </row>
    <row r="3786" spans="1:10" x14ac:dyDescent="0.3">
      <c r="B3786" t="s">
        <v>372</v>
      </c>
      <c r="C3786">
        <v>2005</v>
      </c>
      <c r="D3786">
        <v>435.36399999999998</v>
      </c>
      <c r="H3786">
        <v>33690212</v>
      </c>
    </row>
    <row r="3787" spans="1:10" x14ac:dyDescent="0.3">
      <c r="A3787" t="s">
        <v>373</v>
      </c>
      <c r="B3787" t="s">
        <v>374</v>
      </c>
      <c r="C3787">
        <v>2005</v>
      </c>
      <c r="D3787">
        <v>29.466999999999999</v>
      </c>
      <c r="E3787">
        <v>32.5</v>
      </c>
      <c r="F3787">
        <v>3.69</v>
      </c>
      <c r="G3787">
        <v>0.47</v>
      </c>
      <c r="H3787">
        <v>2511254</v>
      </c>
      <c r="I3787">
        <v>74672895896.110992</v>
      </c>
      <c r="J3787">
        <v>159.327</v>
      </c>
    </row>
    <row r="3788" spans="1:10" x14ac:dyDescent="0.3">
      <c r="A3788" t="s">
        <v>375</v>
      </c>
      <c r="B3788" t="s">
        <v>376</v>
      </c>
      <c r="C3788">
        <v>2005</v>
      </c>
      <c r="D3788">
        <v>134.75700000000001</v>
      </c>
      <c r="E3788">
        <v>291.3</v>
      </c>
      <c r="F3788">
        <v>102.48</v>
      </c>
      <c r="G3788">
        <v>44.97</v>
      </c>
      <c r="H3788">
        <v>160304007</v>
      </c>
      <c r="I3788">
        <v>641139075388.91602</v>
      </c>
      <c r="J3788">
        <v>640.70799999999997</v>
      </c>
    </row>
    <row r="3789" spans="1:10" x14ac:dyDescent="0.3">
      <c r="A3789" t="s">
        <v>377</v>
      </c>
      <c r="B3789" t="s">
        <v>378</v>
      </c>
      <c r="C3789">
        <v>2005</v>
      </c>
      <c r="D3789">
        <v>0.22</v>
      </c>
      <c r="E3789">
        <v>0.14000000000000001</v>
      </c>
      <c r="F3789">
        <v>0.02</v>
      </c>
      <c r="G3789">
        <v>0</v>
      </c>
      <c r="H3789">
        <v>19784</v>
      </c>
    </row>
    <row r="3790" spans="1:10" x14ac:dyDescent="0.3">
      <c r="A3790" t="s">
        <v>379</v>
      </c>
      <c r="B3790" t="s">
        <v>380</v>
      </c>
      <c r="C3790">
        <v>2005</v>
      </c>
      <c r="D3790">
        <v>2.7410000000000001</v>
      </c>
      <c r="H3790">
        <v>3577956</v>
      </c>
      <c r="I3790">
        <v>15962718532.4</v>
      </c>
      <c r="J3790">
        <v>11.628</v>
      </c>
    </row>
    <row r="3791" spans="1:10" x14ac:dyDescent="0.3">
      <c r="A3791" t="s">
        <v>381</v>
      </c>
      <c r="B3791" t="s">
        <v>382</v>
      </c>
      <c r="C3791">
        <v>2005</v>
      </c>
      <c r="D3791">
        <v>6.9710000000000001</v>
      </c>
      <c r="E3791">
        <v>22.02</v>
      </c>
      <c r="F3791">
        <v>4.34</v>
      </c>
      <c r="G3791">
        <v>1.24</v>
      </c>
      <c r="H3791">
        <v>3330222</v>
      </c>
      <c r="I3791">
        <v>35933064820</v>
      </c>
      <c r="J3791">
        <v>68.959000000000003</v>
      </c>
    </row>
    <row r="3792" spans="1:10" x14ac:dyDescent="0.3">
      <c r="B3792" t="s">
        <v>383</v>
      </c>
      <c r="C3792">
        <v>2005</v>
      </c>
    </row>
    <row r="3793" spans="1:10" x14ac:dyDescent="0.3">
      <c r="A3793" t="s">
        <v>384</v>
      </c>
      <c r="B3793" t="s">
        <v>385</v>
      </c>
      <c r="C3793">
        <v>2005</v>
      </c>
      <c r="D3793">
        <v>4.3819999999999997</v>
      </c>
      <c r="E3793">
        <v>60.85</v>
      </c>
      <c r="F3793">
        <v>9.65</v>
      </c>
      <c r="G3793">
        <v>4.24</v>
      </c>
      <c r="H3793">
        <v>6494902</v>
      </c>
      <c r="J3793">
        <v>22.11</v>
      </c>
    </row>
    <row r="3794" spans="1:10" x14ac:dyDescent="0.3">
      <c r="A3794" t="s">
        <v>386</v>
      </c>
      <c r="B3794" t="s">
        <v>387</v>
      </c>
      <c r="C3794">
        <v>2005</v>
      </c>
      <c r="D3794">
        <v>3.78</v>
      </c>
      <c r="E3794">
        <v>111.39</v>
      </c>
      <c r="F3794">
        <v>25.92</v>
      </c>
      <c r="G3794">
        <v>8.74</v>
      </c>
      <c r="H3794">
        <v>5824095</v>
      </c>
      <c r="I3794">
        <v>35459264017.543999</v>
      </c>
      <c r="J3794">
        <v>159.42599999999999</v>
      </c>
    </row>
    <row r="3795" spans="1:10" x14ac:dyDescent="0.3">
      <c r="A3795" t="s">
        <v>388</v>
      </c>
      <c r="B3795" t="s">
        <v>389</v>
      </c>
      <c r="C3795">
        <v>2005</v>
      </c>
      <c r="D3795">
        <v>36.933999999999997</v>
      </c>
      <c r="E3795">
        <v>115.47</v>
      </c>
      <c r="F3795">
        <v>29.31</v>
      </c>
      <c r="G3795">
        <v>8.81</v>
      </c>
      <c r="H3795">
        <v>27866140</v>
      </c>
      <c r="I3795">
        <v>194913492438.01599</v>
      </c>
      <c r="J3795">
        <v>161.846</v>
      </c>
    </row>
    <row r="3796" spans="1:10" x14ac:dyDescent="0.3">
      <c r="A3796" t="s">
        <v>390</v>
      </c>
      <c r="B3796" t="s">
        <v>391</v>
      </c>
      <c r="C3796">
        <v>2005</v>
      </c>
      <c r="D3796">
        <v>73.272000000000006</v>
      </c>
      <c r="E3796">
        <v>163.38</v>
      </c>
      <c r="F3796">
        <v>60.37</v>
      </c>
      <c r="G3796">
        <v>12.36</v>
      </c>
      <c r="H3796">
        <v>86326251</v>
      </c>
      <c r="I3796">
        <v>424650338562.94501</v>
      </c>
      <c r="J3796">
        <v>312.22500000000002</v>
      </c>
    </row>
    <row r="3797" spans="1:10" x14ac:dyDescent="0.3">
      <c r="A3797" t="s">
        <v>392</v>
      </c>
      <c r="B3797" t="s">
        <v>393</v>
      </c>
      <c r="C3797">
        <v>2005</v>
      </c>
      <c r="D3797">
        <v>323.38499999999999</v>
      </c>
      <c r="E3797">
        <v>355.74</v>
      </c>
      <c r="F3797">
        <v>51.54</v>
      </c>
      <c r="G3797">
        <v>24.59</v>
      </c>
      <c r="H3797">
        <v>38368957</v>
      </c>
      <c r="I3797">
        <v>600855178985.01099</v>
      </c>
      <c r="J3797">
        <v>1063.204</v>
      </c>
    </row>
    <row r="3798" spans="1:10" x14ac:dyDescent="0.3">
      <c r="A3798" t="s">
        <v>394</v>
      </c>
      <c r="B3798" t="s">
        <v>395</v>
      </c>
      <c r="C3798">
        <v>2005</v>
      </c>
      <c r="D3798">
        <v>69.712999999999994</v>
      </c>
      <c r="E3798">
        <v>89.7</v>
      </c>
      <c r="F3798">
        <v>13.24</v>
      </c>
      <c r="G3798">
        <v>4.24</v>
      </c>
      <c r="H3798">
        <v>10508494</v>
      </c>
      <c r="I3798">
        <v>254497204216.21899</v>
      </c>
      <c r="J3798">
        <v>294.995</v>
      </c>
    </row>
    <row r="3799" spans="1:10" x14ac:dyDescent="0.3">
      <c r="A3799" t="s">
        <v>396</v>
      </c>
      <c r="B3799" t="s">
        <v>397</v>
      </c>
      <c r="C3799">
        <v>2005</v>
      </c>
      <c r="H3799">
        <v>3631885</v>
      </c>
      <c r="I3799">
        <v>122355753319.8</v>
      </c>
      <c r="J3799">
        <v>147.08600000000001</v>
      </c>
    </row>
    <row r="3800" spans="1:10" x14ac:dyDescent="0.3">
      <c r="A3800" t="s">
        <v>398</v>
      </c>
      <c r="B3800" t="s">
        <v>399</v>
      </c>
      <c r="C3800">
        <v>2005</v>
      </c>
      <c r="D3800">
        <v>50.69</v>
      </c>
      <c r="E3800">
        <v>44.84</v>
      </c>
      <c r="F3800">
        <v>3.1</v>
      </c>
      <c r="G3800">
        <v>0.35</v>
      </c>
      <c r="H3800">
        <v>865410</v>
      </c>
      <c r="I3800">
        <v>62263801413.327003</v>
      </c>
      <c r="J3800">
        <v>224.39</v>
      </c>
    </row>
    <row r="3801" spans="1:10" x14ac:dyDescent="0.3">
      <c r="B3801" t="s">
        <v>400</v>
      </c>
      <c r="C3801">
        <v>2005</v>
      </c>
      <c r="D3801">
        <v>3.6930000000000001</v>
      </c>
      <c r="H3801">
        <v>791598</v>
      </c>
      <c r="J3801">
        <v>12.144</v>
      </c>
    </row>
    <row r="3802" spans="1:10" x14ac:dyDescent="0.3">
      <c r="A3802" t="s">
        <v>401</v>
      </c>
      <c r="B3802" t="s">
        <v>402</v>
      </c>
      <c r="C3802">
        <v>2005</v>
      </c>
      <c r="D3802">
        <v>100.259</v>
      </c>
      <c r="E3802">
        <v>138.76</v>
      </c>
      <c r="F3802">
        <v>31.76</v>
      </c>
      <c r="G3802">
        <v>11.05</v>
      </c>
      <c r="H3802">
        <v>21417287</v>
      </c>
      <c r="I3802">
        <v>237715210072.14499</v>
      </c>
      <c r="J3802">
        <v>454.46499999999997</v>
      </c>
    </row>
    <row r="3803" spans="1:10" x14ac:dyDescent="0.3">
      <c r="A3803" t="s">
        <v>403</v>
      </c>
      <c r="B3803" t="s">
        <v>404</v>
      </c>
      <c r="C3803">
        <v>2005</v>
      </c>
      <c r="D3803">
        <v>1547.5989999999999</v>
      </c>
      <c r="E3803">
        <v>2492.3000000000002</v>
      </c>
      <c r="F3803">
        <v>799.27</v>
      </c>
      <c r="G3803">
        <v>57.16</v>
      </c>
      <c r="H3803">
        <v>143672125</v>
      </c>
      <c r="I3803">
        <v>2320883157898.8599</v>
      </c>
      <c r="J3803">
        <v>7466.0540000000001</v>
      </c>
    </row>
    <row r="3804" spans="1:10" x14ac:dyDescent="0.3">
      <c r="A3804" t="s">
        <v>405</v>
      </c>
      <c r="B3804" t="s">
        <v>406</v>
      </c>
      <c r="C3804">
        <v>2005</v>
      </c>
      <c r="D3804">
        <v>0.51400000000000001</v>
      </c>
      <c r="E3804">
        <v>-4.54</v>
      </c>
      <c r="F3804">
        <v>2.58</v>
      </c>
      <c r="G3804">
        <v>1.4</v>
      </c>
      <c r="H3804">
        <v>8840220</v>
      </c>
      <c r="I3804">
        <v>10465366352.190001</v>
      </c>
      <c r="J3804">
        <v>2.41</v>
      </c>
    </row>
    <row r="3805" spans="1:10" x14ac:dyDescent="0.3">
      <c r="B3805" t="s">
        <v>407</v>
      </c>
      <c r="C3805">
        <v>2005</v>
      </c>
    </row>
    <row r="3806" spans="1:10" x14ac:dyDescent="0.3">
      <c r="A3806" t="s">
        <v>408</v>
      </c>
      <c r="B3806" t="s">
        <v>409</v>
      </c>
      <c r="C3806">
        <v>2005</v>
      </c>
      <c r="D3806">
        <v>1.0999999999999999E-2</v>
      </c>
      <c r="H3806">
        <v>5354</v>
      </c>
      <c r="J3806">
        <v>4.2999999999999997E-2</v>
      </c>
    </row>
    <row r="3807" spans="1:10" x14ac:dyDescent="0.3">
      <c r="A3807" t="s">
        <v>410</v>
      </c>
      <c r="B3807" t="s">
        <v>411</v>
      </c>
      <c r="C3807">
        <v>2005</v>
      </c>
      <c r="D3807">
        <v>0.19800000000000001</v>
      </c>
      <c r="E3807">
        <v>0.27</v>
      </c>
      <c r="F3807">
        <v>0.08</v>
      </c>
      <c r="G3807">
        <v>0.02</v>
      </c>
      <c r="H3807">
        <v>46852</v>
      </c>
      <c r="J3807">
        <v>0.88100000000000001</v>
      </c>
    </row>
    <row r="3808" spans="1:10" x14ac:dyDescent="0.3">
      <c r="A3808" t="s">
        <v>412</v>
      </c>
      <c r="B3808" t="s">
        <v>413</v>
      </c>
      <c r="C3808">
        <v>2005</v>
      </c>
      <c r="D3808">
        <v>0.38800000000000001</v>
      </c>
      <c r="E3808">
        <v>0.62</v>
      </c>
      <c r="F3808">
        <v>0.23</v>
      </c>
      <c r="G3808">
        <v>0.02</v>
      </c>
      <c r="H3808">
        <v>163408</v>
      </c>
      <c r="I3808">
        <v>1321769105.5</v>
      </c>
      <c r="J3808">
        <v>1.6459999999999999</v>
      </c>
    </row>
    <row r="3809" spans="1:10" x14ac:dyDescent="0.3">
      <c r="A3809" t="s">
        <v>414</v>
      </c>
      <c r="B3809" t="s">
        <v>415</v>
      </c>
      <c r="C3809">
        <v>2005</v>
      </c>
      <c r="D3809">
        <v>6.2E-2</v>
      </c>
      <c r="H3809">
        <v>6113</v>
      </c>
      <c r="J3809">
        <v>0.34599999999999997</v>
      </c>
    </row>
    <row r="3810" spans="1:10" x14ac:dyDescent="0.3">
      <c r="A3810" t="s">
        <v>416</v>
      </c>
      <c r="B3810" t="s">
        <v>417</v>
      </c>
      <c r="C3810">
        <v>2005</v>
      </c>
      <c r="D3810">
        <v>0.22</v>
      </c>
      <c r="E3810">
        <v>0.25</v>
      </c>
      <c r="F3810">
        <v>7.0000000000000007E-2</v>
      </c>
      <c r="G3810">
        <v>0.01</v>
      </c>
      <c r="H3810">
        <v>108617</v>
      </c>
      <c r="J3810">
        <v>1.018</v>
      </c>
    </row>
    <row r="3811" spans="1:10" x14ac:dyDescent="0.3">
      <c r="A3811" t="s">
        <v>418</v>
      </c>
      <c r="B3811" t="s">
        <v>419</v>
      </c>
      <c r="C3811">
        <v>2005</v>
      </c>
      <c r="D3811">
        <v>0.16900000000000001</v>
      </c>
      <c r="E3811">
        <v>0.37</v>
      </c>
      <c r="F3811">
        <v>0.27</v>
      </c>
      <c r="G3811">
        <v>0.05</v>
      </c>
      <c r="H3811">
        <v>179722</v>
      </c>
      <c r="J3811">
        <v>0.93400000000000005</v>
      </c>
    </row>
    <row r="3812" spans="1:10" x14ac:dyDescent="0.3">
      <c r="A3812" t="s">
        <v>420</v>
      </c>
      <c r="B3812" t="s">
        <v>421</v>
      </c>
      <c r="C3812">
        <v>2005</v>
      </c>
      <c r="D3812">
        <v>7.6999999999999999E-2</v>
      </c>
      <c r="E3812">
        <v>0.12</v>
      </c>
      <c r="F3812">
        <v>0.02</v>
      </c>
      <c r="G3812">
        <v>0.02</v>
      </c>
      <c r="H3812">
        <v>157472</v>
      </c>
      <c r="I3812">
        <v>400193554.80000001</v>
      </c>
      <c r="J3812">
        <v>0.41199999999999998</v>
      </c>
    </row>
    <row r="3813" spans="1:10" x14ac:dyDescent="0.3">
      <c r="A3813" t="s">
        <v>422</v>
      </c>
      <c r="B3813" t="s">
        <v>423</v>
      </c>
      <c r="C3813">
        <v>2005</v>
      </c>
      <c r="D3813">
        <v>395.85500000000002</v>
      </c>
      <c r="E3813">
        <v>367.36</v>
      </c>
      <c r="F3813">
        <v>39.43</v>
      </c>
      <c r="G3813">
        <v>5.04</v>
      </c>
      <c r="H3813">
        <v>23816175</v>
      </c>
      <c r="I3813">
        <v>770496478441.54102</v>
      </c>
      <c r="J3813">
        <v>1814.511</v>
      </c>
    </row>
    <row r="3814" spans="1:10" x14ac:dyDescent="0.3">
      <c r="A3814" t="s">
        <v>424</v>
      </c>
      <c r="B3814" t="s">
        <v>425</v>
      </c>
      <c r="C3814">
        <v>2005</v>
      </c>
      <c r="D3814">
        <v>5.5389999999999997</v>
      </c>
      <c r="E3814">
        <v>28.64</v>
      </c>
      <c r="F3814">
        <v>9.25</v>
      </c>
      <c r="G3814">
        <v>6.84</v>
      </c>
      <c r="H3814">
        <v>11090123</v>
      </c>
      <c r="I3814">
        <v>24954050903.215</v>
      </c>
      <c r="J3814">
        <v>24.907</v>
      </c>
    </row>
    <row r="3815" spans="1:10" x14ac:dyDescent="0.3">
      <c r="A3815" t="s">
        <v>426</v>
      </c>
      <c r="B3815" t="s">
        <v>427</v>
      </c>
      <c r="C3815">
        <v>2005</v>
      </c>
      <c r="D3815">
        <v>51.634</v>
      </c>
      <c r="E3815">
        <v>61.68</v>
      </c>
      <c r="F3815">
        <v>10.84</v>
      </c>
      <c r="G3815">
        <v>4.78</v>
      </c>
      <c r="H3815">
        <v>9193818</v>
      </c>
      <c r="I3815">
        <v>69008317666.656006</v>
      </c>
      <c r="J3815">
        <v>212.20400000000001</v>
      </c>
    </row>
    <row r="3816" spans="1:10" x14ac:dyDescent="0.3">
      <c r="A3816" t="s">
        <v>428</v>
      </c>
      <c r="B3816" t="s">
        <v>429</v>
      </c>
      <c r="C3816">
        <v>2005</v>
      </c>
      <c r="D3816">
        <v>0.38100000000000001</v>
      </c>
      <c r="E3816">
        <v>0.79</v>
      </c>
      <c r="F3816">
        <v>0.08</v>
      </c>
      <c r="G3816">
        <v>0.01</v>
      </c>
      <c r="H3816">
        <v>88652</v>
      </c>
      <c r="I3816">
        <v>1274495308.8</v>
      </c>
      <c r="J3816">
        <v>4.4720000000000004</v>
      </c>
    </row>
    <row r="3817" spans="1:10" x14ac:dyDescent="0.3">
      <c r="A3817" t="s">
        <v>430</v>
      </c>
      <c r="B3817" t="s">
        <v>431</v>
      </c>
      <c r="C3817">
        <v>2005</v>
      </c>
      <c r="D3817">
        <v>0.42499999999999999</v>
      </c>
      <c r="E3817">
        <v>11.09</v>
      </c>
      <c r="F3817">
        <v>3.84</v>
      </c>
      <c r="G3817">
        <v>1.06</v>
      </c>
      <c r="H3817">
        <v>5645629</v>
      </c>
      <c r="I3817">
        <v>5761186662</v>
      </c>
      <c r="J3817">
        <v>2.0590000000000002</v>
      </c>
    </row>
    <row r="3818" spans="1:10" x14ac:dyDescent="0.3">
      <c r="A3818" t="s">
        <v>432</v>
      </c>
      <c r="B3818" t="s">
        <v>433</v>
      </c>
      <c r="C3818">
        <v>2005</v>
      </c>
      <c r="D3818">
        <v>36.468000000000004</v>
      </c>
      <c r="E3818">
        <v>50.8</v>
      </c>
      <c r="F3818">
        <v>2.2599999999999998</v>
      </c>
      <c r="G3818">
        <v>8.0399999999999991</v>
      </c>
      <c r="H3818">
        <v>4265693</v>
      </c>
      <c r="I3818">
        <v>205871273592.40302</v>
      </c>
      <c r="J3818">
        <v>548.99699999999996</v>
      </c>
    </row>
    <row r="3819" spans="1:10" x14ac:dyDescent="0.3">
      <c r="A3819" t="s">
        <v>434</v>
      </c>
      <c r="B3819" t="s">
        <v>435</v>
      </c>
      <c r="C3819">
        <v>2005</v>
      </c>
      <c r="D3819">
        <v>0.58299999999999996</v>
      </c>
      <c r="H3819">
        <v>33436</v>
      </c>
    </row>
    <row r="3820" spans="1:10" x14ac:dyDescent="0.3">
      <c r="A3820" t="s">
        <v>436</v>
      </c>
      <c r="B3820" t="s">
        <v>437</v>
      </c>
      <c r="C3820">
        <v>2005</v>
      </c>
      <c r="D3820">
        <v>42.792999999999999</v>
      </c>
      <c r="E3820">
        <v>37.619999999999997</v>
      </c>
      <c r="F3820">
        <v>5.03</v>
      </c>
      <c r="G3820">
        <v>2.87</v>
      </c>
      <c r="H3820">
        <v>5398962</v>
      </c>
      <c r="I3820">
        <v>94173030195.223007</v>
      </c>
      <c r="J3820">
        <v>223.357</v>
      </c>
    </row>
    <row r="3821" spans="1:10" x14ac:dyDescent="0.3">
      <c r="A3821" t="s">
        <v>438</v>
      </c>
      <c r="B3821" t="s">
        <v>439</v>
      </c>
      <c r="C3821">
        <v>2005</v>
      </c>
      <c r="D3821">
        <v>16.905000000000001</v>
      </c>
      <c r="E3821">
        <v>9.17</v>
      </c>
      <c r="F3821">
        <v>2.42</v>
      </c>
      <c r="G3821">
        <v>0.82</v>
      </c>
      <c r="H3821">
        <v>1994979</v>
      </c>
      <c r="I3821">
        <v>49771965853.403</v>
      </c>
      <c r="J3821">
        <v>84.191000000000003</v>
      </c>
    </row>
    <row r="3822" spans="1:10" x14ac:dyDescent="0.3">
      <c r="A3822" t="s">
        <v>440</v>
      </c>
      <c r="B3822" t="s">
        <v>441</v>
      </c>
      <c r="C3822">
        <v>2005</v>
      </c>
      <c r="D3822">
        <v>0.28199999999999997</v>
      </c>
      <c r="E3822">
        <v>2.21</v>
      </c>
      <c r="F3822">
        <v>0.32</v>
      </c>
      <c r="G3822">
        <v>0.03</v>
      </c>
      <c r="H3822">
        <v>469918</v>
      </c>
      <c r="J3822">
        <v>0.79500000000000004</v>
      </c>
    </row>
    <row r="3823" spans="1:10" x14ac:dyDescent="0.3">
      <c r="A3823" t="s">
        <v>442</v>
      </c>
      <c r="B3823" t="s">
        <v>443</v>
      </c>
      <c r="C3823">
        <v>2005</v>
      </c>
      <c r="D3823">
        <v>0.59399999999999997</v>
      </c>
      <c r="E3823">
        <v>45.78</v>
      </c>
      <c r="F3823">
        <v>20.02</v>
      </c>
      <c r="G3823">
        <v>7.47</v>
      </c>
      <c r="H3823">
        <v>10446856</v>
      </c>
      <c r="J3823">
        <v>3.2970000000000002</v>
      </c>
    </row>
    <row r="3824" spans="1:10" x14ac:dyDescent="0.3">
      <c r="A3824" t="s">
        <v>444</v>
      </c>
      <c r="B3824" t="s">
        <v>445</v>
      </c>
      <c r="C3824">
        <v>2005</v>
      </c>
      <c r="D3824">
        <v>415.92500000000001</v>
      </c>
      <c r="E3824">
        <v>447.08</v>
      </c>
      <c r="F3824">
        <v>41.5</v>
      </c>
      <c r="G3824">
        <v>19.59</v>
      </c>
      <c r="H3824">
        <v>47880595</v>
      </c>
      <c r="I3824">
        <v>451561304974.80701</v>
      </c>
      <c r="J3824">
        <v>1298.798</v>
      </c>
    </row>
    <row r="3825" spans="1:10" x14ac:dyDescent="0.3">
      <c r="B3825" t="s">
        <v>446</v>
      </c>
      <c r="C3825">
        <v>2005</v>
      </c>
      <c r="D3825">
        <v>902.00300000000004</v>
      </c>
      <c r="H3825">
        <v>371804635</v>
      </c>
    </row>
    <row r="3826" spans="1:10" x14ac:dyDescent="0.3">
      <c r="A3826" t="s">
        <v>447</v>
      </c>
      <c r="B3826" t="s">
        <v>448</v>
      </c>
      <c r="C3826">
        <v>2005</v>
      </c>
      <c r="D3826">
        <v>499.56400000000002</v>
      </c>
      <c r="E3826">
        <v>505.58</v>
      </c>
      <c r="F3826">
        <v>26.46</v>
      </c>
      <c r="G3826">
        <v>18.34</v>
      </c>
      <c r="H3826">
        <v>48701069</v>
      </c>
      <c r="I3826">
        <v>1322354610629</v>
      </c>
      <c r="J3826">
        <v>2631.2750000000001</v>
      </c>
    </row>
    <row r="3827" spans="1:10" x14ac:dyDescent="0.3">
      <c r="A3827" t="s">
        <v>449</v>
      </c>
      <c r="B3827" t="s">
        <v>450</v>
      </c>
      <c r="C3827">
        <v>2005</v>
      </c>
      <c r="D3827">
        <v>0.91200000000000003</v>
      </c>
      <c r="H3827">
        <v>7535931</v>
      </c>
    </row>
    <row r="3828" spans="1:10" x14ac:dyDescent="0.3">
      <c r="A3828" t="s">
        <v>451</v>
      </c>
      <c r="B3828" t="s">
        <v>452</v>
      </c>
      <c r="C3828">
        <v>2005</v>
      </c>
      <c r="D3828">
        <v>369.68099999999998</v>
      </c>
      <c r="E3828">
        <v>378.35</v>
      </c>
      <c r="F3828">
        <v>40.86</v>
      </c>
      <c r="G3828">
        <v>21.47</v>
      </c>
      <c r="H3828">
        <v>44019118</v>
      </c>
      <c r="I3828">
        <v>1365024085135.3899</v>
      </c>
      <c r="J3828">
        <v>1783.585</v>
      </c>
    </row>
    <row r="3829" spans="1:10" x14ac:dyDescent="0.3">
      <c r="A3829" t="s">
        <v>453</v>
      </c>
      <c r="B3829" t="s">
        <v>454</v>
      </c>
      <c r="C3829">
        <v>2005</v>
      </c>
      <c r="D3829">
        <v>11.935</v>
      </c>
      <c r="E3829">
        <v>30.34</v>
      </c>
      <c r="F3829">
        <v>8.6</v>
      </c>
      <c r="G3829">
        <v>2.72</v>
      </c>
      <c r="H3829">
        <v>19544988</v>
      </c>
      <c r="I3829">
        <v>126997197779.698</v>
      </c>
      <c r="J3829">
        <v>57.395000000000003</v>
      </c>
    </row>
    <row r="3830" spans="1:10" x14ac:dyDescent="0.3">
      <c r="B3830" t="s">
        <v>455</v>
      </c>
      <c r="C3830">
        <v>2005</v>
      </c>
    </row>
    <row r="3831" spans="1:10" x14ac:dyDescent="0.3">
      <c r="A3831" t="s">
        <v>456</v>
      </c>
      <c r="B3831" t="s">
        <v>457</v>
      </c>
      <c r="C3831">
        <v>2005</v>
      </c>
      <c r="D3831">
        <v>10.028</v>
      </c>
      <c r="E3831">
        <v>167.24</v>
      </c>
      <c r="F3831">
        <v>50.31</v>
      </c>
      <c r="G3831">
        <v>26.97</v>
      </c>
      <c r="H3831">
        <v>30949514</v>
      </c>
      <c r="I3831">
        <v>79265428018.470001</v>
      </c>
      <c r="J3831">
        <v>53.16</v>
      </c>
    </row>
    <row r="3832" spans="1:10" x14ac:dyDescent="0.3">
      <c r="A3832" t="s">
        <v>458</v>
      </c>
      <c r="B3832" t="s">
        <v>459</v>
      </c>
      <c r="C3832">
        <v>2005</v>
      </c>
      <c r="D3832">
        <v>1.589</v>
      </c>
      <c r="E3832">
        <v>6.12</v>
      </c>
      <c r="F3832">
        <v>1.0900000000000001</v>
      </c>
      <c r="G3832">
        <v>0.22</v>
      </c>
      <c r="H3832">
        <v>499461</v>
      </c>
      <c r="J3832">
        <v>9.3040000000000003</v>
      </c>
    </row>
    <row r="3833" spans="1:10" x14ac:dyDescent="0.3">
      <c r="A3833" t="s">
        <v>460</v>
      </c>
      <c r="B3833" t="s">
        <v>461</v>
      </c>
      <c r="C3833">
        <v>2005</v>
      </c>
      <c r="D3833">
        <v>53.884</v>
      </c>
      <c r="E3833">
        <v>12.27</v>
      </c>
      <c r="F3833">
        <v>6.65</v>
      </c>
      <c r="G3833">
        <v>5.08</v>
      </c>
      <c r="H3833">
        <v>9038627</v>
      </c>
      <c r="I3833">
        <v>354498749649.20398</v>
      </c>
      <c r="J3833">
        <v>660.35299999999995</v>
      </c>
    </row>
    <row r="3834" spans="1:10" x14ac:dyDescent="0.3">
      <c r="A3834" t="s">
        <v>462</v>
      </c>
      <c r="B3834" t="s">
        <v>463</v>
      </c>
      <c r="C3834">
        <v>2005</v>
      </c>
      <c r="D3834">
        <v>45.787999999999997</v>
      </c>
      <c r="E3834">
        <v>53.11</v>
      </c>
      <c r="F3834">
        <v>5.3</v>
      </c>
      <c r="G3834">
        <v>2.27</v>
      </c>
      <c r="H3834">
        <v>7386818</v>
      </c>
      <c r="I3834">
        <v>373064303799.505</v>
      </c>
      <c r="J3834">
        <v>331.50799999999998</v>
      </c>
    </row>
    <row r="3835" spans="1:10" x14ac:dyDescent="0.3">
      <c r="A3835" t="s">
        <v>464</v>
      </c>
      <c r="B3835" t="s">
        <v>465</v>
      </c>
      <c r="C3835">
        <v>2005</v>
      </c>
      <c r="D3835">
        <v>49.881999999999998</v>
      </c>
      <c r="E3835">
        <v>91.42</v>
      </c>
      <c r="F3835">
        <v>31.24</v>
      </c>
      <c r="G3835">
        <v>5.32</v>
      </c>
      <c r="H3835">
        <v>18361178</v>
      </c>
      <c r="I3835">
        <v>129115660956.37601</v>
      </c>
      <c r="J3835">
        <v>284.77300000000002</v>
      </c>
    </row>
    <row r="3836" spans="1:10" x14ac:dyDescent="0.3">
      <c r="A3836" t="s">
        <v>466</v>
      </c>
      <c r="B3836" t="s">
        <v>467</v>
      </c>
      <c r="C3836">
        <v>2005</v>
      </c>
      <c r="D3836">
        <v>266.45999999999998</v>
      </c>
      <c r="H3836">
        <v>22705719</v>
      </c>
      <c r="I3836">
        <v>706377270903.93005</v>
      </c>
      <c r="J3836">
        <v>1237.8240000000001</v>
      </c>
    </row>
    <row r="3837" spans="1:10" x14ac:dyDescent="0.3">
      <c r="A3837" t="s">
        <v>468</v>
      </c>
      <c r="B3837" t="s">
        <v>469</v>
      </c>
      <c r="C3837">
        <v>2005</v>
      </c>
      <c r="D3837">
        <v>2.4390000000000001</v>
      </c>
      <c r="E3837">
        <v>7.73</v>
      </c>
      <c r="F3837">
        <v>3.43</v>
      </c>
      <c r="G3837">
        <v>1.33</v>
      </c>
      <c r="H3837">
        <v>6789318</v>
      </c>
      <c r="I3837">
        <v>16469403209.486</v>
      </c>
      <c r="J3837">
        <v>67.885000000000005</v>
      </c>
    </row>
    <row r="3838" spans="1:10" x14ac:dyDescent="0.3">
      <c r="A3838" t="s">
        <v>470</v>
      </c>
      <c r="B3838" t="s">
        <v>471</v>
      </c>
      <c r="C3838">
        <v>2005</v>
      </c>
      <c r="D3838">
        <v>5.359</v>
      </c>
      <c r="E3838">
        <v>339.34</v>
      </c>
      <c r="F3838">
        <v>62.54</v>
      </c>
      <c r="G3838">
        <v>27.43</v>
      </c>
      <c r="H3838">
        <v>38450323</v>
      </c>
      <c r="I3838">
        <v>60800809503.619003</v>
      </c>
      <c r="J3838">
        <v>28.7</v>
      </c>
    </row>
    <row r="3839" spans="1:10" x14ac:dyDescent="0.3">
      <c r="A3839" t="s">
        <v>472</v>
      </c>
      <c r="B3839" t="s">
        <v>473</v>
      </c>
      <c r="C3839">
        <v>2005</v>
      </c>
      <c r="D3839">
        <v>222.99</v>
      </c>
      <c r="E3839">
        <v>327.49</v>
      </c>
      <c r="F3839">
        <v>81.92</v>
      </c>
      <c r="G3839">
        <v>18.420000000000002</v>
      </c>
      <c r="H3839">
        <v>65416189</v>
      </c>
      <c r="I3839">
        <v>752297667216.85303</v>
      </c>
      <c r="J3839">
        <v>1031.4739999999999</v>
      </c>
    </row>
    <row r="3840" spans="1:10" x14ac:dyDescent="0.3">
      <c r="A3840" t="s">
        <v>474</v>
      </c>
      <c r="B3840" t="s">
        <v>475</v>
      </c>
      <c r="C3840">
        <v>2005</v>
      </c>
      <c r="D3840">
        <v>0.17599999999999999</v>
      </c>
      <c r="H3840">
        <v>995130</v>
      </c>
      <c r="J3840">
        <v>0.76</v>
      </c>
    </row>
    <row r="3841" spans="1:10" x14ac:dyDescent="0.3">
      <c r="A3841" t="s">
        <v>476</v>
      </c>
      <c r="B3841" t="s">
        <v>477</v>
      </c>
      <c r="C3841">
        <v>2005</v>
      </c>
      <c r="D3841">
        <v>1.722</v>
      </c>
      <c r="E3841">
        <v>13.48</v>
      </c>
      <c r="F3841">
        <v>3.24</v>
      </c>
      <c r="G3841">
        <v>1.72</v>
      </c>
      <c r="H3841">
        <v>5611643</v>
      </c>
      <c r="I3841">
        <v>6399681574.5</v>
      </c>
      <c r="J3841">
        <v>4.9020000000000001</v>
      </c>
    </row>
    <row r="3842" spans="1:10" x14ac:dyDescent="0.3">
      <c r="A3842" t="s">
        <v>478</v>
      </c>
      <c r="B3842" t="s">
        <v>479</v>
      </c>
      <c r="C3842">
        <v>2005</v>
      </c>
      <c r="D3842">
        <v>0.114</v>
      </c>
      <c r="E3842">
        <v>0.26</v>
      </c>
      <c r="F3842">
        <v>0.09</v>
      </c>
      <c r="G3842">
        <v>0.05</v>
      </c>
      <c r="H3842">
        <v>100908</v>
      </c>
      <c r="J3842">
        <v>0.52</v>
      </c>
    </row>
    <row r="3843" spans="1:10" x14ac:dyDescent="0.3">
      <c r="A3843" t="s">
        <v>480</v>
      </c>
      <c r="B3843" t="s">
        <v>481</v>
      </c>
      <c r="C3843">
        <v>2005</v>
      </c>
      <c r="D3843">
        <v>37.944000000000003</v>
      </c>
      <c r="E3843">
        <v>22.25</v>
      </c>
      <c r="F3843">
        <v>0.96</v>
      </c>
      <c r="G3843">
        <v>0.33</v>
      </c>
      <c r="H3843">
        <v>1296497</v>
      </c>
      <c r="I3843">
        <v>32955092381.688</v>
      </c>
      <c r="J3843">
        <v>183.928</v>
      </c>
    </row>
    <row r="3844" spans="1:10" x14ac:dyDescent="0.3">
      <c r="A3844" t="s">
        <v>482</v>
      </c>
      <c r="B3844" t="s">
        <v>483</v>
      </c>
      <c r="C3844">
        <v>2005</v>
      </c>
      <c r="D3844">
        <v>22.268999999999998</v>
      </c>
      <c r="E3844">
        <v>32.909999999999997</v>
      </c>
      <c r="F3844">
        <v>6.54</v>
      </c>
      <c r="G3844">
        <v>3.36</v>
      </c>
      <c r="H3844">
        <v>10106778</v>
      </c>
      <c r="I3844">
        <v>89804311352.322006</v>
      </c>
      <c r="J3844">
        <v>106.741</v>
      </c>
    </row>
    <row r="3845" spans="1:10" x14ac:dyDescent="0.3">
      <c r="A3845" t="s">
        <v>484</v>
      </c>
      <c r="B3845" t="s">
        <v>485</v>
      </c>
      <c r="C3845">
        <v>2005</v>
      </c>
      <c r="D3845">
        <v>264.20100000000002</v>
      </c>
      <c r="E3845">
        <v>273.39</v>
      </c>
      <c r="F3845">
        <v>38.51</v>
      </c>
      <c r="G3845">
        <v>27.17</v>
      </c>
      <c r="H3845">
        <v>67903461</v>
      </c>
      <c r="I3845">
        <v>1046618896507.54</v>
      </c>
      <c r="J3845">
        <v>989.85400000000004</v>
      </c>
    </row>
    <row r="3846" spans="1:10" x14ac:dyDescent="0.3">
      <c r="A3846" t="s">
        <v>486</v>
      </c>
      <c r="B3846" t="s">
        <v>487</v>
      </c>
      <c r="C3846">
        <v>2005</v>
      </c>
      <c r="D3846">
        <v>48.232999999999997</v>
      </c>
      <c r="E3846">
        <v>89.31</v>
      </c>
      <c r="F3846">
        <v>37.76</v>
      </c>
      <c r="G3846">
        <v>3.27</v>
      </c>
      <c r="H3846">
        <v>4754652</v>
      </c>
      <c r="I3846">
        <v>41000560326.32</v>
      </c>
      <c r="J3846">
        <v>176.6</v>
      </c>
    </row>
    <row r="3847" spans="1:10" x14ac:dyDescent="0.3">
      <c r="A3847" t="s">
        <v>488</v>
      </c>
      <c r="B3847" t="s">
        <v>489</v>
      </c>
      <c r="C3847">
        <v>2005</v>
      </c>
      <c r="D3847">
        <v>0.121</v>
      </c>
      <c r="H3847">
        <v>28181</v>
      </c>
      <c r="J3847">
        <v>0.51</v>
      </c>
    </row>
    <row r="3848" spans="1:10" x14ac:dyDescent="0.3">
      <c r="A3848" t="s">
        <v>490</v>
      </c>
      <c r="B3848" t="s">
        <v>491</v>
      </c>
      <c r="C3848">
        <v>2005</v>
      </c>
      <c r="D3848">
        <v>7.0000000000000001E-3</v>
      </c>
      <c r="E3848">
        <v>0.02</v>
      </c>
      <c r="F3848">
        <v>0.01</v>
      </c>
      <c r="G3848">
        <v>0</v>
      </c>
      <c r="H3848">
        <v>9997</v>
      </c>
    </row>
    <row r="3849" spans="1:10" x14ac:dyDescent="0.3">
      <c r="A3849" t="s">
        <v>492</v>
      </c>
      <c r="B3849" t="s">
        <v>493</v>
      </c>
      <c r="C3849">
        <v>2005</v>
      </c>
      <c r="D3849">
        <v>2.0179999999999998</v>
      </c>
      <c r="E3849">
        <v>54.78</v>
      </c>
      <c r="F3849">
        <v>19.54</v>
      </c>
      <c r="G3849">
        <v>10.039999999999999</v>
      </c>
      <c r="H3849">
        <v>27684590</v>
      </c>
      <c r="I3849">
        <v>40921114480.019997</v>
      </c>
      <c r="J3849">
        <v>13.586</v>
      </c>
    </row>
    <row r="3850" spans="1:10" x14ac:dyDescent="0.3">
      <c r="A3850" t="s">
        <v>494</v>
      </c>
      <c r="B3850" t="s">
        <v>495</v>
      </c>
      <c r="C3850">
        <v>2005</v>
      </c>
      <c r="D3850">
        <v>313.11799999999999</v>
      </c>
      <c r="E3850">
        <v>388.14</v>
      </c>
      <c r="F3850">
        <v>98.94</v>
      </c>
      <c r="G3850">
        <v>17.940000000000001</v>
      </c>
      <c r="H3850">
        <v>46890775</v>
      </c>
      <c r="I3850">
        <v>399366234318.78497</v>
      </c>
      <c r="J3850">
        <v>1592.8789999999999</v>
      </c>
    </row>
    <row r="3851" spans="1:10" x14ac:dyDescent="0.3">
      <c r="A3851" t="s">
        <v>496</v>
      </c>
      <c r="B3851" t="s">
        <v>497</v>
      </c>
      <c r="C3851">
        <v>2005</v>
      </c>
      <c r="D3851">
        <v>114.47799999999999</v>
      </c>
      <c r="E3851">
        <v>156.55000000000001</v>
      </c>
      <c r="F3851">
        <v>34.590000000000003</v>
      </c>
      <c r="G3851">
        <v>4.33</v>
      </c>
      <c r="H3851">
        <v>4588222</v>
      </c>
      <c r="I3851">
        <v>300624052415.65802</v>
      </c>
      <c r="J3851">
        <v>708.23800000000006</v>
      </c>
    </row>
    <row r="3852" spans="1:10" x14ac:dyDescent="0.3">
      <c r="A3852" t="s">
        <v>498</v>
      </c>
      <c r="B3852" t="s">
        <v>499</v>
      </c>
      <c r="C3852">
        <v>2005</v>
      </c>
      <c r="D3852">
        <v>569.96199999999999</v>
      </c>
      <c r="E3852">
        <v>664.4</v>
      </c>
      <c r="F3852">
        <v>89.38</v>
      </c>
      <c r="G3852">
        <v>32.299999999999997</v>
      </c>
      <c r="H3852">
        <v>60287953</v>
      </c>
      <c r="I3852">
        <v>2160945628334.4299</v>
      </c>
      <c r="J3852">
        <v>2708.7939999999999</v>
      </c>
    </row>
    <row r="3853" spans="1:10" x14ac:dyDescent="0.3">
      <c r="A3853" t="s">
        <v>500</v>
      </c>
      <c r="B3853" t="s">
        <v>501</v>
      </c>
      <c r="C3853">
        <v>2005</v>
      </c>
      <c r="D3853">
        <v>6134.5209999999997</v>
      </c>
      <c r="E3853">
        <v>6477.6</v>
      </c>
      <c r="F3853">
        <v>684.7</v>
      </c>
      <c r="G3853">
        <v>262.64</v>
      </c>
      <c r="H3853">
        <v>294993509</v>
      </c>
      <c r="I3853">
        <v>14703731926204.1</v>
      </c>
      <c r="J3853">
        <v>26788.164000000001</v>
      </c>
    </row>
    <row r="3854" spans="1:10" x14ac:dyDescent="0.3">
      <c r="A3854" t="s">
        <v>502</v>
      </c>
      <c r="B3854" t="s">
        <v>503</v>
      </c>
      <c r="C3854">
        <v>2005</v>
      </c>
      <c r="D3854">
        <v>5.7270000000000003</v>
      </c>
      <c r="E3854">
        <v>21.57</v>
      </c>
      <c r="F3854">
        <v>22.17</v>
      </c>
      <c r="G3854">
        <v>7.51</v>
      </c>
      <c r="H3854">
        <v>3321799</v>
      </c>
      <c r="I3854">
        <v>41988069566.962997</v>
      </c>
      <c r="J3854">
        <v>47.54</v>
      </c>
    </row>
    <row r="3855" spans="1:10" x14ac:dyDescent="0.3">
      <c r="A3855" t="s">
        <v>504</v>
      </c>
      <c r="B3855" t="s">
        <v>505</v>
      </c>
      <c r="C3855">
        <v>2005</v>
      </c>
      <c r="D3855">
        <v>116.57599999999999</v>
      </c>
      <c r="E3855">
        <v>220.97</v>
      </c>
      <c r="F3855">
        <v>103.42</v>
      </c>
      <c r="G3855">
        <v>10.039999999999999</v>
      </c>
      <c r="H3855">
        <v>26427785</v>
      </c>
      <c r="I3855">
        <v>140235914619.939</v>
      </c>
      <c r="J3855">
        <v>558.44399999999996</v>
      </c>
    </row>
    <row r="3856" spans="1:10" x14ac:dyDescent="0.3">
      <c r="A3856" t="s">
        <v>506</v>
      </c>
      <c r="B3856" t="s">
        <v>507</v>
      </c>
      <c r="C3856">
        <v>2005</v>
      </c>
      <c r="D3856">
        <v>5.8999999999999997E-2</v>
      </c>
      <c r="E3856">
        <v>0.56999999999999995</v>
      </c>
      <c r="F3856">
        <v>0.4</v>
      </c>
      <c r="G3856">
        <v>0.13</v>
      </c>
      <c r="H3856">
        <v>209282</v>
      </c>
      <c r="J3856">
        <v>0.38400000000000001</v>
      </c>
    </row>
    <row r="3857" spans="1:10" x14ac:dyDescent="0.3">
      <c r="A3857" t="s">
        <v>508</v>
      </c>
      <c r="B3857" t="s">
        <v>509</v>
      </c>
      <c r="C3857">
        <v>2005</v>
      </c>
      <c r="D3857">
        <v>163.82300000000001</v>
      </c>
      <c r="E3857">
        <v>366.87</v>
      </c>
      <c r="F3857">
        <v>76.78</v>
      </c>
      <c r="G3857">
        <v>13.32</v>
      </c>
      <c r="H3857">
        <v>26432445</v>
      </c>
      <c r="I3857">
        <v>384106683204.06299</v>
      </c>
      <c r="J3857">
        <v>852.05600000000004</v>
      </c>
    </row>
    <row r="3858" spans="1:10" x14ac:dyDescent="0.3">
      <c r="A3858" t="s">
        <v>510</v>
      </c>
      <c r="B3858" t="s">
        <v>511</v>
      </c>
      <c r="C3858">
        <v>2005</v>
      </c>
      <c r="D3858">
        <v>94.694000000000003</v>
      </c>
      <c r="E3858">
        <v>169.51</v>
      </c>
      <c r="F3858">
        <v>77.95</v>
      </c>
      <c r="G3858">
        <v>20.2</v>
      </c>
      <c r="H3858">
        <v>83832662</v>
      </c>
      <c r="I3858">
        <v>307221181641.75598</v>
      </c>
      <c r="J3858">
        <v>362.47800000000001</v>
      </c>
    </row>
    <row r="3859" spans="1:10" x14ac:dyDescent="0.3">
      <c r="B3859" t="s">
        <v>512</v>
      </c>
      <c r="C3859">
        <v>2005</v>
      </c>
      <c r="D3859">
        <v>2.9000000000000001E-2</v>
      </c>
      <c r="H3859">
        <v>14937</v>
      </c>
    </row>
    <row r="3860" spans="1:10" x14ac:dyDescent="0.3">
      <c r="A3860" t="s">
        <v>513</v>
      </c>
      <c r="B3860" t="s">
        <v>514</v>
      </c>
      <c r="C3860">
        <v>2005</v>
      </c>
      <c r="D3860">
        <v>29602.776999999998</v>
      </c>
      <c r="E3860">
        <v>43354.52</v>
      </c>
      <c r="F3860">
        <v>7749.03</v>
      </c>
      <c r="G3860">
        <v>2740.7</v>
      </c>
      <c r="H3860">
        <v>6542205330</v>
      </c>
      <c r="J3860">
        <v>126965.86599999999</v>
      </c>
    </row>
    <row r="3861" spans="1:10" x14ac:dyDescent="0.3">
      <c r="A3861" t="s">
        <v>515</v>
      </c>
      <c r="B3861" t="s">
        <v>516</v>
      </c>
      <c r="C3861">
        <v>2005</v>
      </c>
      <c r="D3861">
        <v>19.794</v>
      </c>
      <c r="E3861">
        <v>29.29</v>
      </c>
      <c r="F3861">
        <v>7.02</v>
      </c>
      <c r="G3861">
        <v>2.81</v>
      </c>
      <c r="H3861">
        <v>20107416</v>
      </c>
      <c r="I3861">
        <v>95631915856.223999</v>
      </c>
      <c r="J3861">
        <v>83.353999999999999</v>
      </c>
    </row>
    <row r="3862" spans="1:10" x14ac:dyDescent="0.3">
      <c r="A3862" t="s">
        <v>517</v>
      </c>
      <c r="B3862" t="s">
        <v>518</v>
      </c>
      <c r="C3862">
        <v>2005</v>
      </c>
      <c r="D3862">
        <v>2.2429999999999999</v>
      </c>
      <c r="E3862">
        <v>565.59</v>
      </c>
      <c r="F3862">
        <v>128.6</v>
      </c>
      <c r="G3862">
        <v>28.57</v>
      </c>
      <c r="H3862">
        <v>11856244</v>
      </c>
      <c r="I3862">
        <v>23506923596.868999</v>
      </c>
      <c r="J3862">
        <v>34.508000000000003</v>
      </c>
    </row>
    <row r="3863" spans="1:10" x14ac:dyDescent="0.3">
      <c r="A3863" t="s">
        <v>519</v>
      </c>
      <c r="B3863" t="s">
        <v>520</v>
      </c>
      <c r="C3863">
        <v>2005</v>
      </c>
      <c r="D3863">
        <v>10.698</v>
      </c>
      <c r="E3863">
        <v>65.05</v>
      </c>
      <c r="F3863">
        <v>10.7</v>
      </c>
      <c r="G3863">
        <v>5.87</v>
      </c>
      <c r="H3863">
        <v>12076697</v>
      </c>
      <c r="I3863">
        <v>18444448020.818001</v>
      </c>
      <c r="J3863">
        <v>48.69</v>
      </c>
    </row>
    <row r="3864" spans="1:10" x14ac:dyDescent="0.3">
      <c r="A3864" t="s">
        <v>58</v>
      </c>
      <c r="B3864" t="s">
        <v>59</v>
      </c>
      <c r="C3864">
        <v>2006</v>
      </c>
      <c r="D3864">
        <v>1.635</v>
      </c>
      <c r="E3864">
        <v>20.74</v>
      </c>
      <c r="F3864">
        <v>14.89</v>
      </c>
      <c r="G3864">
        <v>4.0599999999999996</v>
      </c>
      <c r="H3864">
        <v>26433058</v>
      </c>
      <c r="I3864">
        <v>28704401076.400002</v>
      </c>
      <c r="J3864">
        <v>7.2859999999999996</v>
      </c>
    </row>
    <row r="3865" spans="1:10" x14ac:dyDescent="0.3">
      <c r="B3865" t="s">
        <v>60</v>
      </c>
      <c r="C3865">
        <v>2006</v>
      </c>
      <c r="D3865">
        <v>1090.1949999999999</v>
      </c>
      <c r="H3865">
        <v>939210049</v>
      </c>
      <c r="J3865">
        <v>3858.3110000000001</v>
      </c>
    </row>
    <row r="3866" spans="1:10" x14ac:dyDescent="0.3">
      <c r="A3866" t="s">
        <v>61</v>
      </c>
      <c r="B3866" t="s">
        <v>62</v>
      </c>
      <c r="C3866">
        <v>2006</v>
      </c>
      <c r="D3866">
        <v>3.8439999999999999</v>
      </c>
      <c r="E3866">
        <v>8.75</v>
      </c>
      <c r="F3866">
        <v>3.53</v>
      </c>
      <c r="G3866">
        <v>1.22</v>
      </c>
      <c r="H3866">
        <v>3063021</v>
      </c>
      <c r="I3866">
        <v>22124285121.452999</v>
      </c>
      <c r="J3866">
        <v>32.07</v>
      </c>
    </row>
    <row r="3867" spans="1:10" x14ac:dyDescent="0.3">
      <c r="A3867" t="s">
        <v>63</v>
      </c>
      <c r="B3867" t="s">
        <v>64</v>
      </c>
      <c r="C3867">
        <v>2006</v>
      </c>
      <c r="D3867">
        <v>100.203</v>
      </c>
      <c r="E3867">
        <v>145.93</v>
      </c>
      <c r="F3867">
        <v>48.58</v>
      </c>
      <c r="G3867">
        <v>8.06</v>
      </c>
      <c r="H3867">
        <v>33641007</v>
      </c>
      <c r="I3867">
        <v>345705351663.06</v>
      </c>
      <c r="J3867">
        <v>379.18299999999999</v>
      </c>
    </row>
    <row r="3868" spans="1:10" x14ac:dyDescent="0.3">
      <c r="A3868" t="s">
        <v>65</v>
      </c>
      <c r="B3868" t="s">
        <v>66</v>
      </c>
      <c r="C3868">
        <v>2006</v>
      </c>
      <c r="D3868">
        <v>0.54600000000000004</v>
      </c>
      <c r="E3868">
        <v>0.6</v>
      </c>
      <c r="F3868">
        <v>0.04</v>
      </c>
      <c r="G3868">
        <v>0</v>
      </c>
      <c r="H3868">
        <v>80995</v>
      </c>
    </row>
    <row r="3869" spans="1:10" x14ac:dyDescent="0.3">
      <c r="A3869" t="s">
        <v>67</v>
      </c>
      <c r="B3869" t="s">
        <v>68</v>
      </c>
      <c r="C3869">
        <v>2006</v>
      </c>
      <c r="D3869">
        <v>22.102</v>
      </c>
      <c r="E3869">
        <v>165.86</v>
      </c>
      <c r="F3869">
        <v>46.73</v>
      </c>
      <c r="G3869">
        <v>19.079999999999998</v>
      </c>
      <c r="H3869">
        <v>20149905</v>
      </c>
      <c r="I3869">
        <v>66748909511.441002</v>
      </c>
      <c r="J3869">
        <v>49.366999999999997</v>
      </c>
    </row>
    <row r="3870" spans="1:10" x14ac:dyDescent="0.3">
      <c r="A3870" t="s">
        <v>69</v>
      </c>
      <c r="B3870" t="s">
        <v>70</v>
      </c>
      <c r="C3870">
        <v>2006</v>
      </c>
      <c r="D3870">
        <v>0.14299999999999999</v>
      </c>
      <c r="H3870">
        <v>12660</v>
      </c>
    </row>
    <row r="3871" spans="1:10" x14ac:dyDescent="0.3">
      <c r="A3871" t="s">
        <v>71</v>
      </c>
      <c r="B3871" t="s">
        <v>72</v>
      </c>
      <c r="C3871">
        <v>2006</v>
      </c>
      <c r="D3871">
        <v>7.0000000000000001E-3</v>
      </c>
    </row>
    <row r="3872" spans="1:10" x14ac:dyDescent="0.3">
      <c r="A3872" t="s">
        <v>73</v>
      </c>
      <c r="B3872" t="s">
        <v>74</v>
      </c>
      <c r="C3872">
        <v>2006</v>
      </c>
      <c r="D3872">
        <v>0.38500000000000001</v>
      </c>
      <c r="E3872">
        <v>0.96</v>
      </c>
      <c r="F3872">
        <v>0.2</v>
      </c>
      <c r="G3872">
        <v>0.03</v>
      </c>
      <c r="H3872">
        <v>82715</v>
      </c>
      <c r="J3872">
        <v>2.6150000000000002</v>
      </c>
    </row>
    <row r="3873" spans="1:10" x14ac:dyDescent="0.3">
      <c r="A3873" t="s">
        <v>75</v>
      </c>
      <c r="B3873" t="s">
        <v>76</v>
      </c>
      <c r="C3873">
        <v>2006</v>
      </c>
      <c r="D3873">
        <v>174.60900000000001</v>
      </c>
      <c r="E3873">
        <v>462.74</v>
      </c>
      <c r="F3873">
        <v>132.85</v>
      </c>
      <c r="G3873">
        <v>47.48</v>
      </c>
      <c r="H3873">
        <v>39289876</v>
      </c>
      <c r="I3873">
        <v>655698992201.30603</v>
      </c>
      <c r="J3873">
        <v>818.00900000000001</v>
      </c>
    </row>
    <row r="3874" spans="1:10" x14ac:dyDescent="0.3">
      <c r="A3874" t="s">
        <v>77</v>
      </c>
      <c r="B3874" t="s">
        <v>78</v>
      </c>
      <c r="C3874">
        <v>2006</v>
      </c>
      <c r="D3874">
        <v>4.4020000000000001</v>
      </c>
      <c r="E3874">
        <v>7.95</v>
      </c>
      <c r="F3874">
        <v>2.15</v>
      </c>
      <c r="G3874">
        <v>0.95</v>
      </c>
      <c r="H3874">
        <v>2958301</v>
      </c>
      <c r="I3874">
        <v>25937829089.120998</v>
      </c>
      <c r="J3874">
        <v>35.847999999999999</v>
      </c>
    </row>
    <row r="3875" spans="1:10" x14ac:dyDescent="0.3">
      <c r="A3875" t="s">
        <v>79</v>
      </c>
      <c r="B3875" t="s">
        <v>80</v>
      </c>
      <c r="C3875">
        <v>2006</v>
      </c>
      <c r="D3875">
        <v>2.7149999999999999</v>
      </c>
      <c r="H3875">
        <v>100830</v>
      </c>
      <c r="J3875">
        <v>5.9189999999999996</v>
      </c>
    </row>
    <row r="3876" spans="1:10" x14ac:dyDescent="0.3">
      <c r="B3876" t="s">
        <v>81</v>
      </c>
      <c r="C3876">
        <v>2006</v>
      </c>
      <c r="D3876">
        <v>13363.127</v>
      </c>
      <c r="H3876">
        <v>4023634376</v>
      </c>
    </row>
    <row r="3877" spans="1:10" x14ac:dyDescent="0.3">
      <c r="B3877" t="s">
        <v>82</v>
      </c>
      <c r="C3877">
        <v>2006</v>
      </c>
      <c r="D3877">
        <v>5614.5789999999997</v>
      </c>
    </row>
    <row r="3878" spans="1:10" x14ac:dyDescent="0.3">
      <c r="A3878" t="s">
        <v>83</v>
      </c>
      <c r="B3878" t="s">
        <v>84</v>
      </c>
      <c r="C3878">
        <v>2006</v>
      </c>
      <c r="D3878">
        <v>397.29500000000002</v>
      </c>
      <c r="E3878">
        <v>637.39</v>
      </c>
      <c r="F3878">
        <v>158.53</v>
      </c>
      <c r="G3878">
        <v>90</v>
      </c>
      <c r="H3878">
        <v>20526300</v>
      </c>
      <c r="I3878">
        <v>868839005776.66797</v>
      </c>
      <c r="J3878">
        <v>1490.384</v>
      </c>
    </row>
    <row r="3879" spans="1:10" x14ac:dyDescent="0.3">
      <c r="A3879" t="s">
        <v>85</v>
      </c>
      <c r="B3879" t="s">
        <v>86</v>
      </c>
      <c r="C3879">
        <v>2006</v>
      </c>
      <c r="D3879">
        <v>76.796000000000006</v>
      </c>
      <c r="E3879">
        <v>82.82</v>
      </c>
      <c r="F3879">
        <v>8.06</v>
      </c>
      <c r="G3879">
        <v>3.77</v>
      </c>
      <c r="H3879">
        <v>8285344</v>
      </c>
      <c r="I3879">
        <v>323263924938.15302</v>
      </c>
      <c r="J3879">
        <v>413.10599999999999</v>
      </c>
    </row>
    <row r="3880" spans="1:10" x14ac:dyDescent="0.3">
      <c r="A3880" t="s">
        <v>87</v>
      </c>
      <c r="B3880" t="s">
        <v>88</v>
      </c>
      <c r="C3880">
        <v>2006</v>
      </c>
      <c r="D3880">
        <v>39.109000000000002</v>
      </c>
      <c r="E3880">
        <v>60.1</v>
      </c>
      <c r="F3880">
        <v>30.05</v>
      </c>
      <c r="G3880">
        <v>3.08</v>
      </c>
      <c r="H3880">
        <v>8630153</v>
      </c>
      <c r="I3880">
        <v>87026457477.921997</v>
      </c>
      <c r="J3880">
        <v>163.49700000000001</v>
      </c>
    </row>
    <row r="3881" spans="1:10" x14ac:dyDescent="0.3">
      <c r="A3881" t="s">
        <v>89</v>
      </c>
      <c r="B3881" t="s">
        <v>90</v>
      </c>
      <c r="C3881">
        <v>2006</v>
      </c>
      <c r="D3881">
        <v>1.8540000000000001</v>
      </c>
      <c r="E3881">
        <v>6.94</v>
      </c>
      <c r="F3881">
        <v>0.25</v>
      </c>
      <c r="G3881">
        <v>0.08</v>
      </c>
      <c r="H3881">
        <v>331032</v>
      </c>
      <c r="J3881">
        <v>15.06</v>
      </c>
    </row>
    <row r="3882" spans="1:10" x14ac:dyDescent="0.3">
      <c r="A3882" t="s">
        <v>91</v>
      </c>
      <c r="B3882" t="s">
        <v>92</v>
      </c>
      <c r="C3882">
        <v>2006</v>
      </c>
      <c r="D3882">
        <v>19.420999999999999</v>
      </c>
      <c r="E3882">
        <v>32.93</v>
      </c>
      <c r="F3882">
        <v>9.43</v>
      </c>
      <c r="G3882">
        <v>7.0000000000000007E-2</v>
      </c>
      <c r="H3882">
        <v>958423</v>
      </c>
      <c r="I3882">
        <v>25959808475.094002</v>
      </c>
      <c r="J3882">
        <v>160.18</v>
      </c>
    </row>
    <row r="3883" spans="1:10" x14ac:dyDescent="0.3">
      <c r="A3883" t="s">
        <v>93</v>
      </c>
      <c r="B3883" t="s">
        <v>94</v>
      </c>
      <c r="C3883">
        <v>2006</v>
      </c>
      <c r="D3883">
        <v>41.689</v>
      </c>
      <c r="E3883">
        <v>147.63999999999999</v>
      </c>
      <c r="F3883">
        <v>73.86</v>
      </c>
      <c r="G3883">
        <v>24.03</v>
      </c>
      <c r="H3883">
        <v>140921154</v>
      </c>
      <c r="I3883">
        <v>303335344192.90601</v>
      </c>
      <c r="J3883">
        <v>205.46100000000001</v>
      </c>
    </row>
    <row r="3884" spans="1:10" x14ac:dyDescent="0.3">
      <c r="A3884" t="s">
        <v>95</v>
      </c>
      <c r="B3884" t="s">
        <v>96</v>
      </c>
      <c r="C3884">
        <v>2006</v>
      </c>
      <c r="D3884">
        <v>1.343</v>
      </c>
      <c r="E3884">
        <v>3.76</v>
      </c>
      <c r="F3884">
        <v>2.27</v>
      </c>
      <c r="G3884">
        <v>0.05</v>
      </c>
      <c r="H3884">
        <v>277475</v>
      </c>
      <c r="I3884">
        <v>3622055352.6999998</v>
      </c>
      <c r="J3884">
        <v>7.2220000000000004</v>
      </c>
    </row>
    <row r="3885" spans="1:10" x14ac:dyDescent="0.3">
      <c r="A3885" t="s">
        <v>97</v>
      </c>
      <c r="B3885" t="s">
        <v>98</v>
      </c>
      <c r="C3885">
        <v>2006</v>
      </c>
      <c r="D3885">
        <v>63.933999999999997</v>
      </c>
      <c r="E3885">
        <v>58.37</v>
      </c>
      <c r="F3885">
        <v>14.66</v>
      </c>
      <c r="G3885">
        <v>12.57</v>
      </c>
      <c r="H3885">
        <v>9516884</v>
      </c>
      <c r="I3885">
        <v>134674019858.09</v>
      </c>
      <c r="J3885">
        <v>304.27</v>
      </c>
    </row>
    <row r="3886" spans="1:10" x14ac:dyDescent="0.3">
      <c r="A3886" t="s">
        <v>99</v>
      </c>
      <c r="B3886" t="s">
        <v>100</v>
      </c>
      <c r="C3886">
        <v>2006</v>
      </c>
      <c r="D3886">
        <v>123.884</v>
      </c>
      <c r="E3886">
        <v>123.68</v>
      </c>
      <c r="F3886">
        <v>9.86</v>
      </c>
      <c r="G3886">
        <v>6.09</v>
      </c>
      <c r="H3886">
        <v>10619484</v>
      </c>
      <c r="I3886">
        <v>390897642684.323</v>
      </c>
      <c r="J3886">
        <v>766.38699999999994</v>
      </c>
    </row>
    <row r="3887" spans="1:10" x14ac:dyDescent="0.3">
      <c r="A3887" t="s">
        <v>101</v>
      </c>
      <c r="B3887" t="s">
        <v>102</v>
      </c>
      <c r="C3887">
        <v>2006</v>
      </c>
      <c r="D3887">
        <v>0.443</v>
      </c>
      <c r="E3887">
        <v>7.52</v>
      </c>
      <c r="F3887">
        <v>0.83</v>
      </c>
      <c r="G3887">
        <v>0.19</v>
      </c>
      <c r="H3887">
        <v>291338</v>
      </c>
      <c r="J3887">
        <v>2.835</v>
      </c>
    </row>
    <row r="3888" spans="1:10" x14ac:dyDescent="0.3">
      <c r="A3888" t="s">
        <v>103</v>
      </c>
      <c r="B3888" t="s">
        <v>104</v>
      </c>
      <c r="C3888">
        <v>2006</v>
      </c>
      <c r="D3888">
        <v>3.351</v>
      </c>
      <c r="E3888">
        <v>21.4</v>
      </c>
      <c r="F3888">
        <v>4.34</v>
      </c>
      <c r="G3888">
        <v>2.5099999999999998</v>
      </c>
      <c r="H3888">
        <v>8216893</v>
      </c>
      <c r="I3888">
        <v>15130030331.215</v>
      </c>
      <c r="J3888">
        <v>13.481999999999999</v>
      </c>
    </row>
    <row r="3889" spans="1:10" x14ac:dyDescent="0.3">
      <c r="A3889" t="s">
        <v>105</v>
      </c>
      <c r="B3889" t="s">
        <v>106</v>
      </c>
      <c r="C3889">
        <v>2006</v>
      </c>
      <c r="D3889">
        <v>0.65200000000000002</v>
      </c>
      <c r="H3889">
        <v>66240</v>
      </c>
      <c r="J3889">
        <v>3.1669999999999998</v>
      </c>
    </row>
    <row r="3890" spans="1:10" x14ac:dyDescent="0.3">
      <c r="A3890" t="s">
        <v>107</v>
      </c>
      <c r="B3890" t="s">
        <v>108</v>
      </c>
      <c r="C3890">
        <v>2006</v>
      </c>
      <c r="D3890">
        <v>0.374</v>
      </c>
      <c r="E3890">
        <v>-1.45</v>
      </c>
      <c r="F3890">
        <v>0.92</v>
      </c>
      <c r="G3890">
        <v>0.19</v>
      </c>
      <c r="H3890">
        <v>657404</v>
      </c>
      <c r="J3890">
        <v>14.096</v>
      </c>
    </row>
    <row r="3891" spans="1:10" x14ac:dyDescent="0.3">
      <c r="A3891" t="s">
        <v>109</v>
      </c>
      <c r="B3891" t="s">
        <v>110</v>
      </c>
      <c r="C3891">
        <v>2006</v>
      </c>
      <c r="D3891">
        <v>11.548</v>
      </c>
      <c r="E3891">
        <v>133.33000000000001</v>
      </c>
      <c r="F3891">
        <v>25.44</v>
      </c>
      <c r="G3891">
        <v>9.66</v>
      </c>
      <c r="H3891">
        <v>9395449</v>
      </c>
      <c r="I3891">
        <v>42381266598.362</v>
      </c>
      <c r="J3891">
        <v>61.101999999999997</v>
      </c>
    </row>
    <row r="3892" spans="1:10" x14ac:dyDescent="0.3">
      <c r="A3892" t="s">
        <v>111</v>
      </c>
      <c r="B3892" t="s">
        <v>112</v>
      </c>
      <c r="C3892">
        <v>2006</v>
      </c>
      <c r="D3892">
        <v>0.27200000000000002</v>
      </c>
      <c r="H3892">
        <v>15338</v>
      </c>
    </row>
    <row r="3893" spans="1:10" x14ac:dyDescent="0.3">
      <c r="A3893" t="s">
        <v>113</v>
      </c>
      <c r="B3893" t="s">
        <v>114</v>
      </c>
      <c r="C3893">
        <v>2006</v>
      </c>
      <c r="D3893">
        <v>17.387</v>
      </c>
      <c r="E3893">
        <v>22.81</v>
      </c>
      <c r="F3893">
        <v>3.66</v>
      </c>
      <c r="G3893">
        <v>0.91</v>
      </c>
      <c r="H3893">
        <v>3765422</v>
      </c>
      <c r="I3893">
        <v>33580219186.831001</v>
      </c>
      <c r="J3893">
        <v>61.085999999999999</v>
      </c>
    </row>
    <row r="3894" spans="1:10" x14ac:dyDescent="0.3">
      <c r="A3894" t="s">
        <v>115</v>
      </c>
      <c r="B3894" t="s">
        <v>116</v>
      </c>
      <c r="C3894">
        <v>2006</v>
      </c>
      <c r="D3894">
        <v>4.133</v>
      </c>
      <c r="E3894">
        <v>41.57</v>
      </c>
      <c r="F3894">
        <v>10.4</v>
      </c>
      <c r="G3894">
        <v>5.22</v>
      </c>
      <c r="H3894">
        <v>1835911</v>
      </c>
      <c r="I3894">
        <v>19803982969.627998</v>
      </c>
      <c r="J3894">
        <v>15.9</v>
      </c>
    </row>
    <row r="3895" spans="1:10" x14ac:dyDescent="0.3">
      <c r="A3895" t="s">
        <v>117</v>
      </c>
      <c r="B3895" t="s">
        <v>118</v>
      </c>
      <c r="C3895">
        <v>2006</v>
      </c>
      <c r="D3895">
        <v>368.87099999999998</v>
      </c>
      <c r="E3895">
        <v>1420.95</v>
      </c>
      <c r="F3895">
        <v>405.11</v>
      </c>
      <c r="G3895">
        <v>159.05000000000001</v>
      </c>
      <c r="H3895">
        <v>188167353</v>
      </c>
      <c r="I3895">
        <v>2239747965006.7598</v>
      </c>
      <c r="J3895">
        <v>2521.989</v>
      </c>
    </row>
    <row r="3896" spans="1:10" x14ac:dyDescent="0.3">
      <c r="A3896" t="s">
        <v>119</v>
      </c>
      <c r="B3896" t="s">
        <v>120</v>
      </c>
      <c r="C3896">
        <v>2006</v>
      </c>
      <c r="D3896">
        <v>0.183</v>
      </c>
      <c r="H3896">
        <v>24022</v>
      </c>
      <c r="J3896">
        <v>0.59699999999999998</v>
      </c>
    </row>
    <row r="3897" spans="1:10" x14ac:dyDescent="0.3">
      <c r="A3897" t="s">
        <v>121</v>
      </c>
      <c r="B3897" t="s">
        <v>122</v>
      </c>
      <c r="C3897">
        <v>2006</v>
      </c>
      <c r="D3897">
        <v>4.7380000000000004</v>
      </c>
      <c r="E3897">
        <v>21.3</v>
      </c>
      <c r="F3897">
        <v>12.06</v>
      </c>
      <c r="G3897">
        <v>0.13</v>
      </c>
      <c r="H3897">
        <v>370262</v>
      </c>
      <c r="J3897">
        <v>52.115000000000002</v>
      </c>
    </row>
    <row r="3898" spans="1:10" x14ac:dyDescent="0.3">
      <c r="A3898" t="s">
        <v>123</v>
      </c>
      <c r="B3898" t="s">
        <v>124</v>
      </c>
      <c r="C3898">
        <v>2006</v>
      </c>
      <c r="D3898">
        <v>51.893999999999998</v>
      </c>
      <c r="E3898">
        <v>51.14</v>
      </c>
      <c r="F3898">
        <v>8.5299999999999994</v>
      </c>
      <c r="G3898">
        <v>3.28</v>
      </c>
      <c r="H3898">
        <v>7631020</v>
      </c>
      <c r="I3898">
        <v>98526783185.550003</v>
      </c>
      <c r="J3898">
        <v>241.40100000000001</v>
      </c>
    </row>
    <row r="3899" spans="1:10" x14ac:dyDescent="0.3">
      <c r="A3899" t="s">
        <v>125</v>
      </c>
      <c r="B3899" t="s">
        <v>126</v>
      </c>
      <c r="C3899">
        <v>2006</v>
      </c>
      <c r="D3899">
        <v>1.3560000000000001</v>
      </c>
      <c r="E3899">
        <v>32.5</v>
      </c>
      <c r="F3899">
        <v>11.87</v>
      </c>
      <c r="G3899">
        <v>8.01</v>
      </c>
      <c r="H3899">
        <v>13829173</v>
      </c>
      <c r="I3899">
        <v>18406716287.749001</v>
      </c>
      <c r="J3899">
        <v>5.0359999999999996</v>
      </c>
    </row>
    <row r="3900" spans="1:10" x14ac:dyDescent="0.3">
      <c r="A3900" t="s">
        <v>127</v>
      </c>
      <c r="B3900" t="s">
        <v>128</v>
      </c>
      <c r="C3900">
        <v>2006</v>
      </c>
      <c r="D3900">
        <v>0.183</v>
      </c>
      <c r="E3900">
        <v>3.14</v>
      </c>
      <c r="F3900">
        <v>1.72</v>
      </c>
      <c r="G3900">
        <v>1.54</v>
      </c>
      <c r="H3900">
        <v>7607850</v>
      </c>
      <c r="I3900">
        <v>5422209949</v>
      </c>
      <c r="J3900">
        <v>1.171</v>
      </c>
    </row>
    <row r="3901" spans="1:10" x14ac:dyDescent="0.3">
      <c r="A3901" t="s">
        <v>129</v>
      </c>
      <c r="B3901" t="s">
        <v>130</v>
      </c>
      <c r="C3901">
        <v>2006</v>
      </c>
      <c r="D3901">
        <v>2.9969999999999999</v>
      </c>
      <c r="E3901">
        <v>51.61</v>
      </c>
      <c r="F3901">
        <v>20.58</v>
      </c>
      <c r="G3901">
        <v>5.28</v>
      </c>
      <c r="H3901">
        <v>13477705</v>
      </c>
      <c r="I3901">
        <v>30787632700.112</v>
      </c>
      <c r="J3901">
        <v>12.999000000000001</v>
      </c>
    </row>
    <row r="3902" spans="1:10" x14ac:dyDescent="0.3">
      <c r="A3902" t="s">
        <v>131</v>
      </c>
      <c r="B3902" t="s">
        <v>132</v>
      </c>
      <c r="C3902">
        <v>2006</v>
      </c>
      <c r="D3902">
        <v>3.7519999999999998</v>
      </c>
      <c r="E3902">
        <v>197.7</v>
      </c>
      <c r="F3902">
        <v>14.43</v>
      </c>
      <c r="G3902">
        <v>63.11</v>
      </c>
      <c r="H3902">
        <v>18223677</v>
      </c>
      <c r="I3902">
        <v>42544931177.581001</v>
      </c>
      <c r="J3902">
        <v>30.126999999999999</v>
      </c>
    </row>
    <row r="3903" spans="1:10" x14ac:dyDescent="0.3">
      <c r="A3903" t="s">
        <v>133</v>
      </c>
      <c r="B3903" t="s">
        <v>134</v>
      </c>
      <c r="C3903">
        <v>2006</v>
      </c>
      <c r="D3903">
        <v>571.41</v>
      </c>
      <c r="E3903">
        <v>882.12</v>
      </c>
      <c r="F3903">
        <v>119.69</v>
      </c>
      <c r="G3903">
        <v>43.57</v>
      </c>
      <c r="H3903">
        <v>32536994</v>
      </c>
      <c r="I3903">
        <v>1349429668407.8601</v>
      </c>
      <c r="J3903">
        <v>3626.585</v>
      </c>
    </row>
    <row r="3904" spans="1:10" x14ac:dyDescent="0.3">
      <c r="A3904" t="s">
        <v>135</v>
      </c>
      <c r="B3904" t="s">
        <v>136</v>
      </c>
      <c r="C3904">
        <v>2006</v>
      </c>
      <c r="D3904">
        <v>0.47299999999999998</v>
      </c>
      <c r="E3904">
        <v>0.6</v>
      </c>
      <c r="F3904">
        <v>0.11</v>
      </c>
      <c r="G3904">
        <v>0.09</v>
      </c>
      <c r="H3904">
        <v>469171</v>
      </c>
      <c r="I3904">
        <v>2457336146.8000002</v>
      </c>
      <c r="J3904">
        <v>2.98</v>
      </c>
    </row>
    <row r="3905" spans="1:10" x14ac:dyDescent="0.3">
      <c r="A3905" t="s">
        <v>137</v>
      </c>
      <c r="B3905" t="s">
        <v>138</v>
      </c>
      <c r="C3905">
        <v>2006</v>
      </c>
      <c r="D3905">
        <v>0.22700000000000001</v>
      </c>
      <c r="E3905">
        <v>60.35</v>
      </c>
      <c r="F3905">
        <v>19.87</v>
      </c>
      <c r="G3905">
        <v>26.95</v>
      </c>
      <c r="H3905">
        <v>4118075</v>
      </c>
      <c r="I3905">
        <v>3921727654.8000002</v>
      </c>
      <c r="J3905">
        <v>1.821</v>
      </c>
    </row>
    <row r="3906" spans="1:10" x14ac:dyDescent="0.3">
      <c r="A3906" t="s">
        <v>139</v>
      </c>
      <c r="B3906" t="s">
        <v>140</v>
      </c>
      <c r="C3906">
        <v>2006</v>
      </c>
      <c r="D3906">
        <v>0.79100000000000004</v>
      </c>
      <c r="E3906">
        <v>56.93</v>
      </c>
      <c r="F3906">
        <v>21.81</v>
      </c>
      <c r="G3906">
        <v>8.8800000000000008</v>
      </c>
      <c r="H3906">
        <v>10457122</v>
      </c>
      <c r="I3906">
        <v>12214650635.847</v>
      </c>
      <c r="J3906">
        <v>1.1140000000000001</v>
      </c>
    </row>
    <row r="3907" spans="1:10" x14ac:dyDescent="0.3">
      <c r="A3907" t="s">
        <v>141</v>
      </c>
      <c r="B3907" t="s">
        <v>142</v>
      </c>
      <c r="C3907">
        <v>2006</v>
      </c>
      <c r="D3907">
        <v>63.948999999999998</v>
      </c>
      <c r="E3907">
        <v>71.459999999999994</v>
      </c>
      <c r="F3907">
        <v>13.89</v>
      </c>
      <c r="G3907">
        <v>6.77</v>
      </c>
      <c r="H3907">
        <v>16354507</v>
      </c>
      <c r="I3907">
        <v>291801029236.591</v>
      </c>
      <c r="J3907">
        <v>370.48200000000003</v>
      </c>
    </row>
    <row r="3908" spans="1:10" x14ac:dyDescent="0.3">
      <c r="A3908" t="s">
        <v>143</v>
      </c>
      <c r="B3908" t="s">
        <v>144</v>
      </c>
      <c r="C3908">
        <v>2006</v>
      </c>
      <c r="D3908">
        <v>6488.8040000000001</v>
      </c>
      <c r="E3908">
        <v>7483.96</v>
      </c>
      <c r="F3908">
        <v>884.55</v>
      </c>
      <c r="G3908">
        <v>440.42</v>
      </c>
      <c r="H3908">
        <v>1338408644</v>
      </c>
      <c r="I3908">
        <v>9489543138171.9199</v>
      </c>
      <c r="J3908">
        <v>23022.388999999999</v>
      </c>
    </row>
    <row r="3909" spans="1:10" x14ac:dyDescent="0.3">
      <c r="A3909" t="s">
        <v>145</v>
      </c>
      <c r="B3909" t="s">
        <v>146</v>
      </c>
      <c r="C3909">
        <v>2006</v>
      </c>
    </row>
    <row r="3910" spans="1:10" x14ac:dyDescent="0.3">
      <c r="A3910" t="s">
        <v>147</v>
      </c>
      <c r="B3910" t="s">
        <v>148</v>
      </c>
      <c r="C3910">
        <v>2006</v>
      </c>
      <c r="D3910">
        <v>62.005000000000003</v>
      </c>
      <c r="E3910">
        <v>310.83</v>
      </c>
      <c r="F3910">
        <v>68.510000000000005</v>
      </c>
      <c r="G3910">
        <v>21.1</v>
      </c>
      <c r="H3910">
        <v>43200901</v>
      </c>
      <c r="I3910">
        <v>420866911274.01501</v>
      </c>
      <c r="J3910">
        <v>357.23700000000002</v>
      </c>
    </row>
    <row r="3911" spans="1:10" x14ac:dyDescent="0.3">
      <c r="A3911" t="s">
        <v>149</v>
      </c>
      <c r="B3911" t="s">
        <v>150</v>
      </c>
      <c r="C3911">
        <v>2006</v>
      </c>
      <c r="D3911">
        <v>0.16500000000000001</v>
      </c>
      <c r="E3911">
        <v>0.5</v>
      </c>
      <c r="F3911">
        <v>0.21</v>
      </c>
      <c r="G3911">
        <v>0.05</v>
      </c>
      <c r="H3911">
        <v>626427</v>
      </c>
      <c r="I3911">
        <v>888321664</v>
      </c>
      <c r="J3911">
        <v>0.72299999999999998</v>
      </c>
    </row>
    <row r="3912" spans="1:10" x14ac:dyDescent="0.3">
      <c r="A3912" t="s">
        <v>151</v>
      </c>
      <c r="B3912" t="s">
        <v>152</v>
      </c>
      <c r="C3912">
        <v>2006</v>
      </c>
      <c r="D3912">
        <v>1.127</v>
      </c>
      <c r="E3912">
        <v>47.72</v>
      </c>
      <c r="F3912">
        <v>12.22</v>
      </c>
      <c r="G3912">
        <v>3.93</v>
      </c>
      <c r="H3912">
        <v>3745143</v>
      </c>
      <c r="I3912">
        <v>18567819074.471001</v>
      </c>
      <c r="J3912">
        <v>8.1219999999999999</v>
      </c>
    </row>
    <row r="3913" spans="1:10" x14ac:dyDescent="0.3">
      <c r="A3913" t="s">
        <v>153</v>
      </c>
      <c r="B3913" t="s">
        <v>154</v>
      </c>
      <c r="C3913">
        <v>2006</v>
      </c>
      <c r="D3913">
        <v>5.5E-2</v>
      </c>
      <c r="E3913">
        <v>0.03</v>
      </c>
      <c r="F3913">
        <v>0.01</v>
      </c>
      <c r="G3913">
        <v>0</v>
      </c>
      <c r="H3913">
        <v>19094</v>
      </c>
      <c r="J3913">
        <v>0.33900000000000002</v>
      </c>
    </row>
    <row r="3914" spans="1:10" x14ac:dyDescent="0.3">
      <c r="A3914" t="s">
        <v>155</v>
      </c>
      <c r="B3914" t="s">
        <v>156</v>
      </c>
      <c r="C3914">
        <v>2006</v>
      </c>
      <c r="D3914">
        <v>7.0069999999999997</v>
      </c>
      <c r="E3914">
        <v>4.83</v>
      </c>
      <c r="F3914">
        <v>3.94</v>
      </c>
      <c r="G3914">
        <v>1.58</v>
      </c>
      <c r="H3914">
        <v>4345421</v>
      </c>
      <c r="I3914">
        <v>46517064906.401001</v>
      </c>
      <c r="J3914">
        <v>51.012</v>
      </c>
    </row>
    <row r="3915" spans="1:10" x14ac:dyDescent="0.3">
      <c r="A3915" t="s">
        <v>157</v>
      </c>
      <c r="B3915" t="s">
        <v>158</v>
      </c>
      <c r="C3915">
        <v>2006</v>
      </c>
      <c r="D3915">
        <v>6.8109999999999999</v>
      </c>
      <c r="E3915">
        <v>31.31</v>
      </c>
      <c r="F3915">
        <v>14.87</v>
      </c>
      <c r="G3915">
        <v>3.32</v>
      </c>
      <c r="H3915">
        <v>18754914</v>
      </c>
      <c r="I3915">
        <v>48080165579.425003</v>
      </c>
    </row>
    <row r="3916" spans="1:10" x14ac:dyDescent="0.3">
      <c r="A3916" t="s">
        <v>159</v>
      </c>
      <c r="B3916" t="s">
        <v>160</v>
      </c>
      <c r="C3916">
        <v>2006</v>
      </c>
      <c r="D3916">
        <v>23.553999999999998</v>
      </c>
      <c r="E3916">
        <v>19.02</v>
      </c>
      <c r="F3916">
        <v>3.74</v>
      </c>
      <c r="G3916">
        <v>2.95</v>
      </c>
      <c r="H3916">
        <v>4370782</v>
      </c>
      <c r="I3916">
        <v>76142045819.522995</v>
      </c>
      <c r="J3916">
        <v>106.8</v>
      </c>
    </row>
    <row r="3917" spans="1:10" x14ac:dyDescent="0.3">
      <c r="A3917" t="s">
        <v>161</v>
      </c>
      <c r="B3917" t="s">
        <v>162</v>
      </c>
      <c r="C3917">
        <v>2006</v>
      </c>
      <c r="D3917">
        <v>24.693000000000001</v>
      </c>
      <c r="E3917">
        <v>79.94</v>
      </c>
      <c r="F3917">
        <v>12.31</v>
      </c>
      <c r="G3917">
        <v>3.48</v>
      </c>
      <c r="H3917">
        <v>11261241</v>
      </c>
      <c r="I3917">
        <v>61018246759.199997</v>
      </c>
      <c r="J3917">
        <v>100.85</v>
      </c>
    </row>
    <row r="3918" spans="1:10" x14ac:dyDescent="0.3">
      <c r="A3918" t="s">
        <v>163</v>
      </c>
      <c r="B3918" t="s">
        <v>164</v>
      </c>
      <c r="C3918">
        <v>2006</v>
      </c>
      <c r="D3918">
        <v>5.093</v>
      </c>
      <c r="H3918">
        <v>132812</v>
      </c>
    </row>
    <row r="3919" spans="1:10" x14ac:dyDescent="0.3">
      <c r="A3919" t="s">
        <v>165</v>
      </c>
      <c r="B3919" t="s">
        <v>166</v>
      </c>
      <c r="C3919">
        <v>2006</v>
      </c>
      <c r="D3919">
        <v>8.1829999999999998</v>
      </c>
      <c r="E3919">
        <v>8.7100000000000009</v>
      </c>
      <c r="F3919">
        <v>0.67</v>
      </c>
      <c r="G3919">
        <v>0.38</v>
      </c>
      <c r="H3919">
        <v>1045508</v>
      </c>
      <c r="I3919">
        <v>23948567834.709</v>
      </c>
      <c r="J3919">
        <v>34.411999999999999</v>
      </c>
    </row>
    <row r="3920" spans="1:10" x14ac:dyDescent="0.3">
      <c r="A3920" t="s">
        <v>167</v>
      </c>
      <c r="B3920" t="s">
        <v>168</v>
      </c>
      <c r="C3920">
        <v>2006</v>
      </c>
      <c r="D3920">
        <v>126.49299999999999</v>
      </c>
      <c r="E3920">
        <v>134.24</v>
      </c>
      <c r="F3920">
        <v>14.28</v>
      </c>
      <c r="G3920">
        <v>5</v>
      </c>
      <c r="H3920">
        <v>10298609</v>
      </c>
      <c r="I3920">
        <v>244024341516.39499</v>
      </c>
      <c r="J3920">
        <v>527.02</v>
      </c>
    </row>
    <row r="3921" spans="1:10" x14ac:dyDescent="0.3">
      <c r="A3921" t="s">
        <v>169</v>
      </c>
      <c r="B3921" t="s">
        <v>170</v>
      </c>
      <c r="C3921">
        <v>2006</v>
      </c>
      <c r="D3921">
        <v>1.552</v>
      </c>
      <c r="E3921">
        <v>209.12</v>
      </c>
      <c r="F3921">
        <v>40.22</v>
      </c>
      <c r="G3921">
        <v>19.489999999999998</v>
      </c>
      <c r="H3921">
        <v>56578046</v>
      </c>
      <c r="I3921">
        <v>32708308076.530998</v>
      </c>
      <c r="J3921">
        <v>30.152999999999999</v>
      </c>
    </row>
    <row r="3922" spans="1:10" x14ac:dyDescent="0.3">
      <c r="A3922" t="s">
        <v>171</v>
      </c>
      <c r="B3922" t="s">
        <v>172</v>
      </c>
      <c r="C3922">
        <v>2006</v>
      </c>
      <c r="D3922">
        <v>59.429000000000002</v>
      </c>
      <c r="E3922">
        <v>72.86</v>
      </c>
      <c r="F3922">
        <v>8.02</v>
      </c>
      <c r="G3922">
        <v>5.23</v>
      </c>
      <c r="H3922">
        <v>5444293</v>
      </c>
      <c r="I3922">
        <v>239379200822.73599</v>
      </c>
      <c r="J3922">
        <v>254.18600000000001</v>
      </c>
    </row>
    <row r="3923" spans="1:10" x14ac:dyDescent="0.3">
      <c r="A3923" t="s">
        <v>173</v>
      </c>
      <c r="B3923" t="s">
        <v>174</v>
      </c>
      <c r="C3923">
        <v>2006</v>
      </c>
      <c r="D3923">
        <v>0.41</v>
      </c>
      <c r="E3923">
        <v>1.33</v>
      </c>
      <c r="F3923">
        <v>0.65</v>
      </c>
      <c r="G3923">
        <v>0.26</v>
      </c>
      <c r="H3923">
        <v>794554</v>
      </c>
      <c r="I3923">
        <v>1590366836.8</v>
      </c>
      <c r="J3923">
        <v>3.1509999999999998</v>
      </c>
    </row>
    <row r="3924" spans="1:10" x14ac:dyDescent="0.3">
      <c r="A3924" t="s">
        <v>175</v>
      </c>
      <c r="B3924" t="s">
        <v>176</v>
      </c>
      <c r="C3924">
        <v>2006</v>
      </c>
      <c r="D3924">
        <v>0.14299999999999999</v>
      </c>
      <c r="E3924">
        <v>0.7</v>
      </c>
      <c r="F3924">
        <v>0.04</v>
      </c>
      <c r="G3924">
        <v>0.02</v>
      </c>
      <c r="H3924">
        <v>70718</v>
      </c>
      <c r="I3924">
        <v>513632253.60000002</v>
      </c>
      <c r="J3924">
        <v>0.67400000000000004</v>
      </c>
    </row>
    <row r="3925" spans="1:10" x14ac:dyDescent="0.3">
      <c r="A3925" t="s">
        <v>177</v>
      </c>
      <c r="B3925" t="s">
        <v>178</v>
      </c>
      <c r="C3925">
        <v>2006</v>
      </c>
      <c r="D3925">
        <v>19.111999999999998</v>
      </c>
      <c r="E3925">
        <v>21.81</v>
      </c>
      <c r="F3925">
        <v>7.35</v>
      </c>
      <c r="G3925">
        <v>2.77</v>
      </c>
      <c r="H3925">
        <v>9218681</v>
      </c>
      <c r="I3925">
        <v>81940077447.399002</v>
      </c>
      <c r="J3925">
        <v>82.763000000000005</v>
      </c>
    </row>
    <row r="3926" spans="1:10" x14ac:dyDescent="0.3">
      <c r="B3926" t="s">
        <v>179</v>
      </c>
      <c r="C3926">
        <v>2006</v>
      </c>
      <c r="D3926">
        <v>3744.7669999999998</v>
      </c>
      <c r="E3926">
        <v>3906.12</v>
      </c>
      <c r="F3926">
        <v>455.25</v>
      </c>
      <c r="G3926">
        <v>253.07</v>
      </c>
    </row>
    <row r="3927" spans="1:10" x14ac:dyDescent="0.3">
      <c r="B3927" t="s">
        <v>180</v>
      </c>
      <c r="C3927">
        <v>2006</v>
      </c>
      <c r="D3927">
        <v>4312.3389999999999</v>
      </c>
    </row>
    <row r="3928" spans="1:10" x14ac:dyDescent="0.3">
      <c r="A3928" t="s">
        <v>181</v>
      </c>
      <c r="B3928" t="s">
        <v>182</v>
      </c>
      <c r="C3928">
        <v>2006</v>
      </c>
      <c r="D3928">
        <v>28.895</v>
      </c>
      <c r="E3928">
        <v>87.94</v>
      </c>
      <c r="F3928">
        <v>20.149999999999999</v>
      </c>
      <c r="G3928">
        <v>4.8099999999999996</v>
      </c>
      <c r="H3928">
        <v>14059379</v>
      </c>
      <c r="I3928">
        <v>118595033465.509</v>
      </c>
      <c r="J3928">
        <v>126.318</v>
      </c>
    </row>
    <row r="3929" spans="1:10" x14ac:dyDescent="0.3">
      <c r="A3929" t="s">
        <v>183</v>
      </c>
      <c r="B3929" t="s">
        <v>184</v>
      </c>
      <c r="C3929">
        <v>2006</v>
      </c>
      <c r="D3929">
        <v>176.01900000000001</v>
      </c>
      <c r="E3929">
        <v>243.29</v>
      </c>
      <c r="F3929">
        <v>52.15</v>
      </c>
      <c r="G3929">
        <v>20.03</v>
      </c>
      <c r="H3929">
        <v>76873670</v>
      </c>
      <c r="I3929">
        <v>649072412298.27905</v>
      </c>
      <c r="J3929">
        <v>739.24699999999996</v>
      </c>
    </row>
    <row r="3930" spans="1:10" x14ac:dyDescent="0.3">
      <c r="A3930" t="s">
        <v>185</v>
      </c>
      <c r="B3930" t="s">
        <v>186</v>
      </c>
      <c r="C3930">
        <v>2006</v>
      </c>
      <c r="D3930">
        <v>6.718</v>
      </c>
      <c r="E3930">
        <v>13.84</v>
      </c>
      <c r="F3930">
        <v>4.46</v>
      </c>
      <c r="G3930">
        <v>1.41</v>
      </c>
      <c r="H3930">
        <v>6079395</v>
      </c>
      <c r="I3930">
        <v>40054317900.718002</v>
      </c>
      <c r="J3930">
        <v>36.226999999999997</v>
      </c>
    </row>
    <row r="3931" spans="1:10" x14ac:dyDescent="0.3">
      <c r="A3931" t="s">
        <v>187</v>
      </c>
      <c r="B3931" t="s">
        <v>188</v>
      </c>
      <c r="C3931">
        <v>2006</v>
      </c>
      <c r="D3931">
        <v>7.1079999999999997</v>
      </c>
      <c r="E3931">
        <v>28.09</v>
      </c>
      <c r="F3931">
        <v>17.100000000000001</v>
      </c>
      <c r="G3931">
        <v>0.03</v>
      </c>
      <c r="H3931">
        <v>784494</v>
      </c>
      <c r="I3931">
        <v>21346956423.099998</v>
      </c>
      <c r="J3931">
        <v>16.989000000000001</v>
      </c>
    </row>
    <row r="3932" spans="1:10" x14ac:dyDescent="0.3">
      <c r="A3932" t="s">
        <v>189</v>
      </c>
      <c r="B3932" t="s">
        <v>190</v>
      </c>
      <c r="C3932">
        <v>2006</v>
      </c>
      <c r="D3932">
        <v>0.54900000000000004</v>
      </c>
      <c r="E3932">
        <v>7.47</v>
      </c>
      <c r="F3932">
        <v>3.26</v>
      </c>
      <c r="G3932">
        <v>3.09</v>
      </c>
      <c r="H3932">
        <v>2918209</v>
      </c>
      <c r="J3932">
        <v>2.3340000000000001</v>
      </c>
    </row>
    <row r="3933" spans="1:10" x14ac:dyDescent="0.3">
      <c r="A3933" t="s">
        <v>191</v>
      </c>
      <c r="B3933" t="s">
        <v>192</v>
      </c>
      <c r="C3933">
        <v>2006</v>
      </c>
      <c r="D3933">
        <v>16.501999999999999</v>
      </c>
      <c r="E3933">
        <v>16.600000000000001</v>
      </c>
      <c r="F3933">
        <v>1.34</v>
      </c>
      <c r="G3933">
        <v>1.2</v>
      </c>
      <c r="H3933">
        <v>1349373</v>
      </c>
      <c r="I3933">
        <v>32350019258.215</v>
      </c>
      <c r="J3933">
        <v>61.287999999999997</v>
      </c>
    </row>
    <row r="3934" spans="1:10" x14ac:dyDescent="0.3">
      <c r="A3934" t="s">
        <v>193</v>
      </c>
      <c r="B3934" t="s">
        <v>194</v>
      </c>
      <c r="C3934">
        <v>2006</v>
      </c>
      <c r="D3934">
        <v>1.0149999999999999</v>
      </c>
      <c r="E3934">
        <v>3.06</v>
      </c>
      <c r="F3934">
        <v>1.47</v>
      </c>
      <c r="G3934">
        <v>0.4</v>
      </c>
      <c r="H3934">
        <v>1036095</v>
      </c>
      <c r="I3934">
        <v>6319745065.2799997</v>
      </c>
      <c r="J3934">
        <v>4.1189999999999998</v>
      </c>
    </row>
    <row r="3935" spans="1:10" x14ac:dyDescent="0.3">
      <c r="A3935" t="s">
        <v>195</v>
      </c>
      <c r="B3935" t="s">
        <v>196</v>
      </c>
      <c r="C3935">
        <v>2006</v>
      </c>
      <c r="D3935">
        <v>5.3179999999999996</v>
      </c>
      <c r="E3935">
        <v>144.58000000000001</v>
      </c>
      <c r="F3935">
        <v>72.11</v>
      </c>
      <c r="G3935">
        <v>34.69</v>
      </c>
      <c r="H3935">
        <v>78489205</v>
      </c>
      <c r="I3935">
        <v>67217116703.528</v>
      </c>
      <c r="J3935">
        <v>31.169</v>
      </c>
    </row>
    <row r="3936" spans="1:10" x14ac:dyDescent="0.3">
      <c r="B3936" t="s">
        <v>197</v>
      </c>
      <c r="C3936">
        <v>2006</v>
      </c>
      <c r="D3936">
        <v>6509.4340000000002</v>
      </c>
      <c r="H3936">
        <v>731594768</v>
      </c>
      <c r="J3936">
        <v>25618.115000000002</v>
      </c>
    </row>
    <row r="3937" spans="1:10" x14ac:dyDescent="0.3">
      <c r="B3937" t="s">
        <v>198</v>
      </c>
      <c r="C3937">
        <v>2006</v>
      </c>
      <c r="D3937">
        <v>2772.9769999999999</v>
      </c>
    </row>
    <row r="3938" spans="1:10" x14ac:dyDescent="0.3">
      <c r="B3938" t="s">
        <v>199</v>
      </c>
      <c r="C3938">
        <v>2006</v>
      </c>
      <c r="D3938">
        <v>2205.4050000000002</v>
      </c>
    </row>
    <row r="3939" spans="1:10" x14ac:dyDescent="0.3">
      <c r="A3939" t="s">
        <v>200</v>
      </c>
      <c r="B3939" t="s">
        <v>201</v>
      </c>
      <c r="C3939">
        <v>2006</v>
      </c>
      <c r="D3939">
        <v>0.67800000000000005</v>
      </c>
      <c r="H3939">
        <v>47793</v>
      </c>
      <c r="J3939">
        <v>3.4359999999999999</v>
      </c>
    </row>
    <row r="3940" spans="1:10" x14ac:dyDescent="0.3">
      <c r="A3940" t="s">
        <v>202</v>
      </c>
      <c r="B3940" t="s">
        <v>203</v>
      </c>
      <c r="C3940">
        <v>2006</v>
      </c>
      <c r="D3940">
        <v>1.2030000000000001</v>
      </c>
      <c r="E3940">
        <v>3.04</v>
      </c>
      <c r="F3940">
        <v>0.85</v>
      </c>
      <c r="G3940">
        <v>0.35</v>
      </c>
      <c r="H3940">
        <v>827869</v>
      </c>
      <c r="J3940">
        <v>9.0139999999999993</v>
      </c>
    </row>
    <row r="3941" spans="1:10" x14ac:dyDescent="0.3">
      <c r="A3941" t="s">
        <v>204</v>
      </c>
      <c r="B3941" t="s">
        <v>205</v>
      </c>
      <c r="C3941">
        <v>2006</v>
      </c>
      <c r="D3941">
        <v>68.388999999999996</v>
      </c>
      <c r="E3941">
        <v>60.38</v>
      </c>
      <c r="F3941">
        <v>5.59</v>
      </c>
      <c r="G3941">
        <v>5.99</v>
      </c>
      <c r="H3941">
        <v>5277490</v>
      </c>
      <c r="I3941">
        <v>200964488028.396</v>
      </c>
      <c r="J3941">
        <v>380.35</v>
      </c>
    </row>
    <row r="3942" spans="1:10" x14ac:dyDescent="0.3">
      <c r="A3942" t="s">
        <v>206</v>
      </c>
      <c r="B3942" t="s">
        <v>207</v>
      </c>
      <c r="C3942">
        <v>2006</v>
      </c>
      <c r="D3942">
        <v>405.76100000000002</v>
      </c>
      <c r="E3942">
        <v>434.96</v>
      </c>
      <c r="F3942">
        <v>67.98</v>
      </c>
      <c r="G3942">
        <v>43.16</v>
      </c>
      <c r="H3942">
        <v>61508924</v>
      </c>
      <c r="I3942">
        <v>2296438168355.2798</v>
      </c>
      <c r="J3942">
        <v>3089.2660000000001</v>
      </c>
    </row>
    <row r="3943" spans="1:10" x14ac:dyDescent="0.3">
      <c r="B3943" t="s">
        <v>208</v>
      </c>
      <c r="C3943">
        <v>2006</v>
      </c>
    </row>
    <row r="3944" spans="1:10" x14ac:dyDescent="0.3">
      <c r="A3944" t="s">
        <v>209</v>
      </c>
      <c r="B3944" t="s">
        <v>210</v>
      </c>
      <c r="C3944">
        <v>2006</v>
      </c>
      <c r="D3944">
        <v>0.50800000000000001</v>
      </c>
      <c r="H3944">
        <v>209891</v>
      </c>
      <c r="J3944">
        <v>4.1580000000000004</v>
      </c>
    </row>
    <row r="3945" spans="1:10" x14ac:dyDescent="0.3">
      <c r="A3945" t="s">
        <v>211</v>
      </c>
      <c r="B3945" t="s">
        <v>212</v>
      </c>
      <c r="C3945">
        <v>2006</v>
      </c>
      <c r="D3945">
        <v>0.78</v>
      </c>
      <c r="H3945">
        <v>261007</v>
      </c>
      <c r="J3945">
        <v>4.5970000000000004</v>
      </c>
    </row>
    <row r="3946" spans="1:10" x14ac:dyDescent="0.3">
      <c r="B3946" t="s">
        <v>213</v>
      </c>
      <c r="C3946">
        <v>2006</v>
      </c>
    </row>
    <row r="3947" spans="1:10" x14ac:dyDescent="0.3">
      <c r="A3947" t="s">
        <v>214</v>
      </c>
      <c r="B3947" t="s">
        <v>215</v>
      </c>
      <c r="C3947">
        <v>2006</v>
      </c>
      <c r="D3947">
        <v>4.1429999999999998</v>
      </c>
      <c r="E3947">
        <v>7.21</v>
      </c>
      <c r="F3947">
        <v>1.5</v>
      </c>
      <c r="G3947">
        <v>0.56000000000000005</v>
      </c>
      <c r="H3947">
        <v>1430144</v>
      </c>
      <c r="I3947">
        <v>17083861110.712</v>
      </c>
      <c r="J3947">
        <v>13.446</v>
      </c>
    </row>
    <row r="3948" spans="1:10" x14ac:dyDescent="0.3">
      <c r="A3948" t="s">
        <v>216</v>
      </c>
      <c r="B3948" t="s">
        <v>217</v>
      </c>
      <c r="C3948">
        <v>2006</v>
      </c>
      <c r="D3948">
        <v>0.35199999999999998</v>
      </c>
      <c r="E3948">
        <v>1.43</v>
      </c>
      <c r="F3948">
        <v>1.1299999999999999</v>
      </c>
      <c r="G3948">
        <v>0.43</v>
      </c>
      <c r="H3948">
        <v>1591444</v>
      </c>
      <c r="I3948">
        <v>2432257511.5999999</v>
      </c>
      <c r="J3948">
        <v>1.5920000000000001</v>
      </c>
    </row>
    <row r="3949" spans="1:10" x14ac:dyDescent="0.3">
      <c r="A3949" t="s">
        <v>218</v>
      </c>
      <c r="B3949" t="s">
        <v>219</v>
      </c>
      <c r="C3949">
        <v>2006</v>
      </c>
      <c r="D3949">
        <v>6.0970000000000004</v>
      </c>
      <c r="E3949">
        <v>9.1</v>
      </c>
      <c r="F3949">
        <v>6.02</v>
      </c>
      <c r="G3949">
        <v>1.81</v>
      </c>
      <c r="H3949">
        <v>4189721</v>
      </c>
      <c r="I3949">
        <v>35705842374.283997</v>
      </c>
      <c r="J3949">
        <v>50.814</v>
      </c>
    </row>
    <row r="3950" spans="1:10" x14ac:dyDescent="0.3">
      <c r="A3950" t="s">
        <v>220</v>
      </c>
      <c r="B3950" t="s">
        <v>221</v>
      </c>
      <c r="C3950">
        <v>2006</v>
      </c>
      <c r="D3950">
        <v>878.32</v>
      </c>
      <c r="E3950">
        <v>918.19</v>
      </c>
      <c r="F3950">
        <v>66.72</v>
      </c>
      <c r="G3950">
        <v>41.99</v>
      </c>
      <c r="H3950">
        <v>81472235</v>
      </c>
      <c r="I3950">
        <v>3129394649394.5898</v>
      </c>
      <c r="J3950">
        <v>4031.4560000000001</v>
      </c>
    </row>
    <row r="3951" spans="1:10" x14ac:dyDescent="0.3">
      <c r="A3951" t="s">
        <v>222</v>
      </c>
      <c r="B3951" t="s">
        <v>223</v>
      </c>
      <c r="C3951">
        <v>2006</v>
      </c>
      <c r="D3951">
        <v>9.1590000000000007</v>
      </c>
      <c r="E3951">
        <v>19.079999999999998</v>
      </c>
      <c r="F3951">
        <v>12.08</v>
      </c>
      <c r="G3951">
        <v>5.38</v>
      </c>
      <c r="H3951">
        <v>22379057</v>
      </c>
      <c r="I3951">
        <v>53573711670.339996</v>
      </c>
      <c r="J3951">
        <v>41.284999999999997</v>
      </c>
    </row>
    <row r="3952" spans="1:10" x14ac:dyDescent="0.3">
      <c r="A3952" t="s">
        <v>224</v>
      </c>
      <c r="B3952" t="s">
        <v>225</v>
      </c>
      <c r="C3952">
        <v>2006</v>
      </c>
      <c r="D3952">
        <v>112.47199999999999</v>
      </c>
      <c r="E3952">
        <v>121.59</v>
      </c>
      <c r="F3952">
        <v>10.97</v>
      </c>
      <c r="G3952">
        <v>5.69</v>
      </c>
      <c r="H3952">
        <v>11185231</v>
      </c>
      <c r="I3952">
        <v>303593182002.47601</v>
      </c>
      <c r="J3952">
        <v>417.94299999999998</v>
      </c>
    </row>
    <row r="3953" spans="1:10" x14ac:dyDescent="0.3">
      <c r="A3953" t="s">
        <v>226</v>
      </c>
      <c r="B3953" t="s">
        <v>227</v>
      </c>
      <c r="C3953">
        <v>2006</v>
      </c>
      <c r="D3953">
        <v>0.66200000000000003</v>
      </c>
      <c r="H3953">
        <v>56968</v>
      </c>
      <c r="J3953">
        <v>3.133</v>
      </c>
    </row>
    <row r="3954" spans="1:10" x14ac:dyDescent="0.3">
      <c r="A3954" t="s">
        <v>228</v>
      </c>
      <c r="B3954" t="s">
        <v>229</v>
      </c>
      <c r="C3954">
        <v>2006</v>
      </c>
      <c r="D3954">
        <v>0.23100000000000001</v>
      </c>
      <c r="E3954">
        <v>1.98</v>
      </c>
      <c r="F3954">
        <v>1.92</v>
      </c>
      <c r="G3954">
        <v>0.01</v>
      </c>
      <c r="H3954">
        <v>104938</v>
      </c>
      <c r="J3954">
        <v>1.032</v>
      </c>
    </row>
    <row r="3955" spans="1:10" x14ac:dyDescent="0.3">
      <c r="A3955" t="s">
        <v>230</v>
      </c>
      <c r="B3955" t="s">
        <v>231</v>
      </c>
      <c r="C3955">
        <v>2006</v>
      </c>
      <c r="D3955">
        <v>2.3359999999999999</v>
      </c>
      <c r="H3955">
        <v>401809</v>
      </c>
      <c r="J3955">
        <v>9.5299999999999994</v>
      </c>
    </row>
    <row r="3956" spans="1:10" x14ac:dyDescent="0.3">
      <c r="A3956" t="s">
        <v>232</v>
      </c>
      <c r="B3956" t="s">
        <v>233</v>
      </c>
      <c r="C3956">
        <v>2006</v>
      </c>
      <c r="D3956">
        <v>12.177</v>
      </c>
      <c r="E3956">
        <v>41.33</v>
      </c>
      <c r="F3956">
        <v>9.59</v>
      </c>
      <c r="G3956">
        <v>4.1100000000000003</v>
      </c>
      <c r="H3956">
        <v>13397022</v>
      </c>
      <c r="I3956">
        <v>85203988301.552002</v>
      </c>
      <c r="J3956">
        <v>56.704999999999998</v>
      </c>
    </row>
    <row r="3957" spans="1:10" x14ac:dyDescent="0.3">
      <c r="A3957" t="s">
        <v>234</v>
      </c>
      <c r="B3957" t="s">
        <v>235</v>
      </c>
      <c r="C3957">
        <v>2006</v>
      </c>
      <c r="D3957">
        <v>1.891</v>
      </c>
      <c r="E3957">
        <v>35.61</v>
      </c>
      <c r="F3957">
        <v>12.1</v>
      </c>
      <c r="G3957">
        <v>5.03</v>
      </c>
      <c r="H3957">
        <v>9307421</v>
      </c>
      <c r="I3957">
        <v>10279821317.392</v>
      </c>
      <c r="J3957">
        <v>9.5730000000000004</v>
      </c>
    </row>
    <row r="3958" spans="1:10" x14ac:dyDescent="0.3">
      <c r="A3958" t="s">
        <v>236</v>
      </c>
      <c r="B3958" t="s">
        <v>237</v>
      </c>
      <c r="C3958">
        <v>2006</v>
      </c>
      <c r="D3958">
        <v>0.216</v>
      </c>
      <c r="E3958">
        <v>3.71</v>
      </c>
      <c r="F3958">
        <v>1.24</v>
      </c>
      <c r="G3958">
        <v>0.74</v>
      </c>
      <c r="H3958">
        <v>1377582</v>
      </c>
      <c r="I3958">
        <v>1701900953.256</v>
      </c>
      <c r="J3958">
        <v>1.2929999999999999</v>
      </c>
    </row>
    <row r="3959" spans="1:10" x14ac:dyDescent="0.3">
      <c r="A3959" t="s">
        <v>238</v>
      </c>
      <c r="B3959" t="s">
        <v>239</v>
      </c>
      <c r="C3959">
        <v>2006</v>
      </c>
      <c r="D3959">
        <v>1.51</v>
      </c>
      <c r="E3959">
        <v>17.82</v>
      </c>
      <c r="F3959">
        <v>2.2799999999999998</v>
      </c>
      <c r="G3959">
        <v>0.98</v>
      </c>
      <c r="H3959">
        <v>746335</v>
      </c>
      <c r="J3959">
        <v>5.4420000000000002</v>
      </c>
    </row>
    <row r="3960" spans="1:10" x14ac:dyDescent="0.3">
      <c r="A3960" t="s">
        <v>240</v>
      </c>
      <c r="B3960" t="s">
        <v>241</v>
      </c>
      <c r="C3960">
        <v>2006</v>
      </c>
      <c r="D3960">
        <v>1.752</v>
      </c>
      <c r="E3960">
        <v>8.1199999999999992</v>
      </c>
      <c r="F3960">
        <v>4.2699999999999996</v>
      </c>
      <c r="G3960">
        <v>1.48</v>
      </c>
      <c r="H3960">
        <v>9344784</v>
      </c>
      <c r="I3960">
        <v>13759840051.200001</v>
      </c>
      <c r="J3960">
        <v>9.4689999999999994</v>
      </c>
    </row>
    <row r="3961" spans="1:10" x14ac:dyDescent="0.3">
      <c r="A3961" t="s">
        <v>242</v>
      </c>
      <c r="B3961" t="s">
        <v>243</v>
      </c>
      <c r="C3961">
        <v>2006</v>
      </c>
      <c r="D3961">
        <v>7.6769999999999996</v>
      </c>
      <c r="E3961">
        <v>45.7</v>
      </c>
      <c r="F3961">
        <v>7.5</v>
      </c>
      <c r="G3961">
        <v>2.93</v>
      </c>
      <c r="H3961">
        <v>7634295</v>
      </c>
      <c r="I3961">
        <v>29769397627.269001</v>
      </c>
      <c r="J3961">
        <v>31.215</v>
      </c>
    </row>
    <row r="3962" spans="1:10" x14ac:dyDescent="0.3">
      <c r="A3962" t="s">
        <v>244</v>
      </c>
      <c r="B3962" t="s">
        <v>245</v>
      </c>
      <c r="C3962">
        <v>2006</v>
      </c>
      <c r="D3962">
        <v>41.914999999999999</v>
      </c>
      <c r="H3962">
        <v>6802083</v>
      </c>
      <c r="I3962">
        <v>272324303889.742</v>
      </c>
      <c r="J3962">
        <v>285.75299999999999</v>
      </c>
    </row>
    <row r="3963" spans="1:10" x14ac:dyDescent="0.3">
      <c r="A3963" t="s">
        <v>246</v>
      </c>
      <c r="B3963" t="s">
        <v>247</v>
      </c>
      <c r="C3963">
        <v>2006</v>
      </c>
      <c r="D3963">
        <v>59.642000000000003</v>
      </c>
      <c r="E3963">
        <v>72.569999999999993</v>
      </c>
      <c r="F3963">
        <v>8.26</v>
      </c>
      <c r="G3963">
        <v>6.6</v>
      </c>
      <c r="H3963">
        <v>10055657</v>
      </c>
      <c r="I3963">
        <v>193865273549.80801</v>
      </c>
      <c r="J3963">
        <v>302.69799999999998</v>
      </c>
    </row>
    <row r="3964" spans="1:10" x14ac:dyDescent="0.3">
      <c r="A3964" t="s">
        <v>248</v>
      </c>
      <c r="B3964" t="s">
        <v>249</v>
      </c>
      <c r="C3964">
        <v>2006</v>
      </c>
      <c r="D3964">
        <v>3.153</v>
      </c>
      <c r="E3964">
        <v>4.03</v>
      </c>
      <c r="F3964">
        <v>0.66</v>
      </c>
      <c r="G3964">
        <v>0.43</v>
      </c>
      <c r="H3964">
        <v>299727</v>
      </c>
      <c r="I3964">
        <v>11753620976.950001</v>
      </c>
      <c r="J3964">
        <v>37.972999999999999</v>
      </c>
    </row>
    <row r="3965" spans="1:10" x14ac:dyDescent="0.3">
      <c r="A3965" t="s">
        <v>250</v>
      </c>
      <c r="B3965" t="s">
        <v>251</v>
      </c>
      <c r="C3965">
        <v>2006</v>
      </c>
      <c r="D3965">
        <v>1259.7439999999999</v>
      </c>
      <c r="E3965">
        <v>1936.95</v>
      </c>
      <c r="F3965">
        <v>634.47</v>
      </c>
      <c r="G3965">
        <v>213.04</v>
      </c>
      <c r="H3965">
        <v>1165486291</v>
      </c>
      <c r="I3965">
        <v>4024058556640.2202</v>
      </c>
      <c r="J3965">
        <v>4836.1629999999996</v>
      </c>
    </row>
    <row r="3966" spans="1:10" x14ac:dyDescent="0.3">
      <c r="A3966" t="s">
        <v>252</v>
      </c>
      <c r="B3966" t="s">
        <v>253</v>
      </c>
      <c r="C3966">
        <v>2006</v>
      </c>
      <c r="D3966">
        <v>346.70600000000002</v>
      </c>
      <c r="E3966">
        <v>2681.88</v>
      </c>
      <c r="F3966">
        <v>448.35</v>
      </c>
      <c r="G3966">
        <v>96.8</v>
      </c>
      <c r="H3966">
        <v>229318262</v>
      </c>
      <c r="I3966">
        <v>1555183224446.1101</v>
      </c>
      <c r="J3966">
        <v>1457.3610000000001</v>
      </c>
    </row>
    <row r="3967" spans="1:10" x14ac:dyDescent="0.3">
      <c r="B3967" t="s">
        <v>254</v>
      </c>
      <c r="C3967">
        <v>2006</v>
      </c>
      <c r="D3967">
        <v>997.65899999999999</v>
      </c>
    </row>
    <row r="3968" spans="1:10" x14ac:dyDescent="0.3">
      <c r="A3968" t="s">
        <v>255</v>
      </c>
      <c r="B3968" t="s">
        <v>256</v>
      </c>
      <c r="C3968">
        <v>2006</v>
      </c>
      <c r="D3968">
        <v>503.63600000000002</v>
      </c>
      <c r="E3968">
        <v>658.38</v>
      </c>
      <c r="F3968">
        <v>127.56</v>
      </c>
      <c r="G3968">
        <v>39.31</v>
      </c>
      <c r="H3968">
        <v>70554756</v>
      </c>
      <c r="I3968">
        <v>1006243951025.3</v>
      </c>
      <c r="J3968">
        <v>2153.8389999999999</v>
      </c>
    </row>
    <row r="3969" spans="1:10" x14ac:dyDescent="0.3">
      <c r="A3969" t="s">
        <v>257</v>
      </c>
      <c r="B3969" t="s">
        <v>258</v>
      </c>
      <c r="C3969">
        <v>2006</v>
      </c>
      <c r="D3969">
        <v>97.965000000000003</v>
      </c>
      <c r="E3969">
        <v>99.7</v>
      </c>
      <c r="F3969">
        <v>12.28</v>
      </c>
      <c r="G3969">
        <v>4.03</v>
      </c>
      <c r="H3969">
        <v>27448124</v>
      </c>
      <c r="I3969">
        <v>203390870585.09</v>
      </c>
      <c r="J3969">
        <v>308.68299999999999</v>
      </c>
    </row>
    <row r="3970" spans="1:10" x14ac:dyDescent="0.3">
      <c r="A3970" t="s">
        <v>259</v>
      </c>
      <c r="B3970" t="s">
        <v>260</v>
      </c>
      <c r="C3970">
        <v>2006</v>
      </c>
      <c r="D3970">
        <v>47.603999999999999</v>
      </c>
      <c r="E3970">
        <v>67.37</v>
      </c>
      <c r="F3970">
        <v>16.07</v>
      </c>
      <c r="G3970">
        <v>9.42</v>
      </c>
      <c r="H3970">
        <v>4230619</v>
      </c>
      <c r="I3970">
        <v>218886737073.49899</v>
      </c>
      <c r="J3970">
        <v>191.001</v>
      </c>
    </row>
    <row r="3971" spans="1:10" x14ac:dyDescent="0.3">
      <c r="A3971" t="s">
        <v>261</v>
      </c>
      <c r="B3971" t="s">
        <v>262</v>
      </c>
      <c r="C3971">
        <v>2006</v>
      </c>
      <c r="D3971">
        <v>62.149000000000001</v>
      </c>
      <c r="E3971">
        <v>80.41</v>
      </c>
      <c r="F3971">
        <v>7.85</v>
      </c>
      <c r="G3971">
        <v>2.1</v>
      </c>
      <c r="H3971">
        <v>6680641</v>
      </c>
      <c r="I3971">
        <v>182781515033.189</v>
      </c>
      <c r="J3971">
        <v>253.31399999999999</v>
      </c>
    </row>
    <row r="3972" spans="1:10" x14ac:dyDescent="0.3">
      <c r="A3972" t="s">
        <v>263</v>
      </c>
      <c r="B3972" t="s">
        <v>264</v>
      </c>
      <c r="C3972">
        <v>2006</v>
      </c>
      <c r="D3972">
        <v>496.892</v>
      </c>
      <c r="E3972">
        <v>495.92</v>
      </c>
      <c r="F3972">
        <v>49.2</v>
      </c>
      <c r="G3972">
        <v>22.93</v>
      </c>
      <c r="H3972">
        <v>58542619</v>
      </c>
      <c r="I3972">
        <v>2077408401171.3501</v>
      </c>
      <c r="J3972">
        <v>2174.14</v>
      </c>
    </row>
    <row r="3973" spans="1:10" x14ac:dyDescent="0.3">
      <c r="A3973" t="s">
        <v>265</v>
      </c>
      <c r="B3973" t="s">
        <v>266</v>
      </c>
      <c r="C3973">
        <v>2006</v>
      </c>
      <c r="D3973">
        <v>11.577</v>
      </c>
      <c r="E3973">
        <v>14.09</v>
      </c>
      <c r="F3973">
        <v>0.93</v>
      </c>
      <c r="G3973">
        <v>0.45</v>
      </c>
      <c r="H3973">
        <v>2754414</v>
      </c>
      <c r="I3973">
        <v>19747218783.487</v>
      </c>
      <c r="J3973">
        <v>52.448999999999998</v>
      </c>
    </row>
    <row r="3974" spans="1:10" x14ac:dyDescent="0.3">
      <c r="A3974" t="s">
        <v>267</v>
      </c>
      <c r="B3974" t="s">
        <v>268</v>
      </c>
      <c r="C3974">
        <v>2006</v>
      </c>
      <c r="D3974">
        <v>1267.3620000000001</v>
      </c>
      <c r="E3974">
        <v>1103.33</v>
      </c>
      <c r="F3974">
        <v>26.78</v>
      </c>
      <c r="G3974">
        <v>21.97</v>
      </c>
      <c r="H3974">
        <v>128422740</v>
      </c>
      <c r="I3974">
        <v>4517298512750.9697</v>
      </c>
      <c r="J3974">
        <v>6189.1390000000001</v>
      </c>
    </row>
    <row r="3975" spans="1:10" x14ac:dyDescent="0.3">
      <c r="A3975" t="s">
        <v>269</v>
      </c>
      <c r="B3975" t="s">
        <v>270</v>
      </c>
      <c r="C3975">
        <v>2006</v>
      </c>
      <c r="D3975">
        <v>20.526</v>
      </c>
      <c r="E3975">
        <v>25.72</v>
      </c>
      <c r="F3975">
        <v>4.3</v>
      </c>
      <c r="G3975">
        <v>0.96</v>
      </c>
      <c r="H3975">
        <v>5991547</v>
      </c>
      <c r="I3975">
        <v>57027647580.273003</v>
      </c>
      <c r="J3975">
        <v>88.600999999999999</v>
      </c>
    </row>
    <row r="3976" spans="1:10" x14ac:dyDescent="0.3">
      <c r="A3976" t="s">
        <v>271</v>
      </c>
      <c r="B3976" t="s">
        <v>272</v>
      </c>
      <c r="C3976">
        <v>2006</v>
      </c>
      <c r="D3976">
        <v>221.13</v>
      </c>
      <c r="E3976">
        <v>227.44</v>
      </c>
      <c r="F3976">
        <v>36.119999999999997</v>
      </c>
      <c r="G3976">
        <v>10.7</v>
      </c>
      <c r="H3976">
        <v>15551263</v>
      </c>
      <c r="I3976">
        <v>267206120003.98999</v>
      </c>
      <c r="J3976">
        <v>557.33699999999999</v>
      </c>
    </row>
    <row r="3977" spans="1:10" x14ac:dyDescent="0.3">
      <c r="A3977" t="s">
        <v>273</v>
      </c>
      <c r="B3977" t="s">
        <v>274</v>
      </c>
      <c r="C3977">
        <v>2006</v>
      </c>
      <c r="D3977">
        <v>9.3360000000000003</v>
      </c>
      <c r="E3977">
        <v>15.1</v>
      </c>
      <c r="F3977">
        <v>23.98</v>
      </c>
      <c r="G3977">
        <v>11.15</v>
      </c>
      <c r="H3977">
        <v>37649039</v>
      </c>
      <c r="I3977">
        <v>83653544498.789001</v>
      </c>
      <c r="J3977">
        <v>57.02</v>
      </c>
    </row>
    <row r="3978" spans="1:10" x14ac:dyDescent="0.3">
      <c r="A3978" t="s">
        <v>275</v>
      </c>
      <c r="B3978" t="s">
        <v>276</v>
      </c>
      <c r="C3978">
        <v>2006</v>
      </c>
      <c r="D3978">
        <v>6.6000000000000003E-2</v>
      </c>
      <c r="E3978">
        <v>0.09</v>
      </c>
      <c r="F3978">
        <v>0.02</v>
      </c>
      <c r="G3978">
        <v>0</v>
      </c>
      <c r="H3978">
        <v>94341</v>
      </c>
      <c r="J3978">
        <v>0.29499999999999998</v>
      </c>
    </row>
    <row r="3979" spans="1:10" x14ac:dyDescent="0.3">
      <c r="A3979" t="s">
        <v>279</v>
      </c>
      <c r="B3979" t="s">
        <v>280</v>
      </c>
      <c r="C3979">
        <v>2006</v>
      </c>
      <c r="D3979">
        <v>73.39</v>
      </c>
      <c r="E3979">
        <v>78.239999999999995</v>
      </c>
      <c r="F3979">
        <v>4.62</v>
      </c>
      <c r="G3979">
        <v>0.46</v>
      </c>
      <c r="H3979">
        <v>2373661</v>
      </c>
      <c r="I3979">
        <v>166329810561.09</v>
      </c>
      <c r="J3979">
        <v>327.262</v>
      </c>
    </row>
    <row r="3980" spans="1:10" x14ac:dyDescent="0.3">
      <c r="B3980" t="s">
        <v>281</v>
      </c>
      <c r="C3980">
        <v>2006</v>
      </c>
    </row>
    <row r="3981" spans="1:10" x14ac:dyDescent="0.3">
      <c r="A3981" t="s">
        <v>282</v>
      </c>
      <c r="B3981" t="s">
        <v>283</v>
      </c>
      <c r="C3981">
        <v>2006</v>
      </c>
      <c r="D3981">
        <v>5.4189999999999996</v>
      </c>
      <c r="E3981">
        <v>25.08</v>
      </c>
      <c r="F3981">
        <v>3.74</v>
      </c>
      <c r="G3981">
        <v>1.43</v>
      </c>
      <c r="H3981">
        <v>5124379</v>
      </c>
      <c r="I3981">
        <v>18316494902.076</v>
      </c>
      <c r="J3981">
        <v>60.209000000000003</v>
      </c>
    </row>
    <row r="3982" spans="1:10" x14ac:dyDescent="0.3">
      <c r="A3982" t="s">
        <v>284</v>
      </c>
      <c r="B3982" t="s">
        <v>285</v>
      </c>
      <c r="C3982">
        <v>2006</v>
      </c>
      <c r="D3982">
        <v>1.7569999999999999</v>
      </c>
      <c r="E3982">
        <v>28.37</v>
      </c>
      <c r="F3982">
        <v>7.93</v>
      </c>
      <c r="G3982">
        <v>2.71</v>
      </c>
      <c r="H3982">
        <v>5846075</v>
      </c>
      <c r="I3982">
        <v>17176979650.5</v>
      </c>
      <c r="J3982">
        <v>18.023</v>
      </c>
    </row>
    <row r="3983" spans="1:10" x14ac:dyDescent="0.3">
      <c r="A3983" t="s">
        <v>286</v>
      </c>
      <c r="B3983" t="s">
        <v>287</v>
      </c>
      <c r="C3983">
        <v>2006</v>
      </c>
      <c r="D3983">
        <v>8.31</v>
      </c>
      <c r="E3983">
        <v>-3.58</v>
      </c>
      <c r="F3983">
        <v>2.0699999999999998</v>
      </c>
      <c r="G3983">
        <v>1.58</v>
      </c>
      <c r="H3983">
        <v>2225063</v>
      </c>
      <c r="I3983">
        <v>42441264524.246002</v>
      </c>
      <c r="J3983">
        <v>44.057000000000002</v>
      </c>
    </row>
    <row r="3984" spans="1:10" x14ac:dyDescent="0.3">
      <c r="A3984" t="s">
        <v>288</v>
      </c>
      <c r="B3984" t="s">
        <v>289</v>
      </c>
      <c r="C3984">
        <v>2006</v>
      </c>
      <c r="D3984">
        <v>14.792</v>
      </c>
      <c r="E3984">
        <v>19.22</v>
      </c>
      <c r="F3984">
        <v>2.5</v>
      </c>
      <c r="G3984">
        <v>0.48</v>
      </c>
      <c r="H3984">
        <v>4759760</v>
      </c>
      <c r="I3984">
        <v>54750390698.212997</v>
      </c>
      <c r="J3984">
        <v>57.094000000000001</v>
      </c>
    </row>
    <row r="3985" spans="1:10" x14ac:dyDescent="0.3">
      <c r="B3985" t="s">
        <v>290</v>
      </c>
      <c r="C3985">
        <v>2006</v>
      </c>
    </row>
    <row r="3986" spans="1:10" x14ac:dyDescent="0.3">
      <c r="A3986" t="s">
        <v>291</v>
      </c>
      <c r="B3986" t="s">
        <v>292</v>
      </c>
      <c r="C3986">
        <v>2006</v>
      </c>
      <c r="D3986">
        <v>2.0369999999999999</v>
      </c>
      <c r="E3986">
        <v>4.34</v>
      </c>
      <c r="F3986">
        <v>1.57</v>
      </c>
      <c r="G3986">
        <v>0.73</v>
      </c>
      <c r="H3986">
        <v>1989933</v>
      </c>
      <c r="I3986">
        <v>3946096694.3000002</v>
      </c>
      <c r="J3986">
        <v>3.2330000000000001</v>
      </c>
    </row>
    <row r="3987" spans="1:10" x14ac:dyDescent="0.3">
      <c r="A3987" t="s">
        <v>293</v>
      </c>
      <c r="B3987" t="s">
        <v>294</v>
      </c>
      <c r="C3987">
        <v>2006</v>
      </c>
      <c r="D3987">
        <v>0.67300000000000004</v>
      </c>
      <c r="E3987">
        <v>20.12</v>
      </c>
      <c r="F3987">
        <v>3.47</v>
      </c>
      <c r="G3987">
        <v>0.83</v>
      </c>
      <c r="H3987">
        <v>3329211</v>
      </c>
      <c r="I3987">
        <v>2547129123</v>
      </c>
      <c r="J3987">
        <v>2.8359999999999999</v>
      </c>
    </row>
    <row r="3988" spans="1:10" x14ac:dyDescent="0.3">
      <c r="A3988" t="s">
        <v>295</v>
      </c>
      <c r="B3988" t="s">
        <v>296</v>
      </c>
      <c r="C3988">
        <v>2006</v>
      </c>
      <c r="D3988">
        <v>53.256</v>
      </c>
      <c r="E3988">
        <v>134.57</v>
      </c>
      <c r="F3988">
        <v>82.51</v>
      </c>
      <c r="G3988">
        <v>1.79</v>
      </c>
      <c r="H3988">
        <v>5886874</v>
      </c>
      <c r="I3988">
        <v>108872970167.685</v>
      </c>
      <c r="J3988">
        <v>211.93799999999999</v>
      </c>
    </row>
    <row r="3989" spans="1:10" x14ac:dyDescent="0.3">
      <c r="A3989" t="s">
        <v>297</v>
      </c>
      <c r="B3989" t="s">
        <v>298</v>
      </c>
      <c r="C3989">
        <v>2006</v>
      </c>
      <c r="D3989">
        <v>0.23100000000000001</v>
      </c>
      <c r="E3989">
        <v>0.03</v>
      </c>
      <c r="F3989">
        <v>0.02</v>
      </c>
      <c r="G3989">
        <v>0.01</v>
      </c>
      <c r="H3989">
        <v>34975</v>
      </c>
    </row>
    <row r="3990" spans="1:10" x14ac:dyDescent="0.3">
      <c r="A3990" t="s">
        <v>299</v>
      </c>
      <c r="B3990" t="s">
        <v>300</v>
      </c>
      <c r="C3990">
        <v>2006</v>
      </c>
      <c r="D3990">
        <v>14.433999999999999</v>
      </c>
      <c r="E3990">
        <v>21.32</v>
      </c>
      <c r="F3990">
        <v>4.2</v>
      </c>
      <c r="G3990">
        <v>4.96</v>
      </c>
      <c r="H3990">
        <v>3303329</v>
      </c>
      <c r="I3990">
        <v>58536323323.525002</v>
      </c>
      <c r="J3990">
        <v>88.944999999999993</v>
      </c>
    </row>
    <row r="3991" spans="1:10" x14ac:dyDescent="0.3">
      <c r="A3991" t="s">
        <v>301</v>
      </c>
      <c r="B3991" t="s">
        <v>302</v>
      </c>
      <c r="C3991">
        <v>2006</v>
      </c>
      <c r="D3991">
        <v>11.92</v>
      </c>
      <c r="E3991">
        <v>12.62</v>
      </c>
      <c r="F3991">
        <v>0.55000000000000004</v>
      </c>
      <c r="G3991">
        <v>0.28999999999999998</v>
      </c>
      <c r="H3991">
        <v>465611</v>
      </c>
      <c r="I3991">
        <v>26033443392.234001</v>
      </c>
      <c r="J3991">
        <v>51.564999999999998</v>
      </c>
    </row>
    <row r="3992" spans="1:10" x14ac:dyDescent="0.3">
      <c r="B3992" t="s">
        <v>303</v>
      </c>
      <c r="C3992">
        <v>2006</v>
      </c>
      <c r="D3992">
        <v>1.619</v>
      </c>
      <c r="H3992">
        <v>493804</v>
      </c>
    </row>
    <row r="3993" spans="1:10" x14ac:dyDescent="0.3">
      <c r="A3993" t="s">
        <v>304</v>
      </c>
      <c r="B3993" t="s">
        <v>305</v>
      </c>
      <c r="C3993">
        <v>2006</v>
      </c>
      <c r="D3993">
        <v>1.667</v>
      </c>
      <c r="E3993">
        <v>65.72</v>
      </c>
      <c r="F3993">
        <v>20.13</v>
      </c>
      <c r="G3993">
        <v>8.9499999999999993</v>
      </c>
      <c r="H3993">
        <v>18880265</v>
      </c>
      <c r="I3993">
        <v>24668765554.889999</v>
      </c>
      <c r="J3993">
        <v>9.6170000000000009</v>
      </c>
    </row>
    <row r="3994" spans="1:10" x14ac:dyDescent="0.3">
      <c r="A3994" t="s">
        <v>306</v>
      </c>
      <c r="B3994" t="s">
        <v>307</v>
      </c>
      <c r="C3994">
        <v>2006</v>
      </c>
      <c r="D3994">
        <v>0.91700000000000004</v>
      </c>
      <c r="E3994">
        <v>17.3</v>
      </c>
      <c r="F3994">
        <v>7.48</v>
      </c>
      <c r="G3994">
        <v>2.46</v>
      </c>
      <c r="H3994">
        <v>12973693</v>
      </c>
      <c r="I3994">
        <v>12575063642.288</v>
      </c>
      <c r="J3994">
        <v>7.2409999999999997</v>
      </c>
    </row>
    <row r="3995" spans="1:10" x14ac:dyDescent="0.3">
      <c r="A3995" t="s">
        <v>308</v>
      </c>
      <c r="B3995" t="s">
        <v>309</v>
      </c>
      <c r="C3995">
        <v>2006</v>
      </c>
      <c r="D3995">
        <v>178.785</v>
      </c>
      <c r="E3995">
        <v>202.84</v>
      </c>
      <c r="F3995">
        <v>41.3</v>
      </c>
      <c r="G3995">
        <v>10.48</v>
      </c>
      <c r="H3995">
        <v>26201954</v>
      </c>
      <c r="I3995">
        <v>423206291499.302</v>
      </c>
      <c r="J3995">
        <v>843.96299999999997</v>
      </c>
    </row>
    <row r="3996" spans="1:10" x14ac:dyDescent="0.3">
      <c r="A3996" t="s">
        <v>310</v>
      </c>
      <c r="B3996" t="s">
        <v>311</v>
      </c>
      <c r="C3996">
        <v>2006</v>
      </c>
      <c r="D3996">
        <v>0.75800000000000001</v>
      </c>
      <c r="E3996">
        <v>0.89</v>
      </c>
      <c r="F3996">
        <v>0.08</v>
      </c>
      <c r="G3996">
        <v>0.02</v>
      </c>
      <c r="H3996">
        <v>327489</v>
      </c>
      <c r="J3996">
        <v>3.7469999999999999</v>
      </c>
    </row>
    <row r="3997" spans="1:10" x14ac:dyDescent="0.3">
      <c r="A3997" t="s">
        <v>312</v>
      </c>
      <c r="B3997" t="s">
        <v>313</v>
      </c>
      <c r="C3997">
        <v>2006</v>
      </c>
      <c r="D3997">
        <v>1.5349999999999999</v>
      </c>
      <c r="E3997">
        <v>34.11</v>
      </c>
      <c r="F3997">
        <v>16.05</v>
      </c>
      <c r="G3997">
        <v>10.35</v>
      </c>
      <c r="H3997">
        <v>13203378</v>
      </c>
      <c r="I3997">
        <v>17320427440.727001</v>
      </c>
      <c r="J3997">
        <v>6.1920000000000002</v>
      </c>
    </row>
    <row r="3998" spans="1:10" x14ac:dyDescent="0.3">
      <c r="A3998" t="s">
        <v>314</v>
      </c>
      <c r="B3998" t="s">
        <v>315</v>
      </c>
      <c r="C3998">
        <v>2006</v>
      </c>
      <c r="D3998">
        <v>2.6659999999999999</v>
      </c>
      <c r="E3998">
        <v>3</v>
      </c>
      <c r="F3998">
        <v>0.26</v>
      </c>
      <c r="G3998">
        <v>0.06</v>
      </c>
      <c r="H3998">
        <v>406330</v>
      </c>
      <c r="I3998">
        <v>9060388879.0139999</v>
      </c>
      <c r="J3998">
        <v>21.186</v>
      </c>
    </row>
    <row r="3999" spans="1:10" x14ac:dyDescent="0.3">
      <c r="A3999" t="s">
        <v>316</v>
      </c>
      <c r="B3999" t="s">
        <v>317</v>
      </c>
      <c r="C3999">
        <v>2006</v>
      </c>
      <c r="D3999">
        <v>0.121</v>
      </c>
      <c r="E3999">
        <v>0.13</v>
      </c>
      <c r="F3999">
        <v>0.03</v>
      </c>
      <c r="G3999">
        <v>0</v>
      </c>
      <c r="H3999">
        <v>55765</v>
      </c>
    </row>
    <row r="4000" spans="1:10" x14ac:dyDescent="0.3">
      <c r="A4000" t="s">
        <v>318</v>
      </c>
      <c r="B4000" t="s">
        <v>319</v>
      </c>
      <c r="C4000">
        <v>2006</v>
      </c>
      <c r="D4000">
        <v>2.3780000000000001</v>
      </c>
      <c r="H4000">
        <v>397850</v>
      </c>
      <c r="J4000">
        <v>9.48</v>
      </c>
    </row>
    <row r="4001" spans="1:10" x14ac:dyDescent="0.3">
      <c r="A4001" t="s">
        <v>320</v>
      </c>
      <c r="B4001" t="s">
        <v>321</v>
      </c>
      <c r="C4001">
        <v>2006</v>
      </c>
      <c r="D4001">
        <v>1.4219999999999999</v>
      </c>
      <c r="E4001">
        <v>10.57</v>
      </c>
      <c r="F4001">
        <v>5.83</v>
      </c>
      <c r="G4001">
        <v>2.8</v>
      </c>
      <c r="H4001">
        <v>3111908</v>
      </c>
      <c r="I4001">
        <v>8166141600.1000004</v>
      </c>
      <c r="J4001">
        <v>6.351</v>
      </c>
    </row>
    <row r="4002" spans="1:10" x14ac:dyDescent="0.3">
      <c r="A4002" t="s">
        <v>322</v>
      </c>
      <c r="B4002" t="s">
        <v>323</v>
      </c>
      <c r="C4002">
        <v>2006</v>
      </c>
      <c r="D4002">
        <v>3.6269999999999998</v>
      </c>
      <c r="E4002">
        <v>5.25</v>
      </c>
      <c r="F4002">
        <v>1.59</v>
      </c>
      <c r="G4002">
        <v>0.25</v>
      </c>
      <c r="H4002">
        <v>1228089</v>
      </c>
      <c r="I4002">
        <v>18854697454.294998</v>
      </c>
      <c r="J4002">
        <v>18.934999999999999</v>
      </c>
    </row>
    <row r="4003" spans="1:10" x14ac:dyDescent="0.3">
      <c r="A4003" t="s">
        <v>324</v>
      </c>
      <c r="B4003" t="s">
        <v>325</v>
      </c>
      <c r="C4003">
        <v>2006</v>
      </c>
      <c r="D4003">
        <v>0.24299999999999999</v>
      </c>
      <c r="H4003">
        <v>184026</v>
      </c>
    </row>
    <row r="4004" spans="1:10" x14ac:dyDescent="0.3">
      <c r="A4004" t="s">
        <v>326</v>
      </c>
      <c r="B4004" t="s">
        <v>327</v>
      </c>
      <c r="C4004">
        <v>2006</v>
      </c>
      <c r="D4004">
        <v>476.565</v>
      </c>
      <c r="E4004">
        <v>626.78</v>
      </c>
      <c r="F4004">
        <v>115.83</v>
      </c>
      <c r="G4004">
        <v>37.31</v>
      </c>
      <c r="H4004">
        <v>107560155</v>
      </c>
      <c r="I4004">
        <v>1510627092374.75</v>
      </c>
      <c r="J4004">
        <v>1937.356</v>
      </c>
    </row>
    <row r="4005" spans="1:10" x14ac:dyDescent="0.3">
      <c r="B4005" t="s">
        <v>328</v>
      </c>
      <c r="C4005">
        <v>2006</v>
      </c>
      <c r="E4005">
        <v>0.16</v>
      </c>
      <c r="F4005">
        <v>0.05</v>
      </c>
      <c r="G4005">
        <v>0.02</v>
      </c>
    </row>
    <row r="4006" spans="1:10" x14ac:dyDescent="0.3">
      <c r="B4006" t="s">
        <v>329</v>
      </c>
      <c r="C4006">
        <v>2006</v>
      </c>
      <c r="D4006">
        <v>0.121</v>
      </c>
      <c r="H4006">
        <v>105374</v>
      </c>
    </row>
    <row r="4007" spans="1:10" x14ac:dyDescent="0.3">
      <c r="A4007" t="s">
        <v>330</v>
      </c>
      <c r="B4007" t="s">
        <v>331</v>
      </c>
      <c r="C4007">
        <v>2006</v>
      </c>
      <c r="D4007">
        <v>5.03</v>
      </c>
      <c r="E4007">
        <v>11.45</v>
      </c>
      <c r="F4007">
        <v>3.46</v>
      </c>
      <c r="G4007">
        <v>0.83</v>
      </c>
      <c r="H4007">
        <v>4146264</v>
      </c>
      <c r="I4007">
        <v>16628243209.195999</v>
      </c>
      <c r="J4007">
        <v>39.055</v>
      </c>
    </row>
    <row r="4008" spans="1:10" x14ac:dyDescent="0.3">
      <c r="A4008" t="s">
        <v>332</v>
      </c>
      <c r="B4008" t="s">
        <v>333</v>
      </c>
      <c r="C4008">
        <v>2006</v>
      </c>
      <c r="D4008">
        <v>9.4060000000000006</v>
      </c>
      <c r="E4008">
        <v>57.51</v>
      </c>
      <c r="F4008">
        <v>11.1</v>
      </c>
      <c r="G4008">
        <v>9.16</v>
      </c>
      <c r="H4008">
        <v>2558854</v>
      </c>
      <c r="I4008">
        <v>14288905528.799999</v>
      </c>
      <c r="J4008">
        <v>39.558</v>
      </c>
    </row>
    <row r="4009" spans="1:10" x14ac:dyDescent="0.3">
      <c r="A4009" t="s">
        <v>334</v>
      </c>
      <c r="B4009" t="s">
        <v>335</v>
      </c>
      <c r="C4009">
        <v>2006</v>
      </c>
      <c r="D4009">
        <v>2.0630000000000002</v>
      </c>
      <c r="E4009">
        <v>-12.66</v>
      </c>
      <c r="F4009">
        <v>0.7</v>
      </c>
      <c r="G4009">
        <v>0.17</v>
      </c>
      <c r="H4009">
        <v>617863</v>
      </c>
      <c r="I4009">
        <v>6395709425.8540001</v>
      </c>
      <c r="J4009">
        <v>13.617000000000001</v>
      </c>
    </row>
    <row r="4010" spans="1:10" x14ac:dyDescent="0.3">
      <c r="A4010" t="s">
        <v>336</v>
      </c>
      <c r="B4010" t="s">
        <v>337</v>
      </c>
      <c r="C4010">
        <v>2006</v>
      </c>
      <c r="D4010">
        <v>0.04</v>
      </c>
      <c r="H4010">
        <v>4890</v>
      </c>
      <c r="J4010">
        <v>0.16800000000000001</v>
      </c>
    </row>
    <row r="4011" spans="1:10" x14ac:dyDescent="0.3">
      <c r="A4011" t="s">
        <v>338</v>
      </c>
      <c r="B4011" t="s">
        <v>339</v>
      </c>
      <c r="C4011">
        <v>2006</v>
      </c>
      <c r="D4011">
        <v>46.249000000000002</v>
      </c>
      <c r="E4011">
        <v>69.13</v>
      </c>
      <c r="F4011">
        <v>13.43</v>
      </c>
      <c r="G4011">
        <v>8.57</v>
      </c>
      <c r="H4011">
        <v>30804689</v>
      </c>
      <c r="I4011">
        <v>187290247297.698</v>
      </c>
      <c r="J4011">
        <v>164.15799999999999</v>
      </c>
    </row>
    <row r="4012" spans="1:10" x14ac:dyDescent="0.3">
      <c r="A4012" t="s">
        <v>340</v>
      </c>
      <c r="B4012" t="s">
        <v>341</v>
      </c>
      <c r="C4012">
        <v>2006</v>
      </c>
      <c r="D4012">
        <v>1.9159999999999999</v>
      </c>
      <c r="E4012">
        <v>58.95</v>
      </c>
      <c r="F4012">
        <v>15.37</v>
      </c>
      <c r="G4012">
        <v>11</v>
      </c>
      <c r="H4012">
        <v>21080108</v>
      </c>
      <c r="I4012">
        <v>20951971915.779999</v>
      </c>
      <c r="J4012">
        <v>50.37</v>
      </c>
    </row>
    <row r="4013" spans="1:10" x14ac:dyDescent="0.3">
      <c r="A4013" t="s">
        <v>342</v>
      </c>
      <c r="B4013" t="s">
        <v>343</v>
      </c>
      <c r="C4013">
        <v>2006</v>
      </c>
      <c r="D4013">
        <v>12.779</v>
      </c>
      <c r="E4013">
        <v>183.7</v>
      </c>
      <c r="F4013">
        <v>73.790000000000006</v>
      </c>
      <c r="G4013">
        <v>20.010000000000002</v>
      </c>
      <c r="H4013">
        <v>49301049</v>
      </c>
      <c r="I4013">
        <v>158028605445.71799</v>
      </c>
    </row>
    <row r="4014" spans="1:10" x14ac:dyDescent="0.3">
      <c r="A4014" t="s">
        <v>344</v>
      </c>
      <c r="B4014" t="s">
        <v>345</v>
      </c>
      <c r="C4014">
        <v>2006</v>
      </c>
      <c r="D4014">
        <v>2.3380000000000001</v>
      </c>
      <c r="E4014">
        <v>22.2</v>
      </c>
      <c r="F4014">
        <v>6.5</v>
      </c>
      <c r="G4014">
        <v>5.19</v>
      </c>
      <c r="H4014">
        <v>1971318</v>
      </c>
      <c r="I4014">
        <v>15036091186.458</v>
      </c>
      <c r="J4014">
        <v>14.311</v>
      </c>
    </row>
    <row r="4015" spans="1:10" x14ac:dyDescent="0.3">
      <c r="A4015" t="s">
        <v>346</v>
      </c>
      <c r="B4015" t="s">
        <v>347</v>
      </c>
      <c r="C4015">
        <v>2006</v>
      </c>
      <c r="D4015">
        <v>4.3999999999999997E-2</v>
      </c>
      <c r="E4015">
        <v>0.05</v>
      </c>
      <c r="F4015">
        <v>0</v>
      </c>
      <c r="G4015">
        <v>0</v>
      </c>
      <c r="H4015">
        <v>9827</v>
      </c>
      <c r="J4015">
        <v>0.23400000000000001</v>
      </c>
    </row>
    <row r="4016" spans="1:10" x14ac:dyDescent="0.3">
      <c r="A4016" t="s">
        <v>348</v>
      </c>
      <c r="B4016" t="s">
        <v>349</v>
      </c>
      <c r="C4016">
        <v>2006</v>
      </c>
      <c r="D4016">
        <v>2.456</v>
      </c>
      <c r="E4016">
        <v>36.409999999999997</v>
      </c>
      <c r="F4016">
        <v>24.89</v>
      </c>
      <c r="G4016">
        <v>5.76</v>
      </c>
      <c r="H4016">
        <v>26066687</v>
      </c>
      <c r="I4016">
        <v>48016626604.800003</v>
      </c>
      <c r="J4016">
        <v>17.212</v>
      </c>
    </row>
    <row r="4017" spans="1:10" x14ac:dyDescent="0.3">
      <c r="A4017" t="s">
        <v>350</v>
      </c>
      <c r="B4017" t="s">
        <v>351</v>
      </c>
      <c r="C4017">
        <v>2006</v>
      </c>
      <c r="D4017">
        <v>172.09800000000001</v>
      </c>
      <c r="E4017">
        <v>197.75</v>
      </c>
      <c r="F4017">
        <v>19.55</v>
      </c>
      <c r="G4017">
        <v>13.18</v>
      </c>
      <c r="H4017">
        <v>16440091</v>
      </c>
      <c r="I4017">
        <v>691219588289.70105</v>
      </c>
      <c r="J4017">
        <v>1086.1959999999999</v>
      </c>
    </row>
    <row r="4018" spans="1:10" x14ac:dyDescent="0.3">
      <c r="A4018" t="s">
        <v>352</v>
      </c>
      <c r="B4018" t="s">
        <v>353</v>
      </c>
      <c r="C4018">
        <v>2006</v>
      </c>
      <c r="D4018">
        <v>2.7069999999999999</v>
      </c>
      <c r="H4018">
        <v>239924</v>
      </c>
      <c r="J4018">
        <v>11.752000000000001</v>
      </c>
    </row>
    <row r="4019" spans="1:10" x14ac:dyDescent="0.3">
      <c r="A4019" t="s">
        <v>354</v>
      </c>
      <c r="B4019" t="s">
        <v>355</v>
      </c>
      <c r="C4019">
        <v>2006</v>
      </c>
      <c r="D4019">
        <v>37.542999999999999</v>
      </c>
      <c r="E4019">
        <v>66.430000000000007</v>
      </c>
      <c r="F4019">
        <v>33.83</v>
      </c>
      <c r="G4019">
        <v>15.19</v>
      </c>
      <c r="H4019">
        <v>4185881</v>
      </c>
      <c r="I4019">
        <v>127255029290.83</v>
      </c>
      <c r="J4019">
        <v>226.035</v>
      </c>
    </row>
    <row r="4020" spans="1:10" x14ac:dyDescent="0.3">
      <c r="A4020" t="s">
        <v>356</v>
      </c>
      <c r="B4020" t="s">
        <v>357</v>
      </c>
      <c r="C4020">
        <v>2006</v>
      </c>
      <c r="D4020">
        <v>4.4180000000000001</v>
      </c>
      <c r="E4020">
        <v>43.81</v>
      </c>
      <c r="F4020">
        <v>7.71</v>
      </c>
      <c r="G4020">
        <v>2.68</v>
      </c>
      <c r="H4020">
        <v>5513757</v>
      </c>
      <c r="I4020">
        <v>18819405650.599998</v>
      </c>
      <c r="J4020">
        <v>19.795000000000002</v>
      </c>
    </row>
    <row r="4021" spans="1:10" x14ac:dyDescent="0.3">
      <c r="A4021" t="s">
        <v>358</v>
      </c>
      <c r="B4021" t="s">
        <v>359</v>
      </c>
      <c r="C4021">
        <v>2006</v>
      </c>
      <c r="D4021">
        <v>0.68799999999999994</v>
      </c>
      <c r="E4021">
        <v>27.04</v>
      </c>
      <c r="F4021">
        <v>17.21</v>
      </c>
      <c r="G4021">
        <v>7.48</v>
      </c>
      <c r="H4021">
        <v>14143969</v>
      </c>
      <c r="I4021">
        <v>10381910932.937</v>
      </c>
      <c r="J4021">
        <v>3.5569999999999999</v>
      </c>
    </row>
    <row r="4022" spans="1:10" x14ac:dyDescent="0.3">
      <c r="A4022" t="s">
        <v>360</v>
      </c>
      <c r="B4022" t="s">
        <v>361</v>
      </c>
      <c r="C4022">
        <v>2006</v>
      </c>
      <c r="D4022">
        <v>97.808999999999997</v>
      </c>
      <c r="E4022">
        <v>401.69</v>
      </c>
      <c r="F4022">
        <v>104.83</v>
      </c>
      <c r="G4022">
        <v>30.86</v>
      </c>
      <c r="H4022">
        <v>142538305</v>
      </c>
      <c r="I4022">
        <v>527646250880.65503</v>
      </c>
      <c r="J4022">
        <v>282.71499999999997</v>
      </c>
    </row>
    <row r="4023" spans="1:10" x14ac:dyDescent="0.3">
      <c r="A4023" t="s">
        <v>362</v>
      </c>
      <c r="B4023" t="s">
        <v>363</v>
      </c>
      <c r="C4023">
        <v>2006</v>
      </c>
      <c r="D4023">
        <v>4.0000000000000001E-3</v>
      </c>
      <c r="E4023">
        <v>-0.01</v>
      </c>
      <c r="F4023">
        <v>0</v>
      </c>
      <c r="G4023">
        <v>0</v>
      </c>
      <c r="H4023">
        <v>1667</v>
      </c>
      <c r="J4023">
        <v>2.7E-2</v>
      </c>
    </row>
    <row r="4024" spans="1:10" x14ac:dyDescent="0.3">
      <c r="B4024" t="s">
        <v>364</v>
      </c>
      <c r="C4024">
        <v>2006</v>
      </c>
      <c r="D4024">
        <v>7265.2290000000003</v>
      </c>
      <c r="H4024">
        <v>518977613</v>
      </c>
      <c r="J4024">
        <v>32135.728999999999</v>
      </c>
    </row>
    <row r="4025" spans="1:10" x14ac:dyDescent="0.3">
      <c r="B4025" t="s">
        <v>365</v>
      </c>
      <c r="C4025">
        <v>2006</v>
      </c>
      <c r="D4025">
        <v>1213.5609999999999</v>
      </c>
    </row>
    <row r="4026" spans="1:10" x14ac:dyDescent="0.3">
      <c r="A4026" t="s">
        <v>366</v>
      </c>
      <c r="B4026" t="s">
        <v>367</v>
      </c>
      <c r="C4026">
        <v>2006</v>
      </c>
      <c r="D4026">
        <v>76.171999999999997</v>
      </c>
      <c r="E4026">
        <v>111.91</v>
      </c>
      <c r="F4026">
        <v>15.65</v>
      </c>
      <c r="G4026">
        <v>2.44</v>
      </c>
      <c r="H4026">
        <v>24054866</v>
      </c>
      <c r="I4026">
        <v>42264171814.800003</v>
      </c>
      <c r="J4026">
        <v>242.21100000000001</v>
      </c>
    </row>
    <row r="4027" spans="1:10" x14ac:dyDescent="0.3">
      <c r="A4027" t="s">
        <v>368</v>
      </c>
      <c r="B4027" t="s">
        <v>369</v>
      </c>
      <c r="C4027">
        <v>2006</v>
      </c>
      <c r="D4027">
        <v>10.834</v>
      </c>
      <c r="E4027">
        <v>12.36</v>
      </c>
      <c r="F4027">
        <v>2.35</v>
      </c>
      <c r="G4027">
        <v>0.59</v>
      </c>
      <c r="H4027">
        <v>2063132</v>
      </c>
      <c r="I4027">
        <v>19516265375.726002</v>
      </c>
      <c r="J4027">
        <v>32.805</v>
      </c>
    </row>
    <row r="4028" spans="1:10" x14ac:dyDescent="0.3">
      <c r="A4028" t="s">
        <v>370</v>
      </c>
      <c r="B4028" t="s">
        <v>371</v>
      </c>
      <c r="C4028">
        <v>2006</v>
      </c>
      <c r="D4028">
        <v>43.972000000000001</v>
      </c>
      <c r="E4028">
        <v>25.3</v>
      </c>
      <c r="F4028">
        <v>5.43</v>
      </c>
      <c r="G4028">
        <v>4.4800000000000004</v>
      </c>
      <c r="H4028">
        <v>4672986</v>
      </c>
      <c r="I4028">
        <v>332397071792.18298</v>
      </c>
      <c r="J4028">
        <v>492.39499999999998</v>
      </c>
    </row>
    <row r="4029" spans="1:10" x14ac:dyDescent="0.3">
      <c r="B4029" t="s">
        <v>372</v>
      </c>
      <c r="C4029">
        <v>2006</v>
      </c>
      <c r="D4029">
        <v>444.99799999999999</v>
      </c>
      <c r="H4029">
        <v>34271072</v>
      </c>
    </row>
    <row r="4030" spans="1:10" x14ac:dyDescent="0.3">
      <c r="A4030" t="s">
        <v>373</v>
      </c>
      <c r="B4030" t="s">
        <v>374</v>
      </c>
      <c r="C4030">
        <v>2006</v>
      </c>
      <c r="D4030">
        <v>39.046999999999997</v>
      </c>
      <c r="E4030">
        <v>42.37</v>
      </c>
      <c r="F4030">
        <v>3.82</v>
      </c>
      <c r="G4030">
        <v>0.48</v>
      </c>
      <c r="H4030">
        <v>2580753</v>
      </c>
      <c r="I4030">
        <v>84269955240.501007</v>
      </c>
      <c r="J4030">
        <v>174.066</v>
      </c>
    </row>
    <row r="4031" spans="1:10" x14ac:dyDescent="0.3">
      <c r="A4031" t="s">
        <v>375</v>
      </c>
      <c r="B4031" t="s">
        <v>376</v>
      </c>
      <c r="C4031">
        <v>2006</v>
      </c>
      <c r="D4031">
        <v>143.726</v>
      </c>
      <c r="E4031">
        <v>312.19</v>
      </c>
      <c r="F4031">
        <v>109.31</v>
      </c>
      <c r="G4031">
        <v>46.48</v>
      </c>
      <c r="H4031">
        <v>164022626</v>
      </c>
      <c r="I4031">
        <v>685965004515.93298</v>
      </c>
      <c r="J4031">
        <v>675.91600000000005</v>
      </c>
    </row>
    <row r="4032" spans="1:10" x14ac:dyDescent="0.3">
      <c r="A4032" t="s">
        <v>377</v>
      </c>
      <c r="B4032" t="s">
        <v>378</v>
      </c>
      <c r="C4032">
        <v>2006</v>
      </c>
      <c r="D4032">
        <v>0.22700000000000001</v>
      </c>
      <c r="E4032">
        <v>0.28000000000000003</v>
      </c>
      <c r="F4032">
        <v>0.02</v>
      </c>
      <c r="G4032">
        <v>0</v>
      </c>
      <c r="H4032">
        <v>19545</v>
      </c>
    </row>
    <row r="4033" spans="1:10" x14ac:dyDescent="0.3">
      <c r="A4033" t="s">
        <v>379</v>
      </c>
      <c r="B4033" t="s">
        <v>380</v>
      </c>
      <c r="C4033">
        <v>2006</v>
      </c>
      <c r="D4033">
        <v>2.2639999999999998</v>
      </c>
      <c r="H4033">
        <v>3662421</v>
      </c>
      <c r="I4033">
        <v>14923434018.299999</v>
      </c>
      <c r="J4033">
        <v>9.6980000000000004</v>
      </c>
    </row>
    <row r="4034" spans="1:10" x14ac:dyDescent="0.3">
      <c r="A4034" t="s">
        <v>381</v>
      </c>
      <c r="B4034" t="s">
        <v>382</v>
      </c>
      <c r="C4034">
        <v>2006</v>
      </c>
      <c r="D4034">
        <v>7.524</v>
      </c>
      <c r="E4034">
        <v>21.92</v>
      </c>
      <c r="F4034">
        <v>4.5</v>
      </c>
      <c r="G4034">
        <v>1.27</v>
      </c>
      <c r="H4034">
        <v>3391673</v>
      </c>
      <c r="I4034">
        <v>39099564240.800003</v>
      </c>
      <c r="J4034">
        <v>75.012</v>
      </c>
    </row>
    <row r="4035" spans="1:10" x14ac:dyDescent="0.3">
      <c r="B4035" t="s">
        <v>383</v>
      </c>
      <c r="C4035">
        <v>2006</v>
      </c>
    </row>
    <row r="4036" spans="1:10" x14ac:dyDescent="0.3">
      <c r="A4036" t="s">
        <v>384</v>
      </c>
      <c r="B4036" t="s">
        <v>385</v>
      </c>
      <c r="C4036">
        <v>2006</v>
      </c>
      <c r="D4036">
        <v>4.3049999999999997</v>
      </c>
      <c r="E4036">
        <v>72.849999999999994</v>
      </c>
      <c r="F4036">
        <v>13.03</v>
      </c>
      <c r="G4036">
        <v>4.75</v>
      </c>
      <c r="H4036">
        <v>6646891</v>
      </c>
      <c r="J4036">
        <v>22.69</v>
      </c>
    </row>
    <row r="4037" spans="1:10" x14ac:dyDescent="0.3">
      <c r="A4037" t="s">
        <v>386</v>
      </c>
      <c r="B4037" t="s">
        <v>387</v>
      </c>
      <c r="C4037">
        <v>2006</v>
      </c>
      <c r="D4037">
        <v>3.9089999999999998</v>
      </c>
      <c r="E4037">
        <v>166.32</v>
      </c>
      <c r="F4037">
        <v>25.63</v>
      </c>
      <c r="G4037">
        <v>8.5500000000000007</v>
      </c>
      <c r="H4037">
        <v>5913212</v>
      </c>
      <c r="I4037">
        <v>37279474209.696999</v>
      </c>
      <c r="J4037">
        <v>168.07400000000001</v>
      </c>
    </row>
    <row r="4038" spans="1:10" x14ac:dyDescent="0.3">
      <c r="A4038" t="s">
        <v>388</v>
      </c>
      <c r="B4038" t="s">
        <v>389</v>
      </c>
      <c r="C4038">
        <v>2006</v>
      </c>
      <c r="D4038">
        <v>28.431999999999999</v>
      </c>
      <c r="E4038">
        <v>137.58000000000001</v>
      </c>
      <c r="F4038">
        <v>28.06</v>
      </c>
      <c r="G4038">
        <v>8.68</v>
      </c>
      <c r="H4038">
        <v>28102055</v>
      </c>
      <c r="I4038">
        <v>210148990815.79401</v>
      </c>
      <c r="J4038">
        <v>163.077</v>
      </c>
    </row>
    <row r="4039" spans="1:10" x14ac:dyDescent="0.3">
      <c r="A4039" t="s">
        <v>390</v>
      </c>
      <c r="B4039" t="s">
        <v>391</v>
      </c>
      <c r="C4039">
        <v>2006</v>
      </c>
      <c r="D4039">
        <v>66.524000000000001</v>
      </c>
      <c r="E4039">
        <v>174.34</v>
      </c>
      <c r="F4039">
        <v>60.83</v>
      </c>
      <c r="G4039">
        <v>11.79</v>
      </c>
      <c r="H4039">
        <v>87888675</v>
      </c>
      <c r="I4039">
        <v>450316371417.98999</v>
      </c>
      <c r="J4039">
        <v>302.798</v>
      </c>
    </row>
    <row r="4040" spans="1:10" x14ac:dyDescent="0.3">
      <c r="A4040" t="s">
        <v>392</v>
      </c>
      <c r="B4040" t="s">
        <v>393</v>
      </c>
      <c r="C4040">
        <v>2006</v>
      </c>
      <c r="D4040">
        <v>337.29</v>
      </c>
      <c r="E4040">
        <v>286.66000000000003</v>
      </c>
      <c r="F4040">
        <v>51.68</v>
      </c>
      <c r="G4040">
        <v>24.67</v>
      </c>
      <c r="H4040">
        <v>38354447</v>
      </c>
      <c r="I4040">
        <v>644043368313.61597</v>
      </c>
      <c r="J4040">
        <v>1115.587</v>
      </c>
    </row>
    <row r="4041" spans="1:10" x14ac:dyDescent="0.3">
      <c r="A4041" t="s">
        <v>394</v>
      </c>
      <c r="B4041" t="s">
        <v>395</v>
      </c>
      <c r="C4041">
        <v>2006</v>
      </c>
      <c r="D4041">
        <v>64.927000000000007</v>
      </c>
      <c r="E4041">
        <v>77.73</v>
      </c>
      <c r="F4041">
        <v>12.47</v>
      </c>
      <c r="G4041">
        <v>3.7</v>
      </c>
      <c r="H4041">
        <v>10542837</v>
      </c>
      <c r="I4041">
        <v>259465106955.44699</v>
      </c>
      <c r="J4041">
        <v>291.51</v>
      </c>
    </row>
    <row r="4042" spans="1:10" x14ac:dyDescent="0.3">
      <c r="A4042" t="s">
        <v>396</v>
      </c>
      <c r="B4042" t="s">
        <v>397</v>
      </c>
      <c r="C4042">
        <v>2006</v>
      </c>
      <c r="H4042">
        <v>3623783</v>
      </c>
      <c r="I4042">
        <v>122502586083</v>
      </c>
      <c r="J4042">
        <v>132.792</v>
      </c>
    </row>
    <row r="4043" spans="1:10" x14ac:dyDescent="0.3">
      <c r="A4043" t="s">
        <v>398</v>
      </c>
      <c r="B4043" t="s">
        <v>399</v>
      </c>
      <c r="C4043">
        <v>2006</v>
      </c>
      <c r="D4043">
        <v>63.197000000000003</v>
      </c>
      <c r="E4043">
        <v>49.08</v>
      </c>
      <c r="F4043">
        <v>3.55</v>
      </c>
      <c r="G4043">
        <v>0.36</v>
      </c>
      <c r="H4043">
        <v>1022704</v>
      </c>
      <c r="I4043">
        <v>86333712076.645996</v>
      </c>
      <c r="J4043">
        <v>236.40299999999999</v>
      </c>
    </row>
    <row r="4044" spans="1:10" x14ac:dyDescent="0.3">
      <c r="B4044" t="s">
        <v>400</v>
      </c>
      <c r="C4044">
        <v>2006</v>
      </c>
      <c r="D4044">
        <v>3.9169999999999998</v>
      </c>
      <c r="H4044">
        <v>800533</v>
      </c>
      <c r="J4044">
        <v>11.438000000000001</v>
      </c>
    </row>
    <row r="4045" spans="1:10" x14ac:dyDescent="0.3">
      <c r="A4045" t="s">
        <v>401</v>
      </c>
      <c r="B4045" t="s">
        <v>402</v>
      </c>
      <c r="C4045">
        <v>2006</v>
      </c>
      <c r="D4045">
        <v>103.193</v>
      </c>
      <c r="E4045">
        <v>135.94</v>
      </c>
      <c r="F4045">
        <v>30.98</v>
      </c>
      <c r="G4045">
        <v>10.01</v>
      </c>
      <c r="H4045">
        <v>21234312</v>
      </c>
      <c r="I4045">
        <v>267838080906.63101</v>
      </c>
      <c r="J4045">
        <v>464.13200000000001</v>
      </c>
    </row>
    <row r="4046" spans="1:10" x14ac:dyDescent="0.3">
      <c r="A4046" t="s">
        <v>403</v>
      </c>
      <c r="B4046" t="s">
        <v>404</v>
      </c>
      <c r="C4046">
        <v>2006</v>
      </c>
      <c r="D4046">
        <v>1606.5419999999999</v>
      </c>
      <c r="E4046">
        <v>2379.41</v>
      </c>
      <c r="F4046">
        <v>816.26</v>
      </c>
      <c r="G4046">
        <v>61</v>
      </c>
      <c r="H4046">
        <v>143403258</v>
      </c>
      <c r="I4046">
        <v>2565920063470.52</v>
      </c>
      <c r="J4046">
        <v>7789.1549999999997</v>
      </c>
    </row>
    <row r="4047" spans="1:10" x14ac:dyDescent="0.3">
      <c r="A4047" t="s">
        <v>405</v>
      </c>
      <c r="B4047" t="s">
        <v>406</v>
      </c>
      <c r="C4047">
        <v>2006</v>
      </c>
      <c r="D4047">
        <v>0.51400000000000001</v>
      </c>
      <c r="E4047">
        <v>4.05</v>
      </c>
      <c r="F4047">
        <v>2.6</v>
      </c>
      <c r="G4047">
        <v>1.49</v>
      </c>
      <c r="H4047">
        <v>9043342</v>
      </c>
      <c r="I4047">
        <v>11146534767.254</v>
      </c>
      <c r="J4047">
        <v>2.3570000000000002</v>
      </c>
    </row>
    <row r="4048" spans="1:10" x14ac:dyDescent="0.3">
      <c r="B4048" t="s">
        <v>407</v>
      </c>
      <c r="C4048">
        <v>2006</v>
      </c>
    </row>
    <row r="4049" spans="1:10" x14ac:dyDescent="0.3">
      <c r="A4049" t="s">
        <v>408</v>
      </c>
      <c r="B4049" t="s">
        <v>409</v>
      </c>
      <c r="C4049">
        <v>2006</v>
      </c>
      <c r="D4049">
        <v>1.0999999999999999E-2</v>
      </c>
      <c r="H4049">
        <v>5261</v>
      </c>
      <c r="J4049">
        <v>0.04</v>
      </c>
    </row>
    <row r="4050" spans="1:10" x14ac:dyDescent="0.3">
      <c r="A4050" t="s">
        <v>410</v>
      </c>
      <c r="B4050" t="s">
        <v>411</v>
      </c>
      <c r="C4050">
        <v>2006</v>
      </c>
      <c r="D4050">
        <v>0.20200000000000001</v>
      </c>
      <c r="E4050">
        <v>0.4</v>
      </c>
      <c r="F4050">
        <v>0.08</v>
      </c>
      <c r="G4050">
        <v>0.02</v>
      </c>
      <c r="H4050">
        <v>47333</v>
      </c>
      <c r="J4050">
        <v>0.91300000000000003</v>
      </c>
    </row>
    <row r="4051" spans="1:10" x14ac:dyDescent="0.3">
      <c r="A4051" t="s">
        <v>412</v>
      </c>
      <c r="B4051" t="s">
        <v>413</v>
      </c>
      <c r="C4051">
        <v>2006</v>
      </c>
      <c r="D4051">
        <v>0.41</v>
      </c>
      <c r="E4051">
        <v>0.86</v>
      </c>
      <c r="F4051">
        <v>0.24</v>
      </c>
      <c r="G4051">
        <v>0.02</v>
      </c>
      <c r="H4051">
        <v>165378</v>
      </c>
      <c r="I4051">
        <v>1443383641</v>
      </c>
      <c r="J4051">
        <v>1.66</v>
      </c>
    </row>
    <row r="4052" spans="1:10" x14ac:dyDescent="0.3">
      <c r="A4052" t="s">
        <v>414</v>
      </c>
      <c r="B4052" t="s">
        <v>415</v>
      </c>
      <c r="C4052">
        <v>2006</v>
      </c>
      <c r="D4052">
        <v>6.6000000000000003E-2</v>
      </c>
      <c r="H4052">
        <v>6160</v>
      </c>
      <c r="J4052">
        <v>0.34599999999999997</v>
      </c>
    </row>
    <row r="4053" spans="1:10" x14ac:dyDescent="0.3">
      <c r="A4053" t="s">
        <v>416</v>
      </c>
      <c r="B4053" t="s">
        <v>417</v>
      </c>
      <c r="C4053">
        <v>2006</v>
      </c>
      <c r="D4053">
        <v>0.216</v>
      </c>
      <c r="E4053">
        <v>0.48</v>
      </c>
      <c r="F4053">
        <v>7.0000000000000007E-2</v>
      </c>
      <c r="G4053">
        <v>0.01</v>
      </c>
      <c r="H4053">
        <v>108602</v>
      </c>
      <c r="J4053">
        <v>1.0109999999999999</v>
      </c>
    </row>
    <row r="4054" spans="1:10" x14ac:dyDescent="0.3">
      <c r="A4054" t="s">
        <v>418</v>
      </c>
      <c r="B4054" t="s">
        <v>419</v>
      </c>
      <c r="C4054">
        <v>2006</v>
      </c>
      <c r="D4054">
        <v>0.17199999999999999</v>
      </c>
      <c r="E4054">
        <v>-0.06</v>
      </c>
      <c r="F4054">
        <v>0.27</v>
      </c>
      <c r="G4054">
        <v>0.05</v>
      </c>
      <c r="H4054">
        <v>180874</v>
      </c>
      <c r="J4054">
        <v>0.97399999999999998</v>
      </c>
    </row>
    <row r="4055" spans="1:10" x14ac:dyDescent="0.3">
      <c r="A4055" t="s">
        <v>420</v>
      </c>
      <c r="B4055" t="s">
        <v>421</v>
      </c>
      <c r="C4055">
        <v>2006</v>
      </c>
      <c r="D4055">
        <v>8.4000000000000005E-2</v>
      </c>
      <c r="E4055">
        <v>0.42</v>
      </c>
      <c r="F4055">
        <v>0.02</v>
      </c>
      <c r="G4055">
        <v>0.02</v>
      </c>
      <c r="H4055">
        <v>161676</v>
      </c>
      <c r="I4055">
        <v>436915665.89999998</v>
      </c>
      <c r="J4055">
        <v>0.438</v>
      </c>
    </row>
    <row r="4056" spans="1:10" x14ac:dyDescent="0.3">
      <c r="A4056" t="s">
        <v>422</v>
      </c>
      <c r="B4056" t="s">
        <v>423</v>
      </c>
      <c r="C4056">
        <v>2006</v>
      </c>
      <c r="D4056">
        <v>431.29199999999997</v>
      </c>
      <c r="E4056">
        <v>390.25</v>
      </c>
      <c r="F4056">
        <v>40.590000000000003</v>
      </c>
      <c r="G4056">
        <v>5.09</v>
      </c>
      <c r="H4056">
        <v>24498313</v>
      </c>
      <c r="I4056">
        <v>835772438814.89099</v>
      </c>
      <c r="J4056">
        <v>1883.8579999999999</v>
      </c>
    </row>
    <row r="4057" spans="1:10" x14ac:dyDescent="0.3">
      <c r="A4057" t="s">
        <v>424</v>
      </c>
      <c r="B4057" t="s">
        <v>425</v>
      </c>
      <c r="C4057">
        <v>2006</v>
      </c>
      <c r="D4057">
        <v>4.4219999999999997</v>
      </c>
      <c r="E4057">
        <v>29.04</v>
      </c>
      <c r="F4057">
        <v>9.92</v>
      </c>
      <c r="G4057">
        <v>7.36</v>
      </c>
      <c r="H4057">
        <v>11382272</v>
      </c>
      <c r="I4057">
        <v>25426415271.040001</v>
      </c>
      <c r="J4057">
        <v>24.469000000000001</v>
      </c>
    </row>
    <row r="4058" spans="1:10" x14ac:dyDescent="0.3">
      <c r="A4058" t="s">
        <v>426</v>
      </c>
      <c r="B4058" t="s">
        <v>427</v>
      </c>
      <c r="C4058">
        <v>2006</v>
      </c>
      <c r="D4058">
        <v>60.838000000000001</v>
      </c>
      <c r="E4058">
        <v>4.08</v>
      </c>
      <c r="F4058">
        <v>11.08</v>
      </c>
      <c r="G4058">
        <v>4.4800000000000004</v>
      </c>
      <c r="H4058">
        <v>9145913</v>
      </c>
      <c r="I4058">
        <v>74031547571.061996</v>
      </c>
      <c r="J4058">
        <v>196.447</v>
      </c>
    </row>
    <row r="4059" spans="1:10" x14ac:dyDescent="0.3">
      <c r="A4059" t="s">
        <v>428</v>
      </c>
      <c r="B4059" t="s">
        <v>429</v>
      </c>
      <c r="C4059">
        <v>2006</v>
      </c>
      <c r="D4059">
        <v>0.38500000000000001</v>
      </c>
      <c r="E4059">
        <v>0.83</v>
      </c>
      <c r="F4059">
        <v>0.08</v>
      </c>
      <c r="G4059">
        <v>0.01</v>
      </c>
      <c r="H4059">
        <v>89528</v>
      </c>
      <c r="I4059">
        <v>1430092062.5</v>
      </c>
      <c r="J4059">
        <v>4.7510000000000003</v>
      </c>
    </row>
    <row r="4060" spans="1:10" x14ac:dyDescent="0.3">
      <c r="A4060" t="s">
        <v>430</v>
      </c>
      <c r="B4060" t="s">
        <v>431</v>
      </c>
      <c r="C4060">
        <v>2006</v>
      </c>
      <c r="D4060">
        <v>0.57899999999999996</v>
      </c>
      <c r="E4060">
        <v>15.1</v>
      </c>
      <c r="F4060">
        <v>6.62</v>
      </c>
      <c r="G4060">
        <v>2.14</v>
      </c>
      <c r="H4060">
        <v>5829240</v>
      </c>
      <c r="I4060">
        <v>6009263990.3999996</v>
      </c>
      <c r="J4060">
        <v>2.6629999999999998</v>
      </c>
    </row>
    <row r="4061" spans="1:10" x14ac:dyDescent="0.3">
      <c r="A4061" t="s">
        <v>432</v>
      </c>
      <c r="B4061" t="s">
        <v>433</v>
      </c>
      <c r="C4061">
        <v>2006</v>
      </c>
      <c r="D4061">
        <v>43.045000000000002</v>
      </c>
      <c r="E4061">
        <v>51.4</v>
      </c>
      <c r="F4061">
        <v>2.44</v>
      </c>
      <c r="G4061">
        <v>7.84</v>
      </c>
      <c r="H4061">
        <v>4402324</v>
      </c>
      <c r="I4061">
        <v>226597789998.224</v>
      </c>
      <c r="J4061">
        <v>604.08699999999999</v>
      </c>
    </row>
    <row r="4062" spans="1:10" x14ac:dyDescent="0.3">
      <c r="A4062" t="s">
        <v>434</v>
      </c>
      <c r="B4062" t="s">
        <v>435</v>
      </c>
      <c r="C4062">
        <v>2006</v>
      </c>
      <c r="D4062">
        <v>0.60699999999999998</v>
      </c>
      <c r="H4062">
        <v>33452</v>
      </c>
    </row>
    <row r="4063" spans="1:10" x14ac:dyDescent="0.3">
      <c r="A4063" t="s">
        <v>436</v>
      </c>
      <c r="B4063" t="s">
        <v>437</v>
      </c>
      <c r="C4063">
        <v>2006</v>
      </c>
      <c r="D4063">
        <v>42.557000000000002</v>
      </c>
      <c r="E4063">
        <v>39.92</v>
      </c>
      <c r="F4063">
        <v>4.83</v>
      </c>
      <c r="G4063">
        <v>3.18</v>
      </c>
      <c r="H4063">
        <v>5398674</v>
      </c>
      <c r="I4063">
        <v>101914034839.123</v>
      </c>
      <c r="J4063">
        <v>215.41399999999999</v>
      </c>
    </row>
    <row r="4064" spans="1:10" x14ac:dyDescent="0.3">
      <c r="A4064" t="s">
        <v>438</v>
      </c>
      <c r="B4064" t="s">
        <v>439</v>
      </c>
      <c r="C4064">
        <v>2006</v>
      </c>
      <c r="D4064">
        <v>17.149999999999999</v>
      </c>
      <c r="E4064">
        <v>12.08</v>
      </c>
      <c r="F4064">
        <v>2.38</v>
      </c>
      <c r="G4064">
        <v>0.83</v>
      </c>
      <c r="H4064">
        <v>2002427</v>
      </c>
      <c r="I4064">
        <v>52362580140.045998</v>
      </c>
      <c r="J4064">
        <v>84.965000000000003</v>
      </c>
    </row>
    <row r="4065" spans="1:10" x14ac:dyDescent="0.3">
      <c r="A4065" t="s">
        <v>440</v>
      </c>
      <c r="B4065" t="s">
        <v>441</v>
      </c>
      <c r="C4065">
        <v>2006</v>
      </c>
      <c r="D4065">
        <v>0.28899999999999998</v>
      </c>
      <c r="E4065">
        <v>2.15</v>
      </c>
      <c r="F4065">
        <v>0.33</v>
      </c>
      <c r="G4065">
        <v>0.03</v>
      </c>
      <c r="H4065">
        <v>481086</v>
      </c>
      <c r="J4065">
        <v>0.80800000000000005</v>
      </c>
    </row>
    <row r="4066" spans="1:10" x14ac:dyDescent="0.3">
      <c r="A4066" t="s">
        <v>442</v>
      </c>
      <c r="B4066" t="s">
        <v>443</v>
      </c>
      <c r="C4066">
        <v>2006</v>
      </c>
      <c r="D4066">
        <v>0.59399999999999997</v>
      </c>
      <c r="E4066">
        <v>42.35</v>
      </c>
      <c r="F4066">
        <v>19.22</v>
      </c>
      <c r="G4066">
        <v>7.02</v>
      </c>
      <c r="H4066">
        <v>10763904</v>
      </c>
      <c r="J4066">
        <v>3.3220000000000001</v>
      </c>
    </row>
    <row r="4067" spans="1:10" x14ac:dyDescent="0.3">
      <c r="A4067" t="s">
        <v>444</v>
      </c>
      <c r="B4067" t="s">
        <v>445</v>
      </c>
      <c r="C4067">
        <v>2006</v>
      </c>
      <c r="D4067">
        <v>446.62299999999999</v>
      </c>
      <c r="E4067">
        <v>447.83</v>
      </c>
      <c r="F4067">
        <v>40.630000000000003</v>
      </c>
      <c r="G4067">
        <v>18.87</v>
      </c>
      <c r="H4067">
        <v>48489464</v>
      </c>
      <c r="I4067">
        <v>485980661763.52301</v>
      </c>
      <c r="J4067">
        <v>1324.848</v>
      </c>
    </row>
    <row r="4068" spans="1:10" x14ac:dyDescent="0.3">
      <c r="B4068" t="s">
        <v>446</v>
      </c>
      <c r="C4068">
        <v>2006</v>
      </c>
      <c r="D4068">
        <v>912.73</v>
      </c>
      <c r="H4068">
        <v>376122783</v>
      </c>
    </row>
    <row r="4069" spans="1:10" x14ac:dyDescent="0.3">
      <c r="A4069" t="s">
        <v>447</v>
      </c>
      <c r="B4069" t="s">
        <v>448</v>
      </c>
      <c r="C4069">
        <v>2006</v>
      </c>
      <c r="D4069">
        <v>504.50599999999997</v>
      </c>
      <c r="E4069">
        <v>508.67</v>
      </c>
      <c r="F4069">
        <v>26.46</v>
      </c>
      <c r="G4069">
        <v>16.940000000000001</v>
      </c>
      <c r="H4069">
        <v>48880449</v>
      </c>
      <c r="I4069">
        <v>1381281442304.3999</v>
      </c>
      <c r="J4069">
        <v>2673.7869999999998</v>
      </c>
    </row>
    <row r="4070" spans="1:10" x14ac:dyDescent="0.3">
      <c r="A4070" t="s">
        <v>449</v>
      </c>
      <c r="B4070" t="s">
        <v>450</v>
      </c>
      <c r="C4070">
        <v>2006</v>
      </c>
      <c r="D4070">
        <v>0.999</v>
      </c>
      <c r="H4070">
        <v>7907407</v>
      </c>
    </row>
    <row r="4071" spans="1:10" x14ac:dyDescent="0.3">
      <c r="A4071" t="s">
        <v>451</v>
      </c>
      <c r="B4071" t="s">
        <v>452</v>
      </c>
      <c r="C4071">
        <v>2006</v>
      </c>
      <c r="D4071">
        <v>360.70299999999997</v>
      </c>
      <c r="E4071">
        <v>385.9</v>
      </c>
      <c r="F4071">
        <v>40.479999999999997</v>
      </c>
      <c r="G4071">
        <v>21.92</v>
      </c>
      <c r="H4071">
        <v>44728561</v>
      </c>
      <c r="I4071">
        <v>1434224338832.95</v>
      </c>
      <c r="J4071">
        <v>1808.635</v>
      </c>
    </row>
    <row r="4072" spans="1:10" x14ac:dyDescent="0.3">
      <c r="A4072" t="s">
        <v>453</v>
      </c>
      <c r="B4072" t="s">
        <v>454</v>
      </c>
      <c r="C4072">
        <v>2006</v>
      </c>
      <c r="D4072">
        <v>11.792999999999999</v>
      </c>
      <c r="E4072">
        <v>26.23</v>
      </c>
      <c r="F4072">
        <v>8.6300000000000008</v>
      </c>
      <c r="G4072">
        <v>2.67</v>
      </c>
      <c r="H4072">
        <v>19695977</v>
      </c>
      <c r="I4072">
        <v>136077286090.22301</v>
      </c>
      <c r="J4072">
        <v>62.389000000000003</v>
      </c>
    </row>
    <row r="4073" spans="1:10" x14ac:dyDescent="0.3">
      <c r="B4073" t="s">
        <v>455</v>
      </c>
      <c r="C4073">
        <v>2006</v>
      </c>
    </row>
    <row r="4074" spans="1:10" x14ac:dyDescent="0.3">
      <c r="A4074" t="s">
        <v>456</v>
      </c>
      <c r="B4074" t="s">
        <v>457</v>
      </c>
      <c r="C4074">
        <v>2006</v>
      </c>
      <c r="D4074">
        <v>10.984</v>
      </c>
      <c r="E4074">
        <v>142.36000000000001</v>
      </c>
      <c r="F4074">
        <v>48.82</v>
      </c>
      <c r="G4074">
        <v>24.97</v>
      </c>
      <c r="H4074">
        <v>31661824</v>
      </c>
      <c r="I4074">
        <v>89107404430.664993</v>
      </c>
      <c r="J4074">
        <v>63.246000000000002</v>
      </c>
    </row>
    <row r="4075" spans="1:10" x14ac:dyDescent="0.3">
      <c r="A4075" t="s">
        <v>458</v>
      </c>
      <c r="B4075" t="s">
        <v>459</v>
      </c>
      <c r="C4075">
        <v>2006</v>
      </c>
      <c r="D4075">
        <v>1.7390000000000001</v>
      </c>
      <c r="E4075">
        <v>6.41</v>
      </c>
      <c r="F4075">
        <v>1.25</v>
      </c>
      <c r="G4075">
        <v>0.27</v>
      </c>
      <c r="H4075">
        <v>505292</v>
      </c>
      <c r="J4075">
        <v>10.163</v>
      </c>
    </row>
    <row r="4076" spans="1:10" x14ac:dyDescent="0.3">
      <c r="A4076" t="s">
        <v>460</v>
      </c>
      <c r="B4076" t="s">
        <v>461</v>
      </c>
      <c r="C4076">
        <v>2006</v>
      </c>
      <c r="D4076">
        <v>53.703000000000003</v>
      </c>
      <c r="E4076">
        <v>56.73</v>
      </c>
      <c r="F4076">
        <v>6.51</v>
      </c>
      <c r="G4076">
        <v>5.03</v>
      </c>
      <c r="H4076">
        <v>9096170</v>
      </c>
      <c r="I4076">
        <v>372237957789.98999</v>
      </c>
      <c r="J4076">
        <v>620.92499999999995</v>
      </c>
    </row>
    <row r="4077" spans="1:10" x14ac:dyDescent="0.3">
      <c r="A4077" t="s">
        <v>462</v>
      </c>
      <c r="B4077" t="s">
        <v>463</v>
      </c>
      <c r="C4077">
        <v>2006</v>
      </c>
      <c r="D4077">
        <v>45.372999999999998</v>
      </c>
      <c r="E4077">
        <v>50.96</v>
      </c>
      <c r="F4077">
        <v>5.3</v>
      </c>
      <c r="G4077">
        <v>2.2799999999999998</v>
      </c>
      <c r="H4077">
        <v>7457961</v>
      </c>
      <c r="I4077">
        <v>395138639307.41998</v>
      </c>
      <c r="J4077">
        <v>345.01400000000001</v>
      </c>
    </row>
    <row r="4078" spans="1:10" x14ac:dyDescent="0.3">
      <c r="A4078" t="s">
        <v>464</v>
      </c>
      <c r="B4078" t="s">
        <v>465</v>
      </c>
      <c r="C4078">
        <v>2006</v>
      </c>
      <c r="D4078">
        <v>52.841000000000001</v>
      </c>
      <c r="E4078">
        <v>94.68</v>
      </c>
      <c r="F4078">
        <v>31.47</v>
      </c>
      <c r="G4078">
        <v>5.66</v>
      </c>
      <c r="H4078">
        <v>19059257</v>
      </c>
      <c r="I4078">
        <v>131435755175.868</v>
      </c>
      <c r="J4078">
        <v>296.98099999999999</v>
      </c>
    </row>
    <row r="4079" spans="1:10" x14ac:dyDescent="0.3">
      <c r="A4079" t="s">
        <v>466</v>
      </c>
      <c r="B4079" t="s">
        <v>467</v>
      </c>
      <c r="C4079">
        <v>2006</v>
      </c>
      <c r="D4079">
        <v>276.15899999999999</v>
      </c>
      <c r="H4079">
        <v>22823846</v>
      </c>
      <c r="I4079">
        <v>743466648990.35803</v>
      </c>
      <c r="J4079">
        <v>1263.6579999999999</v>
      </c>
    </row>
    <row r="4080" spans="1:10" x14ac:dyDescent="0.3">
      <c r="A4080" t="s">
        <v>468</v>
      </c>
      <c r="B4080" t="s">
        <v>469</v>
      </c>
      <c r="C4080">
        <v>2006</v>
      </c>
      <c r="D4080">
        <v>2.6549999999999998</v>
      </c>
      <c r="E4080">
        <v>8.27</v>
      </c>
      <c r="F4080">
        <v>3.57</v>
      </c>
      <c r="G4080">
        <v>1.54</v>
      </c>
      <c r="H4080">
        <v>6922590</v>
      </c>
      <c r="I4080">
        <v>17531570775.633999</v>
      </c>
      <c r="J4080">
        <v>66.417000000000002</v>
      </c>
    </row>
    <row r="4081" spans="1:10" x14ac:dyDescent="0.3">
      <c r="A4081" t="s">
        <v>470</v>
      </c>
      <c r="B4081" t="s">
        <v>471</v>
      </c>
      <c r="C4081">
        <v>2006</v>
      </c>
      <c r="D4081">
        <v>5.88</v>
      </c>
      <c r="E4081">
        <v>308.54000000000002</v>
      </c>
      <c r="F4081">
        <v>55.21</v>
      </c>
      <c r="G4081">
        <v>24.9</v>
      </c>
      <c r="H4081">
        <v>39548666</v>
      </c>
      <c r="I4081">
        <v>65321257767.897003</v>
      </c>
      <c r="J4081">
        <v>29.501000000000001</v>
      </c>
    </row>
    <row r="4082" spans="1:10" x14ac:dyDescent="0.3">
      <c r="A4082" t="s">
        <v>472</v>
      </c>
      <c r="B4082" t="s">
        <v>473</v>
      </c>
      <c r="C4082">
        <v>2006</v>
      </c>
      <c r="D4082">
        <v>226.33099999999999</v>
      </c>
      <c r="E4082">
        <v>324.74</v>
      </c>
      <c r="F4082">
        <v>81.400000000000006</v>
      </c>
      <c r="G4082">
        <v>18.13</v>
      </c>
      <c r="H4082">
        <v>65812539</v>
      </c>
      <c r="I4082">
        <v>784687283655.96997</v>
      </c>
      <c r="J4082">
        <v>1047.423</v>
      </c>
    </row>
    <row r="4083" spans="1:10" x14ac:dyDescent="0.3">
      <c r="A4083" t="s">
        <v>474</v>
      </c>
      <c r="B4083" t="s">
        <v>475</v>
      </c>
      <c r="C4083">
        <v>2006</v>
      </c>
      <c r="D4083">
        <v>0.18</v>
      </c>
      <c r="H4083">
        <v>1016437</v>
      </c>
      <c r="J4083">
        <v>0.77600000000000002</v>
      </c>
    </row>
    <row r="4084" spans="1:10" x14ac:dyDescent="0.3">
      <c r="A4084" t="s">
        <v>476</v>
      </c>
      <c r="B4084" t="s">
        <v>477</v>
      </c>
      <c r="C4084">
        <v>2006</v>
      </c>
      <c r="D4084">
        <v>1.5009999999999999</v>
      </c>
      <c r="E4084">
        <v>12.66</v>
      </c>
      <c r="F4084">
        <v>2.98</v>
      </c>
      <c r="G4084">
        <v>1.44</v>
      </c>
      <c r="H4084">
        <v>5762881</v>
      </c>
      <c r="I4084">
        <v>6714729411</v>
      </c>
      <c r="J4084">
        <v>4.2619999999999996</v>
      </c>
    </row>
    <row r="4085" spans="1:10" x14ac:dyDescent="0.3">
      <c r="A4085" t="s">
        <v>478</v>
      </c>
      <c r="B4085" t="s">
        <v>479</v>
      </c>
      <c r="C4085">
        <v>2006</v>
      </c>
      <c r="D4085">
        <v>0.128</v>
      </c>
      <c r="E4085">
        <v>-0.23</v>
      </c>
      <c r="F4085">
        <v>0.09</v>
      </c>
      <c r="G4085">
        <v>0.05</v>
      </c>
      <c r="H4085">
        <v>101714</v>
      </c>
      <c r="J4085">
        <v>0.58499999999999996</v>
      </c>
    </row>
    <row r="4086" spans="1:10" x14ac:dyDescent="0.3">
      <c r="A4086" t="s">
        <v>480</v>
      </c>
      <c r="B4086" t="s">
        <v>481</v>
      </c>
      <c r="C4086">
        <v>2006</v>
      </c>
      <c r="D4086">
        <v>42.414000000000001</v>
      </c>
      <c r="E4086">
        <v>24.75</v>
      </c>
      <c r="F4086">
        <v>1</v>
      </c>
      <c r="G4086">
        <v>0.33</v>
      </c>
      <c r="H4086">
        <v>1302552</v>
      </c>
      <c r="I4086">
        <v>36774965713.776001</v>
      </c>
      <c r="J4086">
        <v>214.82499999999999</v>
      </c>
    </row>
    <row r="4087" spans="1:10" x14ac:dyDescent="0.3">
      <c r="A4087" t="s">
        <v>482</v>
      </c>
      <c r="B4087" t="s">
        <v>483</v>
      </c>
      <c r="C4087">
        <v>2006</v>
      </c>
      <c r="D4087">
        <v>22.602</v>
      </c>
      <c r="E4087">
        <v>33.76</v>
      </c>
      <c r="F4087">
        <v>6.62</v>
      </c>
      <c r="G4087">
        <v>3.22</v>
      </c>
      <c r="H4087">
        <v>10201211</v>
      </c>
      <c r="I4087">
        <v>95016261291.748993</v>
      </c>
      <c r="J4087">
        <v>100.727</v>
      </c>
    </row>
    <row r="4088" spans="1:10" x14ac:dyDescent="0.3">
      <c r="A4088" t="s">
        <v>484</v>
      </c>
      <c r="B4088" t="s">
        <v>485</v>
      </c>
      <c r="C4088">
        <v>2006</v>
      </c>
      <c r="D4088">
        <v>281.649</v>
      </c>
      <c r="E4088">
        <v>277.83</v>
      </c>
      <c r="F4088">
        <v>39.950000000000003</v>
      </c>
      <c r="G4088">
        <v>28.82</v>
      </c>
      <c r="H4088">
        <v>68756809</v>
      </c>
      <c r="I4088">
        <v>1128341773203.3701</v>
      </c>
      <c r="J4088">
        <v>1098.146</v>
      </c>
    </row>
    <row r="4089" spans="1:10" x14ac:dyDescent="0.3">
      <c r="A4089" t="s">
        <v>486</v>
      </c>
      <c r="B4089" t="s">
        <v>487</v>
      </c>
      <c r="C4089">
        <v>2006</v>
      </c>
      <c r="D4089">
        <v>49.372999999999998</v>
      </c>
      <c r="E4089">
        <v>89.94</v>
      </c>
      <c r="F4089">
        <v>36.56</v>
      </c>
      <c r="G4089">
        <v>3.41</v>
      </c>
      <c r="H4089">
        <v>4810114</v>
      </c>
      <c r="I4089">
        <v>46020565989.367996</v>
      </c>
      <c r="J4089">
        <v>178.46199999999999</v>
      </c>
    </row>
    <row r="4090" spans="1:10" x14ac:dyDescent="0.3">
      <c r="A4090" t="s">
        <v>488</v>
      </c>
      <c r="B4090" t="s">
        <v>489</v>
      </c>
      <c r="C4090">
        <v>2006</v>
      </c>
      <c r="D4090">
        <v>0.14299999999999999</v>
      </c>
      <c r="H4090">
        <v>29394</v>
      </c>
      <c r="J4090">
        <v>0.58599999999999997</v>
      </c>
    </row>
    <row r="4091" spans="1:10" x14ac:dyDescent="0.3">
      <c r="A4091" t="s">
        <v>490</v>
      </c>
      <c r="B4091" t="s">
        <v>491</v>
      </c>
      <c r="C4091">
        <v>2006</v>
      </c>
      <c r="D4091">
        <v>1.0999999999999999E-2</v>
      </c>
      <c r="E4091">
        <v>0.02</v>
      </c>
      <c r="F4091">
        <v>0.01</v>
      </c>
      <c r="G4091">
        <v>0</v>
      </c>
      <c r="H4091">
        <v>10118</v>
      </c>
    </row>
    <row r="4092" spans="1:10" x14ac:dyDescent="0.3">
      <c r="A4092" t="s">
        <v>492</v>
      </c>
      <c r="B4092" t="s">
        <v>493</v>
      </c>
      <c r="C4092">
        <v>2006</v>
      </c>
      <c r="D4092">
        <v>2.383</v>
      </c>
      <c r="E4092">
        <v>56.91</v>
      </c>
      <c r="F4092">
        <v>18.46</v>
      </c>
      <c r="G4092">
        <v>8.65</v>
      </c>
      <c r="H4092">
        <v>28571475</v>
      </c>
      <c r="I4092">
        <v>43572250235.333</v>
      </c>
      <c r="J4092">
        <v>13.433999999999999</v>
      </c>
    </row>
    <row r="4093" spans="1:10" x14ac:dyDescent="0.3">
      <c r="A4093" t="s">
        <v>494</v>
      </c>
      <c r="B4093" t="s">
        <v>495</v>
      </c>
      <c r="C4093">
        <v>2006</v>
      </c>
      <c r="D4093">
        <v>332.67</v>
      </c>
      <c r="E4093">
        <v>395.81</v>
      </c>
      <c r="F4093">
        <v>95.38</v>
      </c>
      <c r="G4093">
        <v>18.2</v>
      </c>
      <c r="H4093">
        <v>46607397</v>
      </c>
      <c r="I4093">
        <v>436786699600.39001</v>
      </c>
      <c r="J4093">
        <v>1614.5889999999999</v>
      </c>
    </row>
    <row r="4094" spans="1:10" x14ac:dyDescent="0.3">
      <c r="A4094" t="s">
        <v>496</v>
      </c>
      <c r="B4094" t="s">
        <v>497</v>
      </c>
      <c r="C4094">
        <v>2006</v>
      </c>
      <c r="D4094">
        <v>121.73699999999999</v>
      </c>
      <c r="E4094">
        <v>162.62</v>
      </c>
      <c r="F4094">
        <v>35.39</v>
      </c>
      <c r="G4094">
        <v>4.54</v>
      </c>
      <c r="H4094">
        <v>5300172</v>
      </c>
      <c r="I4094">
        <v>359086675338.63898</v>
      </c>
      <c r="J4094">
        <v>745.1</v>
      </c>
    </row>
    <row r="4095" spans="1:10" x14ac:dyDescent="0.3">
      <c r="A4095" t="s">
        <v>498</v>
      </c>
      <c r="B4095" t="s">
        <v>499</v>
      </c>
      <c r="C4095">
        <v>2006</v>
      </c>
      <c r="D4095">
        <v>567.572</v>
      </c>
      <c r="E4095">
        <v>661.66</v>
      </c>
      <c r="F4095">
        <v>84.92</v>
      </c>
      <c r="G4095">
        <v>31.53</v>
      </c>
      <c r="H4095">
        <v>60821349</v>
      </c>
      <c r="I4095">
        <v>2212968966764.6401</v>
      </c>
      <c r="J4095">
        <v>2675.6840000000002</v>
      </c>
    </row>
    <row r="4096" spans="1:10" x14ac:dyDescent="0.3">
      <c r="A4096" t="s">
        <v>500</v>
      </c>
      <c r="B4096" t="s">
        <v>501</v>
      </c>
      <c r="C4096">
        <v>2006</v>
      </c>
      <c r="D4096">
        <v>6051.6679999999997</v>
      </c>
      <c r="E4096">
        <v>6388.86</v>
      </c>
      <c r="F4096">
        <v>685.94</v>
      </c>
      <c r="G4096">
        <v>265.3</v>
      </c>
      <c r="H4096">
        <v>297758977</v>
      </c>
      <c r="I4096">
        <v>15095883825899.199</v>
      </c>
      <c r="J4096">
        <v>26571.789000000001</v>
      </c>
    </row>
    <row r="4097" spans="1:10" x14ac:dyDescent="0.3">
      <c r="A4097" t="s">
        <v>502</v>
      </c>
      <c r="B4097" t="s">
        <v>503</v>
      </c>
      <c r="C4097">
        <v>2006</v>
      </c>
      <c r="D4097">
        <v>6.5970000000000004</v>
      </c>
      <c r="E4097">
        <v>18.079999999999998</v>
      </c>
      <c r="F4097">
        <v>22.86</v>
      </c>
      <c r="G4097">
        <v>7.92</v>
      </c>
      <c r="H4097">
        <v>3325403</v>
      </c>
      <c r="I4097">
        <v>43607980657.579002</v>
      </c>
      <c r="J4097">
        <v>41.466999999999999</v>
      </c>
    </row>
    <row r="4098" spans="1:10" x14ac:dyDescent="0.3">
      <c r="A4098" t="s">
        <v>504</v>
      </c>
      <c r="B4098" t="s">
        <v>505</v>
      </c>
      <c r="C4098">
        <v>2006</v>
      </c>
      <c r="D4098">
        <v>119.36499999999999</v>
      </c>
      <c r="E4098">
        <v>240.32</v>
      </c>
      <c r="F4098">
        <v>118.63</v>
      </c>
      <c r="G4098">
        <v>10.48</v>
      </c>
      <c r="H4098">
        <v>26804067</v>
      </c>
      <c r="I4098">
        <v>148398137339.73901</v>
      </c>
      <c r="J4098">
        <v>519.67499999999995</v>
      </c>
    </row>
    <row r="4099" spans="1:10" x14ac:dyDescent="0.3">
      <c r="A4099" t="s">
        <v>506</v>
      </c>
      <c r="B4099" t="s">
        <v>507</v>
      </c>
      <c r="C4099">
        <v>2006</v>
      </c>
      <c r="D4099">
        <v>4.8000000000000001E-2</v>
      </c>
      <c r="E4099">
        <v>0.56000000000000005</v>
      </c>
      <c r="F4099">
        <v>0.4</v>
      </c>
      <c r="G4099">
        <v>0.13</v>
      </c>
      <c r="H4099">
        <v>214379</v>
      </c>
      <c r="J4099">
        <v>0.35599999999999998</v>
      </c>
    </row>
    <row r="4100" spans="1:10" x14ac:dyDescent="0.3">
      <c r="A4100" t="s">
        <v>508</v>
      </c>
      <c r="B4100" t="s">
        <v>509</v>
      </c>
      <c r="C4100">
        <v>2006</v>
      </c>
      <c r="D4100">
        <v>160.16</v>
      </c>
      <c r="E4100">
        <v>249.27</v>
      </c>
      <c r="F4100">
        <v>78.03</v>
      </c>
      <c r="G4100">
        <v>13.22</v>
      </c>
      <c r="H4100">
        <v>26850190</v>
      </c>
      <c r="I4100">
        <v>424502624635.46802</v>
      </c>
      <c r="J4100">
        <v>947.22400000000005</v>
      </c>
    </row>
    <row r="4101" spans="1:10" x14ac:dyDescent="0.3">
      <c r="A4101" t="s">
        <v>510</v>
      </c>
      <c r="B4101" t="s">
        <v>511</v>
      </c>
      <c r="C4101">
        <v>2006</v>
      </c>
      <c r="D4101">
        <v>98.626000000000005</v>
      </c>
      <c r="E4101">
        <v>184.61</v>
      </c>
      <c r="F4101">
        <v>79.37</v>
      </c>
      <c r="G4101">
        <v>19.48</v>
      </c>
      <c r="H4101">
        <v>84617545</v>
      </c>
      <c r="I4101">
        <v>327378452101.33398</v>
      </c>
      <c r="J4101">
        <v>331.29700000000003</v>
      </c>
    </row>
    <row r="4102" spans="1:10" x14ac:dyDescent="0.3">
      <c r="B4102" t="s">
        <v>512</v>
      </c>
      <c r="C4102">
        <v>2006</v>
      </c>
      <c r="D4102">
        <v>2.9000000000000001E-2</v>
      </c>
      <c r="H4102">
        <v>14607</v>
      </c>
    </row>
    <row r="4103" spans="1:10" x14ac:dyDescent="0.3">
      <c r="A4103" t="s">
        <v>513</v>
      </c>
      <c r="B4103" t="s">
        <v>514</v>
      </c>
      <c r="C4103">
        <v>2006</v>
      </c>
      <c r="D4103">
        <v>30583.53</v>
      </c>
      <c r="E4103">
        <v>43723.5</v>
      </c>
      <c r="F4103">
        <v>7927.19</v>
      </c>
      <c r="G4103">
        <v>2774.44</v>
      </c>
      <c r="H4103">
        <v>6623819401</v>
      </c>
      <c r="J4103">
        <v>130595.462</v>
      </c>
    </row>
    <row r="4104" spans="1:10" x14ac:dyDescent="0.3">
      <c r="A4104" t="s">
        <v>515</v>
      </c>
      <c r="B4104" t="s">
        <v>516</v>
      </c>
      <c r="C4104">
        <v>2006</v>
      </c>
      <c r="D4104">
        <v>21.085000000000001</v>
      </c>
      <c r="E4104">
        <v>29.68</v>
      </c>
      <c r="F4104">
        <v>7.2</v>
      </c>
      <c r="G4104">
        <v>2.92</v>
      </c>
      <c r="H4104">
        <v>20687648</v>
      </c>
      <c r="I4104">
        <v>98647678979.970001</v>
      </c>
      <c r="J4104">
        <v>83.283000000000001</v>
      </c>
    </row>
    <row r="4105" spans="1:10" x14ac:dyDescent="0.3">
      <c r="A4105" t="s">
        <v>517</v>
      </c>
      <c r="B4105" t="s">
        <v>518</v>
      </c>
      <c r="C4105">
        <v>2006</v>
      </c>
      <c r="D4105">
        <v>2.2309999999999999</v>
      </c>
      <c r="E4105">
        <v>482.32</v>
      </c>
      <c r="F4105">
        <v>108.71</v>
      </c>
      <c r="G4105">
        <v>24.87</v>
      </c>
      <c r="H4105">
        <v>12173518</v>
      </c>
      <c r="I4105">
        <v>26143429904.900002</v>
      </c>
      <c r="J4105">
        <v>36.468000000000004</v>
      </c>
    </row>
    <row r="4106" spans="1:10" x14ac:dyDescent="0.3">
      <c r="A4106" t="s">
        <v>519</v>
      </c>
      <c r="B4106" t="s">
        <v>520</v>
      </c>
      <c r="C4106">
        <v>2006</v>
      </c>
      <c r="D4106">
        <v>10.365</v>
      </c>
      <c r="E4106">
        <v>63.96</v>
      </c>
      <c r="F4106">
        <v>10.38</v>
      </c>
      <c r="G4106">
        <v>5.84</v>
      </c>
      <c r="H4106">
        <v>12155496</v>
      </c>
      <c r="I4106">
        <v>18042984417.169998</v>
      </c>
      <c r="J4106">
        <v>47.691000000000003</v>
      </c>
    </row>
    <row r="4107" spans="1:10" x14ac:dyDescent="0.3">
      <c r="A4107" t="s">
        <v>58</v>
      </c>
      <c r="B4107" t="s">
        <v>59</v>
      </c>
      <c r="C4107">
        <v>2007</v>
      </c>
      <c r="D4107">
        <v>2.2690000000000001</v>
      </c>
      <c r="E4107">
        <v>24.78</v>
      </c>
      <c r="F4107">
        <v>18.100000000000001</v>
      </c>
      <c r="G4107">
        <v>4.25</v>
      </c>
      <c r="H4107">
        <v>27100542</v>
      </c>
      <c r="I4107">
        <v>34507529622.900002</v>
      </c>
      <c r="J4107">
        <v>9.407</v>
      </c>
    </row>
    <row r="4108" spans="1:10" x14ac:dyDescent="0.3">
      <c r="B4108" t="s">
        <v>60</v>
      </c>
      <c r="C4108">
        <v>2007</v>
      </c>
      <c r="D4108">
        <v>1132.2929999999999</v>
      </c>
      <c r="H4108">
        <v>963021837</v>
      </c>
      <c r="J4108">
        <v>3995.2179999999998</v>
      </c>
    </row>
    <row r="4109" spans="1:10" x14ac:dyDescent="0.3">
      <c r="A4109" t="s">
        <v>61</v>
      </c>
      <c r="B4109" t="s">
        <v>62</v>
      </c>
      <c r="C4109">
        <v>2007</v>
      </c>
      <c r="D4109">
        <v>3.8290000000000002</v>
      </c>
      <c r="E4109">
        <v>9.06</v>
      </c>
      <c r="F4109">
        <v>3.52</v>
      </c>
      <c r="G4109">
        <v>1.28</v>
      </c>
      <c r="H4109">
        <v>3033993</v>
      </c>
      <c r="I4109">
        <v>23574646689.248001</v>
      </c>
      <c r="J4109">
        <v>25.173999999999999</v>
      </c>
    </row>
    <row r="4110" spans="1:10" x14ac:dyDescent="0.3">
      <c r="A4110" t="s">
        <v>63</v>
      </c>
      <c r="B4110" t="s">
        <v>64</v>
      </c>
      <c r="C4110">
        <v>2007</v>
      </c>
      <c r="D4110">
        <v>108.402</v>
      </c>
      <c r="E4110">
        <v>153.16</v>
      </c>
      <c r="F4110">
        <v>48.53</v>
      </c>
      <c r="G4110">
        <v>8.11</v>
      </c>
      <c r="H4110">
        <v>34166976</v>
      </c>
      <c r="I4110">
        <v>371665201209.104</v>
      </c>
      <c r="J4110">
        <v>399.601</v>
      </c>
    </row>
    <row r="4111" spans="1:10" x14ac:dyDescent="0.3">
      <c r="A4111" t="s">
        <v>65</v>
      </c>
      <c r="B4111" t="s">
        <v>66</v>
      </c>
      <c r="C4111">
        <v>2007</v>
      </c>
      <c r="D4111">
        <v>0.53900000000000003</v>
      </c>
      <c r="E4111">
        <v>0.6</v>
      </c>
      <c r="F4111">
        <v>0.05</v>
      </c>
      <c r="G4111">
        <v>0</v>
      </c>
      <c r="H4111">
        <v>82682</v>
      </c>
    </row>
    <row r="4112" spans="1:10" x14ac:dyDescent="0.3">
      <c r="A4112" t="s">
        <v>67</v>
      </c>
      <c r="B4112" t="s">
        <v>68</v>
      </c>
      <c r="C4112">
        <v>2007</v>
      </c>
      <c r="D4112">
        <v>24.977</v>
      </c>
      <c r="E4112">
        <v>196.18</v>
      </c>
      <c r="F4112">
        <v>55.16</v>
      </c>
      <c r="G4112">
        <v>21.55</v>
      </c>
      <c r="H4112">
        <v>20905360</v>
      </c>
      <c r="I4112">
        <v>87085292457.914993</v>
      </c>
      <c r="J4112">
        <v>56.798999999999999</v>
      </c>
    </row>
    <row r="4113" spans="1:10" x14ac:dyDescent="0.3">
      <c r="A4113" t="s">
        <v>69</v>
      </c>
      <c r="B4113" t="s">
        <v>70</v>
      </c>
      <c r="C4113">
        <v>2007</v>
      </c>
      <c r="D4113">
        <v>0.15</v>
      </c>
      <c r="H4113">
        <v>12862</v>
      </c>
    </row>
    <row r="4114" spans="1:10" x14ac:dyDescent="0.3">
      <c r="A4114" t="s">
        <v>71</v>
      </c>
      <c r="B4114" t="s">
        <v>72</v>
      </c>
      <c r="C4114">
        <v>2007</v>
      </c>
      <c r="D4114">
        <v>1.0999999999999999E-2</v>
      </c>
    </row>
    <row r="4115" spans="1:10" x14ac:dyDescent="0.3">
      <c r="A4115" t="s">
        <v>73</v>
      </c>
      <c r="B4115" t="s">
        <v>74</v>
      </c>
      <c r="C4115">
        <v>2007</v>
      </c>
      <c r="D4115">
        <v>0.40699999999999997</v>
      </c>
      <c r="E4115">
        <v>1.02</v>
      </c>
      <c r="F4115">
        <v>0.2</v>
      </c>
      <c r="G4115">
        <v>0.03</v>
      </c>
      <c r="H4115">
        <v>84029</v>
      </c>
      <c r="J4115">
        <v>2.74</v>
      </c>
    </row>
    <row r="4116" spans="1:10" x14ac:dyDescent="0.3">
      <c r="A4116" t="s">
        <v>75</v>
      </c>
      <c r="B4116" t="s">
        <v>76</v>
      </c>
      <c r="C4116">
        <v>2007</v>
      </c>
      <c r="D4116">
        <v>174.24600000000001</v>
      </c>
      <c r="E4116">
        <v>465.58</v>
      </c>
      <c r="F4116">
        <v>131.63</v>
      </c>
      <c r="G4116">
        <v>49.5</v>
      </c>
      <c r="H4116">
        <v>39684303</v>
      </c>
      <c r="I4116">
        <v>718084626068.52002</v>
      </c>
      <c r="J4116">
        <v>854.10900000000004</v>
      </c>
    </row>
    <row r="4117" spans="1:10" x14ac:dyDescent="0.3">
      <c r="A4117" t="s">
        <v>77</v>
      </c>
      <c r="B4117" t="s">
        <v>78</v>
      </c>
      <c r="C4117">
        <v>2007</v>
      </c>
      <c r="D4117">
        <v>5.0999999999999996</v>
      </c>
      <c r="E4117">
        <v>8.57</v>
      </c>
      <c r="F4117">
        <v>2.2400000000000002</v>
      </c>
      <c r="G4117">
        <v>0.79</v>
      </c>
      <c r="H4117">
        <v>2932615</v>
      </c>
      <c r="I4117">
        <v>28610387411.875999</v>
      </c>
      <c r="J4117">
        <v>39.991</v>
      </c>
    </row>
    <row r="4118" spans="1:10" x14ac:dyDescent="0.3">
      <c r="A4118" t="s">
        <v>79</v>
      </c>
      <c r="B4118" t="s">
        <v>80</v>
      </c>
      <c r="C4118">
        <v>2007</v>
      </c>
      <c r="D4118">
        <v>2.8210000000000002</v>
      </c>
      <c r="H4118">
        <v>101226</v>
      </c>
      <c r="J4118">
        <v>6.1</v>
      </c>
    </row>
    <row r="4119" spans="1:10" x14ac:dyDescent="0.3">
      <c r="B4119" t="s">
        <v>81</v>
      </c>
      <c r="C4119">
        <v>2007</v>
      </c>
      <c r="D4119">
        <v>14080.907999999999</v>
      </c>
      <c r="H4119">
        <v>4070151228</v>
      </c>
    </row>
    <row r="4120" spans="1:10" x14ac:dyDescent="0.3">
      <c r="B4120" t="s">
        <v>82</v>
      </c>
      <c r="C4120">
        <v>2007</v>
      </c>
      <c r="D4120">
        <v>5744.1440000000002</v>
      </c>
    </row>
    <row r="4121" spans="1:10" x14ac:dyDescent="0.3">
      <c r="A4121" t="s">
        <v>83</v>
      </c>
      <c r="B4121" t="s">
        <v>84</v>
      </c>
      <c r="C4121">
        <v>2007</v>
      </c>
      <c r="D4121">
        <v>401.92599999999999</v>
      </c>
      <c r="E4121">
        <v>628.77</v>
      </c>
      <c r="F4121">
        <v>149.32</v>
      </c>
      <c r="G4121">
        <v>80.290000000000006</v>
      </c>
      <c r="H4121">
        <v>20916339</v>
      </c>
      <c r="I4121">
        <v>913875860368.14697</v>
      </c>
      <c r="J4121">
        <v>1509.3779999999999</v>
      </c>
    </row>
    <row r="4122" spans="1:10" x14ac:dyDescent="0.3">
      <c r="A4122" t="s">
        <v>85</v>
      </c>
      <c r="B4122" t="s">
        <v>86</v>
      </c>
      <c r="C4122">
        <v>2007</v>
      </c>
      <c r="D4122">
        <v>74.096999999999994</v>
      </c>
      <c r="E4122">
        <v>80.37</v>
      </c>
      <c r="F4122">
        <v>7.88</v>
      </c>
      <c r="G4122">
        <v>3.66</v>
      </c>
      <c r="H4122">
        <v>8313731</v>
      </c>
      <c r="I4122">
        <v>336315985756.64697</v>
      </c>
      <c r="J4122">
        <v>403.512</v>
      </c>
    </row>
    <row r="4123" spans="1:10" x14ac:dyDescent="0.3">
      <c r="A4123" t="s">
        <v>87</v>
      </c>
      <c r="B4123" t="s">
        <v>88</v>
      </c>
      <c r="C4123">
        <v>2007</v>
      </c>
      <c r="D4123">
        <v>30.459</v>
      </c>
      <c r="E4123">
        <v>58.76</v>
      </c>
      <c r="F4123">
        <v>35.33</v>
      </c>
      <c r="G4123">
        <v>3.1</v>
      </c>
      <c r="H4123">
        <v>8724237</v>
      </c>
      <c r="I4123">
        <v>109944250659.21001</v>
      </c>
      <c r="J4123">
        <v>147.9</v>
      </c>
    </row>
    <row r="4124" spans="1:10" x14ac:dyDescent="0.3">
      <c r="A4124" t="s">
        <v>89</v>
      </c>
      <c r="B4124" t="s">
        <v>90</v>
      </c>
      <c r="C4124">
        <v>2007</v>
      </c>
      <c r="D4124">
        <v>1.8720000000000001</v>
      </c>
      <c r="E4124">
        <v>6.95</v>
      </c>
      <c r="F4124">
        <v>0.24</v>
      </c>
      <c r="G4124">
        <v>7.0000000000000007E-2</v>
      </c>
      <c r="H4124">
        <v>337387</v>
      </c>
      <c r="J4124">
        <v>17.343</v>
      </c>
    </row>
    <row r="4125" spans="1:10" x14ac:dyDescent="0.3">
      <c r="A4125" t="s">
        <v>91</v>
      </c>
      <c r="B4125" t="s">
        <v>92</v>
      </c>
      <c r="C4125">
        <v>2007</v>
      </c>
      <c r="D4125">
        <v>26.771000000000001</v>
      </c>
      <c r="E4125">
        <v>34.06</v>
      </c>
      <c r="F4125">
        <v>9.98</v>
      </c>
      <c r="G4125">
        <v>0.06</v>
      </c>
      <c r="H4125">
        <v>1035924</v>
      </c>
      <c r="I4125">
        <v>30196431346.237999</v>
      </c>
      <c r="J4125">
        <v>164.45099999999999</v>
      </c>
    </row>
    <row r="4126" spans="1:10" x14ac:dyDescent="0.3">
      <c r="A4126" t="s">
        <v>93</v>
      </c>
      <c r="B4126" t="s">
        <v>94</v>
      </c>
      <c r="C4126">
        <v>2007</v>
      </c>
      <c r="D4126">
        <v>42.642000000000003</v>
      </c>
      <c r="E4126">
        <v>149.91999999999999</v>
      </c>
      <c r="F4126">
        <v>74.17</v>
      </c>
      <c r="G4126">
        <v>24</v>
      </c>
      <c r="H4126">
        <v>142660381</v>
      </c>
      <c r="I4126">
        <v>327171255238.76898</v>
      </c>
      <c r="J4126">
        <v>210.292</v>
      </c>
    </row>
    <row r="4127" spans="1:10" x14ac:dyDescent="0.3">
      <c r="A4127" t="s">
        <v>95</v>
      </c>
      <c r="B4127" t="s">
        <v>96</v>
      </c>
      <c r="C4127">
        <v>2007</v>
      </c>
      <c r="D4127">
        <v>1.363</v>
      </c>
      <c r="E4127">
        <v>3.77</v>
      </c>
      <c r="F4127">
        <v>2.2799999999999998</v>
      </c>
      <c r="G4127">
        <v>0.05</v>
      </c>
      <c r="H4127">
        <v>278701</v>
      </c>
      <c r="I4127">
        <v>3642717798</v>
      </c>
      <c r="J4127">
        <v>6.891</v>
      </c>
    </row>
    <row r="4128" spans="1:10" x14ac:dyDescent="0.3">
      <c r="A4128" t="s">
        <v>97</v>
      </c>
      <c r="B4128" t="s">
        <v>98</v>
      </c>
      <c r="C4128">
        <v>2007</v>
      </c>
      <c r="D4128">
        <v>63.302999999999997</v>
      </c>
      <c r="E4128">
        <v>55.54</v>
      </c>
      <c r="F4128">
        <v>14.64</v>
      </c>
      <c r="G4128">
        <v>12.33</v>
      </c>
      <c r="H4128">
        <v>9480514</v>
      </c>
      <c r="I4128">
        <v>144615661347.42099</v>
      </c>
      <c r="J4128">
        <v>297.12400000000002</v>
      </c>
    </row>
    <row r="4129" spans="1:10" x14ac:dyDescent="0.3">
      <c r="A4129" t="s">
        <v>99</v>
      </c>
      <c r="B4129" t="s">
        <v>100</v>
      </c>
      <c r="C4129">
        <v>2007</v>
      </c>
      <c r="D4129">
        <v>120.48</v>
      </c>
      <c r="E4129">
        <v>119.45</v>
      </c>
      <c r="F4129">
        <v>9.64</v>
      </c>
      <c r="G4129">
        <v>5.49</v>
      </c>
      <c r="H4129">
        <v>10697576</v>
      </c>
      <c r="I4129">
        <v>404735602125.73602</v>
      </c>
      <c r="J4129">
        <v>771.03700000000003</v>
      </c>
    </row>
    <row r="4130" spans="1:10" x14ac:dyDescent="0.3">
      <c r="A4130" t="s">
        <v>101</v>
      </c>
      <c r="B4130" t="s">
        <v>102</v>
      </c>
      <c r="C4130">
        <v>2007</v>
      </c>
      <c r="D4130">
        <v>0.47599999999999998</v>
      </c>
      <c r="E4130">
        <v>9.8000000000000007</v>
      </c>
      <c r="F4130">
        <v>1.51</v>
      </c>
      <c r="G4130">
        <v>0.32</v>
      </c>
      <c r="H4130">
        <v>299031</v>
      </c>
      <c r="J4130">
        <v>2.653</v>
      </c>
    </row>
    <row r="4131" spans="1:10" x14ac:dyDescent="0.3">
      <c r="A4131" t="s">
        <v>103</v>
      </c>
      <c r="B4131" t="s">
        <v>104</v>
      </c>
      <c r="C4131">
        <v>2007</v>
      </c>
      <c r="D4131">
        <v>3.931</v>
      </c>
      <c r="E4131">
        <v>22.49</v>
      </c>
      <c r="F4131">
        <v>4.5999999999999996</v>
      </c>
      <c r="G4131">
        <v>2.68</v>
      </c>
      <c r="H4131">
        <v>8454790</v>
      </c>
      <c r="I4131">
        <v>15874980853.582001</v>
      </c>
      <c r="J4131">
        <v>16.009</v>
      </c>
    </row>
    <row r="4132" spans="1:10" x14ac:dyDescent="0.3">
      <c r="A4132" t="s">
        <v>105</v>
      </c>
      <c r="B4132" t="s">
        <v>106</v>
      </c>
      <c r="C4132">
        <v>2007</v>
      </c>
      <c r="D4132">
        <v>0.72899999999999998</v>
      </c>
      <c r="H4132">
        <v>66126</v>
      </c>
      <c r="J4132">
        <v>3.6779999999999999</v>
      </c>
    </row>
    <row r="4133" spans="1:10" x14ac:dyDescent="0.3">
      <c r="A4133" t="s">
        <v>107</v>
      </c>
      <c r="B4133" t="s">
        <v>108</v>
      </c>
      <c r="C4133">
        <v>2007</v>
      </c>
      <c r="D4133">
        <v>0.373</v>
      </c>
      <c r="E4133">
        <v>-1.33</v>
      </c>
      <c r="F4133">
        <v>0.99</v>
      </c>
      <c r="G4133">
        <v>0.23</v>
      </c>
      <c r="H4133">
        <v>664873</v>
      </c>
      <c r="J4133">
        <v>19.657</v>
      </c>
    </row>
    <row r="4134" spans="1:10" x14ac:dyDescent="0.3">
      <c r="A4134" t="s">
        <v>109</v>
      </c>
      <c r="B4134" t="s">
        <v>110</v>
      </c>
      <c r="C4134">
        <v>2007</v>
      </c>
      <c r="D4134">
        <v>12.663</v>
      </c>
      <c r="E4134">
        <v>142.36000000000001</v>
      </c>
      <c r="F4134">
        <v>31.48</v>
      </c>
      <c r="G4134">
        <v>11.7</v>
      </c>
      <c r="H4134">
        <v>9558438</v>
      </c>
      <c r="I4134">
        <v>44428662957.702003</v>
      </c>
      <c r="J4134">
        <v>65.676000000000002</v>
      </c>
    </row>
    <row r="4135" spans="1:10" x14ac:dyDescent="0.3">
      <c r="A4135" t="s">
        <v>111</v>
      </c>
      <c r="B4135" t="s">
        <v>112</v>
      </c>
      <c r="C4135">
        <v>2007</v>
      </c>
      <c r="D4135">
        <v>0.30599999999999999</v>
      </c>
      <c r="H4135">
        <v>16645</v>
      </c>
    </row>
    <row r="4136" spans="1:10" x14ac:dyDescent="0.3">
      <c r="A4136" t="s">
        <v>113</v>
      </c>
      <c r="B4136" t="s">
        <v>114</v>
      </c>
      <c r="C4136">
        <v>2007</v>
      </c>
      <c r="D4136">
        <v>17.474</v>
      </c>
      <c r="E4136">
        <v>24.04</v>
      </c>
      <c r="F4136">
        <v>3.87</v>
      </c>
      <c r="G4136">
        <v>0.9</v>
      </c>
      <c r="H4136">
        <v>3762791</v>
      </c>
      <c r="I4136">
        <v>35158284837.490997</v>
      </c>
      <c r="J4136">
        <v>57.484000000000002</v>
      </c>
    </row>
    <row r="4137" spans="1:10" x14ac:dyDescent="0.3">
      <c r="A4137" t="s">
        <v>115</v>
      </c>
      <c r="B4137" t="s">
        <v>116</v>
      </c>
      <c r="C4137">
        <v>2007</v>
      </c>
      <c r="D4137">
        <v>4.2279999999999998</v>
      </c>
      <c r="E4137">
        <v>83.79</v>
      </c>
      <c r="F4137">
        <v>19.47</v>
      </c>
      <c r="G4137">
        <v>5.32</v>
      </c>
      <c r="H4137">
        <v>1875458</v>
      </c>
      <c r="I4137">
        <v>21924130162.397999</v>
      </c>
      <c r="J4137">
        <v>16.065000000000001</v>
      </c>
    </row>
    <row r="4138" spans="1:10" x14ac:dyDescent="0.3">
      <c r="A4138" t="s">
        <v>117</v>
      </c>
      <c r="B4138" t="s">
        <v>118</v>
      </c>
      <c r="C4138">
        <v>2007</v>
      </c>
      <c r="D4138">
        <v>390.57299999999998</v>
      </c>
      <c r="E4138">
        <v>1466.13</v>
      </c>
      <c r="F4138">
        <v>420.53</v>
      </c>
      <c r="G4138">
        <v>170.17</v>
      </c>
      <c r="H4138">
        <v>190130445</v>
      </c>
      <c r="I4138">
        <v>2405103626412.4302</v>
      </c>
      <c r="J4138">
        <v>2676.2820000000002</v>
      </c>
    </row>
    <row r="4139" spans="1:10" x14ac:dyDescent="0.3">
      <c r="A4139" t="s">
        <v>119</v>
      </c>
      <c r="B4139" t="s">
        <v>120</v>
      </c>
      <c r="C4139">
        <v>2007</v>
      </c>
      <c r="D4139">
        <v>0.187</v>
      </c>
      <c r="H4139">
        <v>25050</v>
      </c>
      <c r="J4139">
        <v>0.61799999999999999</v>
      </c>
    </row>
    <row r="4140" spans="1:10" x14ac:dyDescent="0.3">
      <c r="A4140" t="s">
        <v>121</v>
      </c>
      <c r="B4140" t="s">
        <v>122</v>
      </c>
      <c r="C4140">
        <v>2007</v>
      </c>
      <c r="D4140">
        <v>8.31</v>
      </c>
      <c r="E4140">
        <v>20.420000000000002</v>
      </c>
      <c r="F4140">
        <v>11.57</v>
      </c>
      <c r="G4140">
        <v>0.13</v>
      </c>
      <c r="H4140">
        <v>374967</v>
      </c>
      <c r="J4140">
        <v>54.71</v>
      </c>
    </row>
    <row r="4141" spans="1:10" x14ac:dyDescent="0.3">
      <c r="A4141" t="s">
        <v>123</v>
      </c>
      <c r="B4141" t="s">
        <v>124</v>
      </c>
      <c r="C4141">
        <v>2007</v>
      </c>
      <c r="D4141">
        <v>55.74</v>
      </c>
      <c r="E4141">
        <v>55.52</v>
      </c>
      <c r="F4141">
        <v>8.64</v>
      </c>
      <c r="G4141">
        <v>3.64</v>
      </c>
      <c r="H4141">
        <v>7576675</v>
      </c>
      <c r="I4141">
        <v>106110868046.38699</v>
      </c>
      <c r="J4141">
        <v>233.84200000000001</v>
      </c>
    </row>
    <row r="4142" spans="1:10" x14ac:dyDescent="0.3">
      <c r="A4142" t="s">
        <v>125</v>
      </c>
      <c r="B4142" t="s">
        <v>126</v>
      </c>
      <c r="C4142">
        <v>2007</v>
      </c>
      <c r="D4142">
        <v>1.591</v>
      </c>
      <c r="E4142">
        <v>33.5</v>
      </c>
      <c r="F4142">
        <v>12.27</v>
      </c>
      <c r="G4142">
        <v>8.2899999999999991</v>
      </c>
      <c r="H4142">
        <v>14252029</v>
      </c>
      <c r="I4142">
        <v>18724202391.597</v>
      </c>
      <c r="J4142">
        <v>7.2089999999999996</v>
      </c>
    </row>
    <row r="4143" spans="1:10" x14ac:dyDescent="0.3">
      <c r="A4143" t="s">
        <v>127</v>
      </c>
      <c r="B4143" t="s">
        <v>128</v>
      </c>
      <c r="C4143">
        <v>2007</v>
      </c>
      <c r="D4143">
        <v>0.20200000000000001</v>
      </c>
      <c r="E4143">
        <v>2.69</v>
      </c>
      <c r="F4143">
        <v>1.64</v>
      </c>
      <c r="G4143">
        <v>1.54</v>
      </c>
      <c r="H4143">
        <v>7862226</v>
      </c>
      <c r="I4143">
        <v>5601360971.6999998</v>
      </c>
      <c r="J4143">
        <v>1.875</v>
      </c>
    </row>
    <row r="4144" spans="1:10" x14ac:dyDescent="0.3">
      <c r="A4144" t="s">
        <v>129</v>
      </c>
      <c r="B4144" t="s">
        <v>130</v>
      </c>
      <c r="C4144">
        <v>2007</v>
      </c>
      <c r="D4144">
        <v>3.4710000000000001</v>
      </c>
      <c r="E4144">
        <v>53.29</v>
      </c>
      <c r="F4144">
        <v>21.26</v>
      </c>
      <c r="G4144">
        <v>5.52</v>
      </c>
      <c r="H4144">
        <v>13679953</v>
      </c>
      <c r="I4144">
        <v>33155623330.966</v>
      </c>
      <c r="J4144">
        <v>15.215999999999999</v>
      </c>
    </row>
    <row r="4145" spans="1:10" x14ac:dyDescent="0.3">
      <c r="A4145" t="s">
        <v>131</v>
      </c>
      <c r="B4145" t="s">
        <v>132</v>
      </c>
      <c r="C4145">
        <v>2007</v>
      </c>
      <c r="D4145">
        <v>5.7030000000000003</v>
      </c>
      <c r="E4145">
        <v>202.37</v>
      </c>
      <c r="F4145">
        <v>15.31</v>
      </c>
      <c r="G4145">
        <v>63.16</v>
      </c>
      <c r="H4145">
        <v>18730283</v>
      </c>
      <c r="I4145">
        <v>44641144909.204002</v>
      </c>
      <c r="J4145">
        <v>30.143999999999998</v>
      </c>
    </row>
    <row r="4146" spans="1:10" x14ac:dyDescent="0.3">
      <c r="A4146" t="s">
        <v>133</v>
      </c>
      <c r="B4146" t="s">
        <v>134</v>
      </c>
      <c r="C4146">
        <v>2007</v>
      </c>
      <c r="D4146">
        <v>594.66499999999996</v>
      </c>
      <c r="E4146">
        <v>894.32</v>
      </c>
      <c r="F4146">
        <v>111.91</v>
      </c>
      <c r="G4146">
        <v>45.64</v>
      </c>
      <c r="H4146">
        <v>32930795</v>
      </c>
      <c r="I4146">
        <v>1381196153981.96</v>
      </c>
      <c r="J4146">
        <v>3754.2359999999999</v>
      </c>
    </row>
    <row r="4147" spans="1:10" x14ac:dyDescent="0.3">
      <c r="A4147" t="s">
        <v>135</v>
      </c>
      <c r="B4147" t="s">
        <v>136</v>
      </c>
      <c r="C4147">
        <v>2007</v>
      </c>
      <c r="D4147">
        <v>0.50600000000000001</v>
      </c>
      <c r="E4147">
        <v>0.64</v>
      </c>
      <c r="F4147">
        <v>0.11</v>
      </c>
      <c r="G4147">
        <v>0.09</v>
      </c>
      <c r="H4147">
        <v>475067</v>
      </c>
      <c r="I4147">
        <v>2720555245.8000002</v>
      </c>
      <c r="J4147">
        <v>3.3210000000000002</v>
      </c>
    </row>
    <row r="4148" spans="1:10" x14ac:dyDescent="0.3">
      <c r="A4148" t="s">
        <v>137</v>
      </c>
      <c r="B4148" t="s">
        <v>138</v>
      </c>
      <c r="C4148">
        <v>2007</v>
      </c>
      <c r="D4148">
        <v>0.23100000000000001</v>
      </c>
      <c r="E4148">
        <v>61.96</v>
      </c>
      <c r="F4148">
        <v>20.86</v>
      </c>
      <c r="G4148">
        <v>27.58</v>
      </c>
      <c r="H4148">
        <v>4198004</v>
      </c>
      <c r="I4148">
        <v>4078141395.1999998</v>
      </c>
      <c r="J4148">
        <v>1.84</v>
      </c>
    </row>
    <row r="4149" spans="1:10" x14ac:dyDescent="0.3">
      <c r="A4149" t="s">
        <v>139</v>
      </c>
      <c r="B4149" t="s">
        <v>140</v>
      </c>
      <c r="C4149">
        <v>2007</v>
      </c>
      <c r="D4149">
        <v>0.85399999999999998</v>
      </c>
      <c r="E4149">
        <v>57.57</v>
      </c>
      <c r="F4149">
        <v>22</v>
      </c>
      <c r="G4149">
        <v>9.25</v>
      </c>
      <c r="H4149">
        <v>10818031</v>
      </c>
      <c r="I4149">
        <v>14704552496.077999</v>
      </c>
      <c r="J4149">
        <v>1.1240000000000001</v>
      </c>
    </row>
    <row r="4150" spans="1:10" x14ac:dyDescent="0.3">
      <c r="A4150" t="s">
        <v>141</v>
      </c>
      <c r="B4150" t="s">
        <v>142</v>
      </c>
      <c r="C4150">
        <v>2007</v>
      </c>
      <c r="D4150">
        <v>70.683000000000007</v>
      </c>
      <c r="E4150">
        <v>79.86</v>
      </c>
      <c r="F4150">
        <v>13.83</v>
      </c>
      <c r="G4150">
        <v>7.41</v>
      </c>
      <c r="H4150">
        <v>16530201</v>
      </c>
      <c r="I4150">
        <v>304165381794.89697</v>
      </c>
      <c r="J4150">
        <v>378.51600000000002</v>
      </c>
    </row>
    <row r="4151" spans="1:10" x14ac:dyDescent="0.3">
      <c r="A4151" t="s">
        <v>143</v>
      </c>
      <c r="B4151" t="s">
        <v>144</v>
      </c>
      <c r="C4151">
        <v>2007</v>
      </c>
      <c r="D4151">
        <v>6978.6120000000001</v>
      </c>
      <c r="E4151">
        <v>8102.46</v>
      </c>
      <c r="F4151">
        <v>923.61</v>
      </c>
      <c r="G4151">
        <v>449.38</v>
      </c>
      <c r="H4151">
        <v>1345993891</v>
      </c>
      <c r="I4151">
        <v>10358205936544.4</v>
      </c>
      <c r="J4151">
        <v>25024.414000000001</v>
      </c>
    </row>
    <row r="4152" spans="1:10" x14ac:dyDescent="0.3">
      <c r="A4152" t="s">
        <v>145</v>
      </c>
      <c r="B4152" t="s">
        <v>146</v>
      </c>
      <c r="C4152">
        <v>2007</v>
      </c>
    </row>
    <row r="4153" spans="1:10" x14ac:dyDescent="0.3">
      <c r="A4153" t="s">
        <v>147</v>
      </c>
      <c r="B4153" t="s">
        <v>148</v>
      </c>
      <c r="C4153">
        <v>2007</v>
      </c>
      <c r="D4153">
        <v>60.179000000000002</v>
      </c>
      <c r="E4153">
        <v>318.81</v>
      </c>
      <c r="F4153">
        <v>72.319999999999993</v>
      </c>
      <c r="G4153">
        <v>23.09</v>
      </c>
      <c r="H4153">
        <v>43737512</v>
      </c>
      <c r="I4153">
        <v>449786944478.74902</v>
      </c>
      <c r="J4153">
        <v>358.48399999999998</v>
      </c>
    </row>
    <row r="4154" spans="1:10" x14ac:dyDescent="0.3">
      <c r="A4154" t="s">
        <v>149</v>
      </c>
      <c r="B4154" t="s">
        <v>150</v>
      </c>
      <c r="C4154">
        <v>2007</v>
      </c>
      <c r="D4154">
        <v>0.106</v>
      </c>
      <c r="E4154">
        <v>0.42</v>
      </c>
      <c r="F4154">
        <v>0.19</v>
      </c>
      <c r="G4154">
        <v>0.05</v>
      </c>
      <c r="H4154">
        <v>641624</v>
      </c>
      <c r="I4154">
        <v>908328188.70000005</v>
      </c>
      <c r="J4154">
        <v>0.47699999999999998</v>
      </c>
    </row>
    <row r="4155" spans="1:10" x14ac:dyDescent="0.3">
      <c r="A4155" t="s">
        <v>151</v>
      </c>
      <c r="B4155" t="s">
        <v>152</v>
      </c>
      <c r="C4155">
        <v>2007</v>
      </c>
      <c r="D4155">
        <v>1.2110000000000001</v>
      </c>
      <c r="E4155">
        <v>43.36</v>
      </c>
      <c r="F4155">
        <v>11.7</v>
      </c>
      <c r="G4155">
        <v>3.92</v>
      </c>
      <c r="H4155">
        <v>3876123</v>
      </c>
      <c r="I4155">
        <v>18699021910.09</v>
      </c>
      <c r="J4155">
        <v>10.06</v>
      </c>
    </row>
    <row r="4156" spans="1:10" x14ac:dyDescent="0.3">
      <c r="A4156" t="s">
        <v>153</v>
      </c>
      <c r="B4156" t="s">
        <v>154</v>
      </c>
      <c r="C4156">
        <v>2007</v>
      </c>
      <c r="D4156">
        <v>5.0999999999999997E-2</v>
      </c>
      <c r="E4156">
        <v>0.03</v>
      </c>
      <c r="F4156">
        <v>0.01</v>
      </c>
      <c r="G4156">
        <v>0</v>
      </c>
      <c r="H4156">
        <v>18994</v>
      </c>
      <c r="J4156">
        <v>0.28599999999999998</v>
      </c>
    </row>
    <row r="4157" spans="1:10" x14ac:dyDescent="0.3">
      <c r="A4157" t="s">
        <v>155</v>
      </c>
      <c r="B4157" t="s">
        <v>156</v>
      </c>
      <c r="C4157">
        <v>2007</v>
      </c>
      <c r="D4157">
        <v>7.9610000000000003</v>
      </c>
      <c r="E4157">
        <v>6.24</v>
      </c>
      <c r="F4157">
        <v>4.1900000000000004</v>
      </c>
      <c r="G4157">
        <v>1.69</v>
      </c>
      <c r="H4157">
        <v>4404626</v>
      </c>
      <c r="I4157">
        <v>50239515658.172997</v>
      </c>
      <c r="J4157">
        <v>53.933999999999997</v>
      </c>
    </row>
    <row r="4158" spans="1:10" x14ac:dyDescent="0.3">
      <c r="A4158" t="s">
        <v>157</v>
      </c>
      <c r="B4158" t="s">
        <v>158</v>
      </c>
      <c r="C4158">
        <v>2007</v>
      </c>
      <c r="D4158">
        <v>6.5369999999999999</v>
      </c>
      <c r="E4158">
        <v>30.82</v>
      </c>
      <c r="F4158">
        <v>14.1</v>
      </c>
      <c r="G4158">
        <v>3.56</v>
      </c>
      <c r="H4158">
        <v>19171250</v>
      </c>
      <c r="I4158">
        <v>50213697642.542</v>
      </c>
    </row>
    <row r="4159" spans="1:10" x14ac:dyDescent="0.3">
      <c r="A4159" t="s">
        <v>159</v>
      </c>
      <c r="B4159" t="s">
        <v>160</v>
      </c>
      <c r="C4159">
        <v>2007</v>
      </c>
      <c r="D4159">
        <v>24.866</v>
      </c>
      <c r="E4159">
        <v>20.59</v>
      </c>
      <c r="F4159">
        <v>3.82</v>
      </c>
      <c r="G4159">
        <v>3.12</v>
      </c>
      <c r="H4159">
        <v>4362427</v>
      </c>
      <c r="I4159">
        <v>81332861352.016998</v>
      </c>
      <c r="J4159">
        <v>107.64100000000001</v>
      </c>
    </row>
    <row r="4160" spans="1:10" x14ac:dyDescent="0.3">
      <c r="A4160" t="s">
        <v>161</v>
      </c>
      <c r="B4160" t="s">
        <v>162</v>
      </c>
      <c r="C4160">
        <v>2007</v>
      </c>
      <c r="D4160">
        <v>24.24</v>
      </c>
      <c r="E4160">
        <v>80.959999999999994</v>
      </c>
      <c r="F4160">
        <v>12.33</v>
      </c>
      <c r="G4160">
        <v>3.53</v>
      </c>
      <c r="H4160">
        <v>11251117</v>
      </c>
      <c r="I4160">
        <v>63463485946.300003</v>
      </c>
      <c r="J4160">
        <v>101.94</v>
      </c>
    </row>
    <row r="4161" spans="1:10" x14ac:dyDescent="0.3">
      <c r="A4161" t="s">
        <v>163</v>
      </c>
      <c r="B4161" t="s">
        <v>164</v>
      </c>
      <c r="C4161">
        <v>2007</v>
      </c>
      <c r="D4161">
        <v>5.734</v>
      </c>
      <c r="H4161">
        <v>136579</v>
      </c>
    </row>
    <row r="4162" spans="1:10" x14ac:dyDescent="0.3">
      <c r="A4162" t="s">
        <v>165</v>
      </c>
      <c r="B4162" t="s">
        <v>166</v>
      </c>
      <c r="C4162">
        <v>2007</v>
      </c>
      <c r="D4162">
        <v>8.5020000000000007</v>
      </c>
      <c r="E4162">
        <v>9.02</v>
      </c>
      <c r="F4162">
        <v>0.67</v>
      </c>
      <c r="G4162">
        <v>0.38</v>
      </c>
      <c r="H4162">
        <v>1063708</v>
      </c>
      <c r="I4162">
        <v>25336385044.856998</v>
      </c>
      <c r="J4162">
        <v>34.985999999999997</v>
      </c>
    </row>
    <row r="4163" spans="1:10" x14ac:dyDescent="0.3">
      <c r="A4163" t="s">
        <v>167</v>
      </c>
      <c r="B4163" t="s">
        <v>168</v>
      </c>
      <c r="C4163">
        <v>2007</v>
      </c>
      <c r="D4163">
        <v>128.30699999999999</v>
      </c>
      <c r="E4163">
        <v>137.19</v>
      </c>
      <c r="F4163">
        <v>13.83</v>
      </c>
      <c r="G4163">
        <v>5.03</v>
      </c>
      <c r="H4163">
        <v>10357535</v>
      </c>
      <c r="I4163">
        <v>260810039080.448</v>
      </c>
      <c r="J4163">
        <v>521.14200000000005</v>
      </c>
    </row>
    <row r="4164" spans="1:10" x14ac:dyDescent="0.3">
      <c r="A4164" t="s">
        <v>169</v>
      </c>
      <c r="B4164" t="s">
        <v>170</v>
      </c>
      <c r="C4164">
        <v>2007</v>
      </c>
      <c r="D4164">
        <v>1.6970000000000001</v>
      </c>
      <c r="E4164">
        <v>207.94</v>
      </c>
      <c r="F4164">
        <v>40.880000000000003</v>
      </c>
      <c r="G4164">
        <v>18.170000000000002</v>
      </c>
      <c r="H4164">
        <v>58453687</v>
      </c>
      <c r="I4164">
        <v>35814303228.539001</v>
      </c>
      <c r="J4164">
        <v>31.123999999999999</v>
      </c>
    </row>
    <row r="4165" spans="1:10" x14ac:dyDescent="0.3">
      <c r="A4165" t="s">
        <v>171</v>
      </c>
      <c r="B4165" t="s">
        <v>172</v>
      </c>
      <c r="C4165">
        <v>2007</v>
      </c>
      <c r="D4165">
        <v>54.655999999999999</v>
      </c>
      <c r="E4165">
        <v>68.03</v>
      </c>
      <c r="F4165">
        <v>8.0299999999999994</v>
      </c>
      <c r="G4165">
        <v>5.2</v>
      </c>
      <c r="H4165">
        <v>5469920</v>
      </c>
      <c r="I4165">
        <v>242933470571.60501</v>
      </c>
      <c r="J4165">
        <v>240.82599999999999</v>
      </c>
    </row>
    <row r="4166" spans="1:10" x14ac:dyDescent="0.3">
      <c r="A4166" t="s">
        <v>173</v>
      </c>
      <c r="B4166" t="s">
        <v>174</v>
      </c>
      <c r="C4166">
        <v>2007</v>
      </c>
      <c r="D4166">
        <v>0.46200000000000002</v>
      </c>
      <c r="E4166">
        <v>1.39</v>
      </c>
      <c r="F4166">
        <v>0.66</v>
      </c>
      <c r="G4166">
        <v>0.26</v>
      </c>
      <c r="H4166">
        <v>805456</v>
      </c>
      <c r="I4166">
        <v>1662836561.4000001</v>
      </c>
      <c r="J4166">
        <v>3.28</v>
      </c>
    </row>
    <row r="4167" spans="1:10" x14ac:dyDescent="0.3">
      <c r="A4167" t="s">
        <v>175</v>
      </c>
      <c r="B4167" t="s">
        <v>176</v>
      </c>
      <c r="C4167">
        <v>2007</v>
      </c>
      <c r="D4167">
        <v>0.183</v>
      </c>
      <c r="E4167">
        <v>0.75</v>
      </c>
      <c r="F4167">
        <v>0.04</v>
      </c>
      <c r="G4167">
        <v>0.02</v>
      </c>
      <c r="H4167">
        <v>70797</v>
      </c>
      <c r="I4167">
        <v>554311699.20000005</v>
      </c>
      <c r="J4167">
        <v>0.81499999999999995</v>
      </c>
    </row>
    <row r="4168" spans="1:10" x14ac:dyDescent="0.3">
      <c r="A4168" t="s">
        <v>177</v>
      </c>
      <c r="B4168" t="s">
        <v>178</v>
      </c>
      <c r="C4168">
        <v>2007</v>
      </c>
      <c r="D4168">
        <v>19.992999999999999</v>
      </c>
      <c r="E4168">
        <v>23.16</v>
      </c>
      <c r="F4168">
        <v>8.06</v>
      </c>
      <c r="G4168">
        <v>2.96</v>
      </c>
      <c r="H4168">
        <v>9338856</v>
      </c>
      <c r="I4168">
        <v>90411702520.897995</v>
      </c>
      <c r="J4168">
        <v>85.126000000000005</v>
      </c>
    </row>
    <row r="4169" spans="1:10" x14ac:dyDescent="0.3">
      <c r="B4169" t="s">
        <v>179</v>
      </c>
      <c r="C4169">
        <v>2007</v>
      </c>
      <c r="D4169">
        <v>3702.6179999999999</v>
      </c>
      <c r="E4169">
        <v>3870.98</v>
      </c>
      <c r="F4169">
        <v>449.44</v>
      </c>
      <c r="G4169">
        <v>256.88</v>
      </c>
    </row>
    <row r="4170" spans="1:10" x14ac:dyDescent="0.3">
      <c r="B4170" t="s">
        <v>180</v>
      </c>
      <c r="C4170">
        <v>2007</v>
      </c>
      <c r="D4170">
        <v>4261.8540000000003</v>
      </c>
    </row>
    <row r="4171" spans="1:10" x14ac:dyDescent="0.3">
      <c r="A4171" t="s">
        <v>181</v>
      </c>
      <c r="B4171" t="s">
        <v>182</v>
      </c>
      <c r="C4171">
        <v>2007</v>
      </c>
      <c r="D4171">
        <v>33.686</v>
      </c>
      <c r="E4171">
        <v>88.4</v>
      </c>
      <c r="F4171">
        <v>20.04</v>
      </c>
      <c r="G4171">
        <v>4.54</v>
      </c>
      <c r="H4171">
        <v>14296554</v>
      </c>
      <c r="I4171">
        <v>122035335616.286</v>
      </c>
      <c r="J4171">
        <v>132.56100000000001</v>
      </c>
    </row>
    <row r="4172" spans="1:10" x14ac:dyDescent="0.3">
      <c r="A4172" t="s">
        <v>183</v>
      </c>
      <c r="B4172" t="s">
        <v>184</v>
      </c>
      <c r="C4172">
        <v>2007</v>
      </c>
      <c r="D4172">
        <v>185.90700000000001</v>
      </c>
      <c r="E4172">
        <v>259.48</v>
      </c>
      <c r="F4172">
        <v>53.7</v>
      </c>
      <c r="G4172">
        <v>21.46</v>
      </c>
      <c r="H4172">
        <v>78232124</v>
      </c>
      <c r="I4172">
        <v>711521709173.30701</v>
      </c>
      <c r="J4172">
        <v>782.75599999999997</v>
      </c>
    </row>
    <row r="4173" spans="1:10" x14ac:dyDescent="0.3">
      <c r="A4173" t="s">
        <v>185</v>
      </c>
      <c r="B4173" t="s">
        <v>186</v>
      </c>
      <c r="C4173">
        <v>2007</v>
      </c>
      <c r="D4173">
        <v>6.8460000000000001</v>
      </c>
      <c r="E4173">
        <v>14.45</v>
      </c>
      <c r="F4173">
        <v>4.5599999999999996</v>
      </c>
      <c r="G4173">
        <v>1.52</v>
      </c>
      <c r="H4173">
        <v>6105810</v>
      </c>
      <c r="I4173">
        <v>42202461117.390999</v>
      </c>
      <c r="J4173">
        <v>37.783000000000001</v>
      </c>
    </row>
    <row r="4174" spans="1:10" x14ac:dyDescent="0.3">
      <c r="A4174" t="s">
        <v>187</v>
      </c>
      <c r="B4174" t="s">
        <v>188</v>
      </c>
      <c r="C4174">
        <v>2007</v>
      </c>
      <c r="D4174">
        <v>5.5839999999999996</v>
      </c>
      <c r="E4174">
        <v>27.68</v>
      </c>
      <c r="F4174">
        <v>16.850000000000001</v>
      </c>
      <c r="G4174">
        <v>0.03</v>
      </c>
      <c r="H4174">
        <v>821686</v>
      </c>
      <c r="I4174">
        <v>24766653420</v>
      </c>
      <c r="J4174">
        <v>19.21</v>
      </c>
    </row>
    <row r="4175" spans="1:10" x14ac:dyDescent="0.3">
      <c r="A4175" t="s">
        <v>189</v>
      </c>
      <c r="B4175" t="s">
        <v>190</v>
      </c>
      <c r="C4175">
        <v>2007</v>
      </c>
      <c r="D4175">
        <v>0.56299999999999994</v>
      </c>
      <c r="E4175">
        <v>7.91</v>
      </c>
      <c r="F4175">
        <v>3.46</v>
      </c>
      <c r="G4175">
        <v>3.32</v>
      </c>
      <c r="H4175">
        <v>2996540</v>
      </c>
      <c r="J4175">
        <v>2.3969999999999998</v>
      </c>
    </row>
    <row r="4176" spans="1:10" x14ac:dyDescent="0.3">
      <c r="A4176" t="s">
        <v>191</v>
      </c>
      <c r="B4176" t="s">
        <v>192</v>
      </c>
      <c r="C4176">
        <v>2007</v>
      </c>
      <c r="D4176">
        <v>20.021999999999998</v>
      </c>
      <c r="E4176">
        <v>20.350000000000001</v>
      </c>
      <c r="F4176">
        <v>1.28</v>
      </c>
      <c r="G4176">
        <v>1.23</v>
      </c>
      <c r="H4176">
        <v>1344295</v>
      </c>
      <c r="I4176">
        <v>34297835644.883999</v>
      </c>
      <c r="J4176">
        <v>69.475999999999999</v>
      </c>
    </row>
    <row r="4177" spans="1:10" x14ac:dyDescent="0.3">
      <c r="A4177" t="s">
        <v>193</v>
      </c>
      <c r="B4177" t="s">
        <v>194</v>
      </c>
      <c r="C4177">
        <v>2007</v>
      </c>
      <c r="D4177">
        <v>1.0409999999999999</v>
      </c>
      <c r="E4177">
        <v>3.38</v>
      </c>
      <c r="F4177">
        <v>1.64</v>
      </c>
      <c r="G4177">
        <v>0.5</v>
      </c>
      <c r="H4177">
        <v>1042651</v>
      </c>
      <c r="I4177">
        <v>6589486569.5439997</v>
      </c>
      <c r="J4177">
        <v>4.3179999999999996</v>
      </c>
    </row>
    <row r="4178" spans="1:10" x14ac:dyDescent="0.3">
      <c r="A4178" t="s">
        <v>195</v>
      </c>
      <c r="B4178" t="s">
        <v>196</v>
      </c>
      <c r="C4178">
        <v>2007</v>
      </c>
      <c r="D4178">
        <v>5.84</v>
      </c>
      <c r="E4178">
        <v>144.72999999999999</v>
      </c>
      <c r="F4178">
        <v>75.959999999999994</v>
      </c>
      <c r="G4178">
        <v>38.36</v>
      </c>
      <c r="H4178">
        <v>80674343</v>
      </c>
      <c r="I4178">
        <v>73421793815.056</v>
      </c>
      <c r="J4178">
        <v>34.597000000000001</v>
      </c>
    </row>
    <row r="4179" spans="1:10" x14ac:dyDescent="0.3">
      <c r="B4179" t="s">
        <v>197</v>
      </c>
      <c r="C4179">
        <v>2007</v>
      </c>
      <c r="D4179">
        <v>6457.3519999999999</v>
      </c>
      <c r="H4179">
        <v>733004672</v>
      </c>
      <c r="J4179">
        <v>25379.434000000001</v>
      </c>
    </row>
    <row r="4180" spans="1:10" x14ac:dyDescent="0.3">
      <c r="B4180" t="s">
        <v>198</v>
      </c>
      <c r="C4180">
        <v>2007</v>
      </c>
      <c r="D4180">
        <v>2763.3719999999998</v>
      </c>
    </row>
    <row r="4181" spans="1:10" x14ac:dyDescent="0.3">
      <c r="B4181" t="s">
        <v>199</v>
      </c>
      <c r="C4181">
        <v>2007</v>
      </c>
      <c r="D4181">
        <v>2204.1350000000002</v>
      </c>
    </row>
    <row r="4182" spans="1:10" x14ac:dyDescent="0.3">
      <c r="A4182" t="s">
        <v>200</v>
      </c>
      <c r="B4182" t="s">
        <v>201</v>
      </c>
      <c r="C4182">
        <v>2007</v>
      </c>
      <c r="D4182">
        <v>0.68899999999999995</v>
      </c>
      <c r="H4182">
        <v>47825</v>
      </c>
      <c r="J4182">
        <v>3.581</v>
      </c>
    </row>
    <row r="4183" spans="1:10" x14ac:dyDescent="0.3">
      <c r="A4183" t="s">
        <v>202</v>
      </c>
      <c r="B4183" t="s">
        <v>203</v>
      </c>
      <c r="C4183">
        <v>2007</v>
      </c>
      <c r="D4183">
        <v>1.1399999999999999</v>
      </c>
      <c r="E4183">
        <v>2.99</v>
      </c>
      <c r="F4183">
        <v>0.85</v>
      </c>
      <c r="G4183">
        <v>0.35</v>
      </c>
      <c r="H4183">
        <v>836185</v>
      </c>
      <c r="J4183">
        <v>8.7579999999999991</v>
      </c>
    </row>
    <row r="4184" spans="1:10" x14ac:dyDescent="0.3">
      <c r="A4184" t="s">
        <v>204</v>
      </c>
      <c r="B4184" t="s">
        <v>205</v>
      </c>
      <c r="C4184">
        <v>2007</v>
      </c>
      <c r="D4184">
        <v>66.765000000000001</v>
      </c>
      <c r="E4184">
        <v>58.39</v>
      </c>
      <c r="F4184">
        <v>5.37</v>
      </c>
      <c r="G4184">
        <v>6.18</v>
      </c>
      <c r="H4184">
        <v>5297741</v>
      </c>
      <c r="I4184">
        <v>211541002453.444</v>
      </c>
      <c r="J4184">
        <v>379.37</v>
      </c>
    </row>
    <row r="4185" spans="1:10" x14ac:dyDescent="0.3">
      <c r="A4185" t="s">
        <v>206</v>
      </c>
      <c r="B4185" t="s">
        <v>207</v>
      </c>
      <c r="C4185">
        <v>2007</v>
      </c>
      <c r="D4185">
        <v>395.428</v>
      </c>
      <c r="E4185">
        <v>428.16</v>
      </c>
      <c r="F4185">
        <v>67.91</v>
      </c>
      <c r="G4185">
        <v>44.04</v>
      </c>
      <c r="H4185">
        <v>61869229</v>
      </c>
      <c r="I4185">
        <v>2353924178896.8701</v>
      </c>
      <c r="J4185">
        <v>3034.5830000000001</v>
      </c>
    </row>
    <row r="4186" spans="1:10" x14ac:dyDescent="0.3">
      <c r="B4186" t="s">
        <v>208</v>
      </c>
      <c r="C4186">
        <v>2007</v>
      </c>
    </row>
    <row r="4187" spans="1:10" x14ac:dyDescent="0.3">
      <c r="A4187" t="s">
        <v>209</v>
      </c>
      <c r="B4187" t="s">
        <v>210</v>
      </c>
      <c r="C4187">
        <v>2007</v>
      </c>
      <c r="D4187">
        <v>0.6</v>
      </c>
      <c r="H4187">
        <v>216182</v>
      </c>
      <c r="J4187">
        <v>4.53</v>
      </c>
    </row>
    <row r="4188" spans="1:10" x14ac:dyDescent="0.3">
      <c r="A4188" t="s">
        <v>211</v>
      </c>
      <c r="B4188" t="s">
        <v>212</v>
      </c>
      <c r="C4188">
        <v>2007</v>
      </c>
      <c r="D4188">
        <v>0.76900000000000002</v>
      </c>
      <c r="H4188">
        <v>262717</v>
      </c>
      <c r="J4188">
        <v>4.8730000000000002</v>
      </c>
    </row>
    <row r="4189" spans="1:10" x14ac:dyDescent="0.3">
      <c r="B4189" t="s">
        <v>213</v>
      </c>
      <c r="C4189">
        <v>2007</v>
      </c>
    </row>
    <row r="4190" spans="1:10" x14ac:dyDescent="0.3">
      <c r="A4190" t="s">
        <v>214</v>
      </c>
      <c r="B4190" t="s">
        <v>215</v>
      </c>
      <c r="C4190">
        <v>2007</v>
      </c>
      <c r="D4190">
        <v>4.09</v>
      </c>
      <c r="E4190">
        <v>7.33</v>
      </c>
      <c r="F4190">
        <v>1.43</v>
      </c>
      <c r="G4190">
        <v>0.53</v>
      </c>
      <c r="H4190">
        <v>1472565</v>
      </c>
      <c r="I4190">
        <v>19294894951.591999</v>
      </c>
      <c r="J4190">
        <v>13.378</v>
      </c>
    </row>
    <row r="4191" spans="1:10" x14ac:dyDescent="0.3">
      <c r="A4191" t="s">
        <v>216</v>
      </c>
      <c r="B4191" t="s">
        <v>217</v>
      </c>
      <c r="C4191">
        <v>2007</v>
      </c>
      <c r="D4191">
        <v>0.35199999999999998</v>
      </c>
      <c r="E4191">
        <v>1.47</v>
      </c>
      <c r="F4191">
        <v>1.1299999999999999</v>
      </c>
      <c r="G4191">
        <v>0.41</v>
      </c>
      <c r="H4191">
        <v>1639846</v>
      </c>
      <c r="I4191">
        <v>2539291262</v>
      </c>
      <c r="J4191">
        <v>1.651</v>
      </c>
    </row>
    <row r="4192" spans="1:10" x14ac:dyDescent="0.3">
      <c r="A4192" t="s">
        <v>218</v>
      </c>
      <c r="B4192" t="s">
        <v>219</v>
      </c>
      <c r="C4192">
        <v>2007</v>
      </c>
      <c r="D4192">
        <v>6.3650000000000002</v>
      </c>
      <c r="E4192">
        <v>9.92</v>
      </c>
      <c r="F4192">
        <v>5.89</v>
      </c>
      <c r="G4192">
        <v>1.75</v>
      </c>
      <c r="H4192">
        <v>4166859</v>
      </c>
      <c r="I4192">
        <v>40006932326.738998</v>
      </c>
      <c r="J4192">
        <v>57.624000000000002</v>
      </c>
    </row>
    <row r="4193" spans="1:10" x14ac:dyDescent="0.3">
      <c r="A4193" t="s">
        <v>220</v>
      </c>
      <c r="B4193" t="s">
        <v>221</v>
      </c>
      <c r="C4193">
        <v>2007</v>
      </c>
      <c r="D4193">
        <v>851.62400000000002</v>
      </c>
      <c r="E4193">
        <v>888.29</v>
      </c>
      <c r="F4193">
        <v>64.319999999999993</v>
      </c>
      <c r="G4193">
        <v>45.81</v>
      </c>
      <c r="H4193">
        <v>81277836</v>
      </c>
      <c r="I4193">
        <v>3268102813351.8198</v>
      </c>
      <c r="J4193">
        <v>3858.3420000000001</v>
      </c>
    </row>
    <row r="4194" spans="1:10" x14ac:dyDescent="0.3">
      <c r="A4194" t="s">
        <v>222</v>
      </c>
      <c r="B4194" t="s">
        <v>223</v>
      </c>
      <c r="C4194">
        <v>2007</v>
      </c>
      <c r="D4194">
        <v>9.6189999999999998</v>
      </c>
      <c r="E4194">
        <v>19.82</v>
      </c>
      <c r="F4194">
        <v>12.31</v>
      </c>
      <c r="G4194">
        <v>5.24</v>
      </c>
      <c r="H4194">
        <v>22963946</v>
      </c>
      <c r="I4194">
        <v>55855474208.431</v>
      </c>
      <c r="J4194">
        <v>38.773000000000003</v>
      </c>
    </row>
    <row r="4195" spans="1:10" x14ac:dyDescent="0.3">
      <c r="A4195" t="s">
        <v>224</v>
      </c>
      <c r="B4195" t="s">
        <v>225</v>
      </c>
      <c r="C4195">
        <v>2007</v>
      </c>
      <c r="D4195">
        <v>114.592</v>
      </c>
      <c r="E4195">
        <v>125.14</v>
      </c>
      <c r="F4195">
        <v>11.07</v>
      </c>
      <c r="G4195">
        <v>5.56</v>
      </c>
      <c r="H4195">
        <v>11120371</v>
      </c>
      <c r="I4195">
        <v>316350871168.03302</v>
      </c>
      <c r="J4195">
        <v>426.02600000000001</v>
      </c>
    </row>
    <row r="4196" spans="1:10" x14ac:dyDescent="0.3">
      <c r="A4196" t="s">
        <v>226</v>
      </c>
      <c r="B4196" t="s">
        <v>227</v>
      </c>
      <c r="C4196">
        <v>2007</v>
      </c>
      <c r="D4196">
        <v>0.65300000000000002</v>
      </c>
      <c r="H4196">
        <v>56928</v>
      </c>
      <c r="J4196">
        <v>3.5430000000000001</v>
      </c>
    </row>
    <row r="4197" spans="1:10" x14ac:dyDescent="0.3">
      <c r="A4197" t="s">
        <v>228</v>
      </c>
      <c r="B4197" t="s">
        <v>229</v>
      </c>
      <c r="C4197">
        <v>2007</v>
      </c>
      <c r="D4197">
        <v>0.23799999999999999</v>
      </c>
      <c r="E4197">
        <v>2</v>
      </c>
      <c r="F4197">
        <v>1.93</v>
      </c>
      <c r="G4197">
        <v>0.01</v>
      </c>
      <c r="H4197">
        <v>105183</v>
      </c>
      <c r="J4197">
        <v>1.0960000000000001</v>
      </c>
    </row>
    <row r="4198" spans="1:10" x14ac:dyDescent="0.3">
      <c r="A4198" t="s">
        <v>230</v>
      </c>
      <c r="B4198" t="s">
        <v>231</v>
      </c>
      <c r="C4198">
        <v>2007</v>
      </c>
      <c r="D4198">
        <v>2.488</v>
      </c>
      <c r="H4198">
        <v>402405</v>
      </c>
      <c r="J4198">
        <v>9.9179999999999993</v>
      </c>
    </row>
    <row r="4199" spans="1:10" x14ac:dyDescent="0.3">
      <c r="A4199" t="s">
        <v>232</v>
      </c>
      <c r="B4199" t="s">
        <v>233</v>
      </c>
      <c r="C4199">
        <v>2007</v>
      </c>
      <c r="D4199">
        <v>12.145</v>
      </c>
      <c r="E4199">
        <v>44.36</v>
      </c>
      <c r="F4199">
        <v>11.18</v>
      </c>
      <c r="G4199">
        <v>4.6100000000000003</v>
      </c>
      <c r="H4199">
        <v>13700326</v>
      </c>
      <c r="I4199">
        <v>90478133259.460999</v>
      </c>
      <c r="J4199">
        <v>60.869</v>
      </c>
    </row>
    <row r="4200" spans="1:10" x14ac:dyDescent="0.3">
      <c r="A4200" t="s">
        <v>234</v>
      </c>
      <c r="B4200" t="s">
        <v>235</v>
      </c>
      <c r="C4200">
        <v>2007</v>
      </c>
      <c r="D4200">
        <v>1.968</v>
      </c>
      <c r="E4200">
        <v>36.75</v>
      </c>
      <c r="F4200">
        <v>12.43</v>
      </c>
      <c r="G4200">
        <v>5.01</v>
      </c>
      <c r="H4200">
        <v>9518159</v>
      </c>
      <c r="I4200">
        <v>11105668516.926001</v>
      </c>
      <c r="J4200">
        <v>10.166</v>
      </c>
    </row>
    <row r="4201" spans="1:10" x14ac:dyDescent="0.3">
      <c r="A4201" t="s">
        <v>236</v>
      </c>
      <c r="B4201" t="s">
        <v>237</v>
      </c>
      <c r="C4201">
        <v>2007</v>
      </c>
      <c r="D4201">
        <v>0.23100000000000001</v>
      </c>
      <c r="E4201">
        <v>3.75</v>
      </c>
      <c r="F4201">
        <v>1.27</v>
      </c>
      <c r="G4201">
        <v>0.74</v>
      </c>
      <c r="H4201">
        <v>1411545</v>
      </c>
      <c r="I4201">
        <v>1768965026.3099999</v>
      </c>
      <c r="J4201">
        <v>1.3740000000000001</v>
      </c>
    </row>
    <row r="4202" spans="1:10" x14ac:dyDescent="0.3">
      <c r="A4202" t="s">
        <v>238</v>
      </c>
      <c r="B4202" t="s">
        <v>239</v>
      </c>
      <c r="C4202">
        <v>2007</v>
      </c>
      <c r="D4202">
        <v>1.7809999999999999</v>
      </c>
      <c r="E4202">
        <v>17.36</v>
      </c>
      <c r="F4202">
        <v>2.15</v>
      </c>
      <c r="G4202">
        <v>0.97</v>
      </c>
      <c r="H4202">
        <v>746477</v>
      </c>
      <c r="J4202">
        <v>6.7590000000000003</v>
      </c>
    </row>
    <row r="4203" spans="1:10" x14ac:dyDescent="0.3">
      <c r="A4203" t="s">
        <v>240</v>
      </c>
      <c r="B4203" t="s">
        <v>241</v>
      </c>
      <c r="C4203">
        <v>2007</v>
      </c>
      <c r="D4203">
        <v>1.772</v>
      </c>
      <c r="E4203">
        <v>8.5</v>
      </c>
      <c r="F4203">
        <v>4.32</v>
      </c>
      <c r="G4203">
        <v>1.5</v>
      </c>
      <c r="H4203">
        <v>9495336</v>
      </c>
      <c r="I4203">
        <v>14437109933.6</v>
      </c>
      <c r="J4203">
        <v>10.221</v>
      </c>
    </row>
    <row r="4204" spans="1:10" x14ac:dyDescent="0.3">
      <c r="A4204" t="s">
        <v>242</v>
      </c>
      <c r="B4204" t="s">
        <v>243</v>
      </c>
      <c r="C4204">
        <v>2007</v>
      </c>
      <c r="D4204">
        <v>8.2059999999999995</v>
      </c>
      <c r="E4204">
        <v>47.48</v>
      </c>
      <c r="F4204">
        <v>7.55</v>
      </c>
      <c r="G4204">
        <v>2.88</v>
      </c>
      <c r="H4204">
        <v>7808520</v>
      </c>
      <c r="I4204">
        <v>31871722928.004002</v>
      </c>
      <c r="J4204">
        <v>38.646000000000001</v>
      </c>
    </row>
    <row r="4205" spans="1:10" x14ac:dyDescent="0.3">
      <c r="A4205" t="s">
        <v>244</v>
      </c>
      <c r="B4205" t="s">
        <v>245</v>
      </c>
      <c r="C4205">
        <v>2007</v>
      </c>
      <c r="D4205">
        <v>43.572000000000003</v>
      </c>
      <c r="H4205">
        <v>6840017</v>
      </c>
      <c r="I4205">
        <v>287685133894.78601</v>
      </c>
      <c r="J4205">
        <v>304.01499999999999</v>
      </c>
    </row>
    <row r="4206" spans="1:10" x14ac:dyDescent="0.3">
      <c r="A4206" t="s">
        <v>246</v>
      </c>
      <c r="B4206" t="s">
        <v>247</v>
      </c>
      <c r="C4206">
        <v>2007</v>
      </c>
      <c r="D4206">
        <v>58.554000000000002</v>
      </c>
      <c r="E4206">
        <v>70.430000000000007</v>
      </c>
      <c r="F4206">
        <v>8.17</v>
      </c>
      <c r="G4206">
        <v>6.07</v>
      </c>
      <c r="H4206">
        <v>10024158</v>
      </c>
      <c r="I4206">
        <v>198699898877.508</v>
      </c>
      <c r="J4206">
        <v>298.44499999999999</v>
      </c>
    </row>
    <row r="4207" spans="1:10" x14ac:dyDescent="0.3">
      <c r="A4207" t="s">
        <v>248</v>
      </c>
      <c r="B4207" t="s">
        <v>249</v>
      </c>
      <c r="C4207">
        <v>2007</v>
      </c>
      <c r="D4207">
        <v>3.496</v>
      </c>
      <c r="E4207">
        <v>3.78</v>
      </c>
      <c r="F4207">
        <v>0.61</v>
      </c>
      <c r="G4207">
        <v>0.44</v>
      </c>
      <c r="H4207">
        <v>305181</v>
      </c>
      <c r="I4207">
        <v>12803464117.766001</v>
      </c>
      <c r="J4207">
        <v>43.375999999999998</v>
      </c>
    </row>
    <row r="4208" spans="1:10" x14ac:dyDescent="0.3">
      <c r="A4208" t="s">
        <v>250</v>
      </c>
      <c r="B4208" t="s">
        <v>251</v>
      </c>
      <c r="C4208">
        <v>2007</v>
      </c>
      <c r="D4208">
        <v>1358.152</v>
      </c>
      <c r="E4208">
        <v>2078.8200000000002</v>
      </c>
      <c r="F4208">
        <v>648.74</v>
      </c>
      <c r="G4208">
        <v>222.64</v>
      </c>
      <c r="H4208">
        <v>1183209471</v>
      </c>
      <c r="I4208">
        <v>4355554151801.8301</v>
      </c>
      <c r="J4208">
        <v>5258.09</v>
      </c>
    </row>
    <row r="4209" spans="1:10" x14ac:dyDescent="0.3">
      <c r="A4209" t="s">
        <v>252</v>
      </c>
      <c r="B4209" t="s">
        <v>253</v>
      </c>
      <c r="C4209">
        <v>2007</v>
      </c>
      <c r="D4209">
        <v>388.255</v>
      </c>
      <c r="E4209">
        <v>2057.19</v>
      </c>
      <c r="F4209">
        <v>285.58</v>
      </c>
      <c r="G4209">
        <v>77.05</v>
      </c>
      <c r="H4209">
        <v>232374239</v>
      </c>
      <c r="I4209">
        <v>1661589556927.8501</v>
      </c>
      <c r="J4209">
        <v>1563.982</v>
      </c>
    </row>
    <row r="4210" spans="1:10" x14ac:dyDescent="0.3">
      <c r="B4210" t="s">
        <v>254</v>
      </c>
      <c r="C4210">
        <v>2007</v>
      </c>
      <c r="D4210">
        <v>1055.405</v>
      </c>
    </row>
    <row r="4211" spans="1:10" x14ac:dyDescent="0.3">
      <c r="A4211" t="s">
        <v>255</v>
      </c>
      <c r="B4211" t="s">
        <v>256</v>
      </c>
      <c r="C4211">
        <v>2007</v>
      </c>
      <c r="D4211">
        <v>512.66</v>
      </c>
      <c r="E4211">
        <v>696.8</v>
      </c>
      <c r="F4211">
        <v>133.58000000000001</v>
      </c>
      <c r="G4211">
        <v>38.450000000000003</v>
      </c>
      <c r="H4211">
        <v>71336476</v>
      </c>
      <c r="I4211">
        <v>1109290535220.77</v>
      </c>
      <c r="J4211">
        <v>2305.3409999999999</v>
      </c>
    </row>
    <row r="4212" spans="1:10" x14ac:dyDescent="0.3">
      <c r="A4212" t="s">
        <v>257</v>
      </c>
      <c r="B4212" t="s">
        <v>258</v>
      </c>
      <c r="C4212">
        <v>2007</v>
      </c>
      <c r="D4212">
        <v>61.168999999999997</v>
      </c>
      <c r="E4212">
        <v>93.94</v>
      </c>
      <c r="F4212">
        <v>12.74</v>
      </c>
      <c r="G4212">
        <v>3.98</v>
      </c>
      <c r="H4212">
        <v>27911242</v>
      </c>
      <c r="I4212">
        <v>220479592056.91199</v>
      </c>
      <c r="J4212">
        <v>327.34399999999999</v>
      </c>
    </row>
    <row r="4213" spans="1:10" x14ac:dyDescent="0.3">
      <c r="A4213" t="s">
        <v>259</v>
      </c>
      <c r="B4213" t="s">
        <v>260</v>
      </c>
      <c r="C4213">
        <v>2007</v>
      </c>
      <c r="D4213">
        <v>47.664000000000001</v>
      </c>
      <c r="E4213">
        <v>65.77</v>
      </c>
      <c r="F4213">
        <v>15.44</v>
      </c>
      <c r="G4213">
        <v>9.24</v>
      </c>
      <c r="H4213">
        <v>4324649</v>
      </c>
      <c r="I4213">
        <v>229784275031.259</v>
      </c>
      <c r="J4213">
        <v>196.905</v>
      </c>
    </row>
    <row r="4214" spans="1:10" x14ac:dyDescent="0.3">
      <c r="A4214" t="s">
        <v>261</v>
      </c>
      <c r="B4214" t="s">
        <v>262</v>
      </c>
      <c r="C4214">
        <v>2007</v>
      </c>
      <c r="D4214">
        <v>62.8</v>
      </c>
      <c r="E4214">
        <v>83.65</v>
      </c>
      <c r="F4214">
        <v>8</v>
      </c>
      <c r="G4214">
        <v>2.2599999999999998</v>
      </c>
      <c r="H4214">
        <v>6847148</v>
      </c>
      <c r="I4214">
        <v>193502155545.57901</v>
      </c>
      <c r="J4214">
        <v>267.25299999999999</v>
      </c>
    </row>
    <row r="4215" spans="1:10" x14ac:dyDescent="0.3">
      <c r="A4215" t="s">
        <v>263</v>
      </c>
      <c r="B4215" t="s">
        <v>264</v>
      </c>
      <c r="C4215">
        <v>2007</v>
      </c>
      <c r="D4215">
        <v>490.60300000000001</v>
      </c>
      <c r="E4215">
        <v>488.7</v>
      </c>
      <c r="F4215">
        <v>49.28</v>
      </c>
      <c r="G4215">
        <v>22.6</v>
      </c>
      <c r="H4215">
        <v>58747862</v>
      </c>
      <c r="I4215">
        <v>2122822609592.0601</v>
      </c>
      <c r="J4215">
        <v>2133.4409999999998</v>
      </c>
    </row>
    <row r="4216" spans="1:10" x14ac:dyDescent="0.3">
      <c r="A4216" t="s">
        <v>265</v>
      </c>
      <c r="B4216" t="s">
        <v>266</v>
      </c>
      <c r="C4216">
        <v>2007</v>
      </c>
      <c r="D4216">
        <v>10.749000000000001</v>
      </c>
      <c r="E4216">
        <v>14.03</v>
      </c>
      <c r="F4216">
        <v>0.88</v>
      </c>
      <c r="G4216">
        <v>0.43</v>
      </c>
      <c r="H4216">
        <v>2768229</v>
      </c>
      <c r="I4216">
        <v>20046347040.456001</v>
      </c>
      <c r="J4216">
        <v>53.423999999999999</v>
      </c>
    </row>
    <row r="4217" spans="1:10" x14ac:dyDescent="0.3">
      <c r="A4217" t="s">
        <v>267</v>
      </c>
      <c r="B4217" t="s">
        <v>268</v>
      </c>
      <c r="C4217">
        <v>2007</v>
      </c>
      <c r="D4217">
        <v>1303.134</v>
      </c>
      <c r="E4217">
        <v>1144.4000000000001</v>
      </c>
      <c r="F4217">
        <v>26.42</v>
      </c>
      <c r="G4217">
        <v>20.95</v>
      </c>
      <c r="H4217">
        <v>128494050</v>
      </c>
      <c r="I4217">
        <v>4589237840215.0498</v>
      </c>
      <c r="J4217">
        <v>6126.6769999999997</v>
      </c>
    </row>
    <row r="4218" spans="1:10" x14ac:dyDescent="0.3">
      <c r="A4218" t="s">
        <v>269</v>
      </c>
      <c r="B4218" t="s">
        <v>270</v>
      </c>
      <c r="C4218">
        <v>2007</v>
      </c>
      <c r="D4218">
        <v>21.436</v>
      </c>
      <c r="E4218">
        <v>27.28</v>
      </c>
      <c r="F4218">
        <v>4.51</v>
      </c>
      <c r="G4218">
        <v>1.1599999999999999</v>
      </c>
      <c r="H4218">
        <v>6255290</v>
      </c>
      <c r="I4218">
        <v>62595024703.582001</v>
      </c>
      <c r="J4218">
        <v>85.611999999999995</v>
      </c>
    </row>
    <row r="4219" spans="1:10" x14ac:dyDescent="0.3">
      <c r="A4219" t="s">
        <v>271</v>
      </c>
      <c r="B4219" t="s">
        <v>272</v>
      </c>
      <c r="C4219">
        <v>2007</v>
      </c>
      <c r="D4219">
        <v>227.55</v>
      </c>
      <c r="E4219">
        <v>235.74</v>
      </c>
      <c r="F4219">
        <v>36.14</v>
      </c>
      <c r="G4219">
        <v>9.9</v>
      </c>
      <c r="H4219">
        <v>15702112</v>
      </c>
      <c r="I4219">
        <v>292533537806.44897</v>
      </c>
      <c r="J4219">
        <v>620.94899999999996</v>
      </c>
    </row>
    <row r="4220" spans="1:10" x14ac:dyDescent="0.3">
      <c r="A4220" t="s">
        <v>273</v>
      </c>
      <c r="B4220" t="s">
        <v>274</v>
      </c>
      <c r="C4220">
        <v>2007</v>
      </c>
      <c r="D4220">
        <v>9.5410000000000004</v>
      </c>
      <c r="E4220">
        <v>31.14</v>
      </c>
      <c r="F4220">
        <v>34.76</v>
      </c>
      <c r="G4220">
        <v>16.940000000000001</v>
      </c>
      <c r="H4220">
        <v>38705934</v>
      </c>
      <c r="I4220">
        <v>91061404075.425003</v>
      </c>
      <c r="J4220">
        <v>57.438000000000002</v>
      </c>
    </row>
    <row r="4221" spans="1:10" x14ac:dyDescent="0.3">
      <c r="A4221" t="s">
        <v>275</v>
      </c>
      <c r="B4221" t="s">
        <v>276</v>
      </c>
      <c r="C4221">
        <v>2007</v>
      </c>
      <c r="D4221">
        <v>5.8999999999999997E-2</v>
      </c>
      <c r="E4221">
        <v>7.0000000000000007E-2</v>
      </c>
      <c r="F4221">
        <v>0.02</v>
      </c>
      <c r="G4221">
        <v>0</v>
      </c>
      <c r="H4221">
        <v>96531</v>
      </c>
      <c r="J4221">
        <v>0.27</v>
      </c>
    </row>
    <row r="4222" spans="1:10" x14ac:dyDescent="0.3">
      <c r="A4222" t="s">
        <v>279</v>
      </c>
      <c r="B4222" t="s">
        <v>280</v>
      </c>
      <c r="C4222">
        <v>2007</v>
      </c>
      <c r="D4222">
        <v>74.875</v>
      </c>
      <c r="E4222">
        <v>77.97</v>
      </c>
      <c r="F4222">
        <v>4.6500000000000004</v>
      </c>
      <c r="G4222">
        <v>0.54</v>
      </c>
      <c r="H4222">
        <v>2504026</v>
      </c>
      <c r="I4222">
        <v>187112486790.823</v>
      </c>
      <c r="J4222">
        <v>317.93400000000003</v>
      </c>
    </row>
    <row r="4223" spans="1:10" x14ac:dyDescent="0.3">
      <c r="B4223" t="s">
        <v>281</v>
      </c>
      <c r="C4223">
        <v>2007</v>
      </c>
    </row>
    <row r="4224" spans="1:10" x14ac:dyDescent="0.3">
      <c r="A4224" t="s">
        <v>282</v>
      </c>
      <c r="B4224" t="s">
        <v>283</v>
      </c>
      <c r="C4224">
        <v>2007</v>
      </c>
      <c r="D4224">
        <v>6.5190000000000001</v>
      </c>
      <c r="E4224">
        <v>26.35</v>
      </c>
      <c r="F4224">
        <v>3.8</v>
      </c>
      <c r="G4224">
        <v>1.46</v>
      </c>
      <c r="H4224">
        <v>5184384</v>
      </c>
      <c r="I4224">
        <v>19684078833.136002</v>
      </c>
      <c r="J4224">
        <v>65.897999999999996</v>
      </c>
    </row>
    <row r="4225" spans="1:10" x14ac:dyDescent="0.3">
      <c r="A4225" t="s">
        <v>284</v>
      </c>
      <c r="B4225" t="s">
        <v>285</v>
      </c>
      <c r="C4225">
        <v>2007</v>
      </c>
      <c r="D4225">
        <v>1.835</v>
      </c>
      <c r="E4225">
        <v>39.25</v>
      </c>
      <c r="F4225">
        <v>16.38</v>
      </c>
      <c r="G4225">
        <v>5.78</v>
      </c>
      <c r="H4225">
        <v>5944950</v>
      </c>
      <c r="I4225">
        <v>20454812343.5</v>
      </c>
      <c r="J4225">
        <v>17.149000000000001</v>
      </c>
    </row>
    <row r="4226" spans="1:10" x14ac:dyDescent="0.3">
      <c r="A4226" t="s">
        <v>286</v>
      </c>
      <c r="B4226" t="s">
        <v>287</v>
      </c>
      <c r="C4226">
        <v>2007</v>
      </c>
      <c r="D4226">
        <v>8.6370000000000005</v>
      </c>
      <c r="E4226">
        <v>-3.13</v>
      </c>
      <c r="F4226">
        <v>2.06</v>
      </c>
      <c r="G4226">
        <v>1.64</v>
      </c>
      <c r="H4226">
        <v>2198089</v>
      </c>
      <c r="I4226">
        <v>46307685973.236</v>
      </c>
      <c r="J4226">
        <v>45.433999999999997</v>
      </c>
    </row>
    <row r="4227" spans="1:10" x14ac:dyDescent="0.3">
      <c r="A4227" t="s">
        <v>288</v>
      </c>
      <c r="B4227" t="s">
        <v>289</v>
      </c>
      <c r="C4227">
        <v>2007</v>
      </c>
      <c r="D4227">
        <v>13.746</v>
      </c>
      <c r="E4227">
        <v>17.95</v>
      </c>
      <c r="F4227">
        <v>2.54</v>
      </c>
      <c r="G4227">
        <v>0.51</v>
      </c>
      <c r="H4227">
        <v>4767347</v>
      </c>
      <c r="I4227">
        <v>60406929837.190002</v>
      </c>
      <c r="J4227">
        <v>50.390999999999998</v>
      </c>
    </row>
    <row r="4228" spans="1:10" x14ac:dyDescent="0.3">
      <c r="B4228" t="s">
        <v>290</v>
      </c>
      <c r="C4228">
        <v>2007</v>
      </c>
    </row>
    <row r="4229" spans="1:10" x14ac:dyDescent="0.3">
      <c r="A4229" t="s">
        <v>291</v>
      </c>
      <c r="B4229" t="s">
        <v>292</v>
      </c>
      <c r="C4229">
        <v>2007</v>
      </c>
      <c r="D4229">
        <v>2.0739999999999998</v>
      </c>
      <c r="E4229">
        <v>4.54</v>
      </c>
      <c r="F4229">
        <v>1.69</v>
      </c>
      <c r="G4229">
        <v>0.77</v>
      </c>
      <c r="H4229">
        <v>1986926</v>
      </c>
      <c r="I4229">
        <v>4038812471.6999998</v>
      </c>
      <c r="J4229">
        <v>4.2300000000000004</v>
      </c>
    </row>
    <row r="4230" spans="1:10" x14ac:dyDescent="0.3">
      <c r="A4230" t="s">
        <v>293</v>
      </c>
      <c r="B4230" t="s">
        <v>294</v>
      </c>
      <c r="C4230">
        <v>2007</v>
      </c>
      <c r="D4230">
        <v>0.629</v>
      </c>
      <c r="E4230">
        <v>19.78</v>
      </c>
      <c r="F4230">
        <v>3.28</v>
      </c>
      <c r="G4230">
        <v>0.75</v>
      </c>
      <c r="H4230">
        <v>3461911</v>
      </c>
      <c r="I4230">
        <v>2664910083</v>
      </c>
      <c r="J4230">
        <v>2.6469999999999998</v>
      </c>
    </row>
    <row r="4231" spans="1:10" x14ac:dyDescent="0.3">
      <c r="A4231" t="s">
        <v>295</v>
      </c>
      <c r="B4231" t="s">
        <v>296</v>
      </c>
      <c r="C4231">
        <v>2007</v>
      </c>
      <c r="D4231">
        <v>49.976999999999997</v>
      </c>
      <c r="E4231">
        <v>132.36000000000001</v>
      </c>
      <c r="F4231">
        <v>83.13</v>
      </c>
      <c r="G4231">
        <v>1.87</v>
      </c>
      <c r="H4231">
        <v>5974786</v>
      </c>
      <c r="I4231">
        <v>123716339759.211</v>
      </c>
      <c r="J4231">
        <v>210.59399999999999</v>
      </c>
    </row>
    <row r="4232" spans="1:10" x14ac:dyDescent="0.3">
      <c r="A4232" t="s">
        <v>297</v>
      </c>
      <c r="B4232" t="s">
        <v>298</v>
      </c>
      <c r="C4232">
        <v>2007</v>
      </c>
      <c r="D4232">
        <v>0.20100000000000001</v>
      </c>
      <c r="E4232">
        <v>0.1</v>
      </c>
      <c r="F4232">
        <v>0.02</v>
      </c>
      <c r="G4232">
        <v>0.01</v>
      </c>
      <c r="H4232">
        <v>35217</v>
      </c>
    </row>
    <row r="4233" spans="1:10" x14ac:dyDescent="0.3">
      <c r="A4233" t="s">
        <v>299</v>
      </c>
      <c r="B4233" t="s">
        <v>300</v>
      </c>
      <c r="C4233">
        <v>2007</v>
      </c>
      <c r="D4233">
        <v>15.824</v>
      </c>
      <c r="E4233">
        <v>22.1</v>
      </c>
      <c r="F4233">
        <v>4.1900000000000004</v>
      </c>
      <c r="G4233">
        <v>5.5</v>
      </c>
      <c r="H4233">
        <v>3258984</v>
      </c>
      <c r="I4233">
        <v>65020496827.838997</v>
      </c>
      <c r="J4233">
        <v>97.287000000000006</v>
      </c>
    </row>
    <row r="4234" spans="1:10" x14ac:dyDescent="0.3">
      <c r="A4234" t="s">
        <v>301</v>
      </c>
      <c r="B4234" t="s">
        <v>302</v>
      </c>
      <c r="C4234">
        <v>2007</v>
      </c>
      <c r="D4234">
        <v>11.317</v>
      </c>
      <c r="E4234">
        <v>12.03</v>
      </c>
      <c r="F4234">
        <v>0.56000000000000005</v>
      </c>
      <c r="G4234">
        <v>0.28999999999999998</v>
      </c>
      <c r="H4234">
        <v>474917</v>
      </c>
      <c r="I4234">
        <v>28098931139.759998</v>
      </c>
      <c r="J4234">
        <v>50.058</v>
      </c>
    </row>
    <row r="4235" spans="1:10" x14ac:dyDescent="0.3">
      <c r="B4235" t="s">
        <v>303</v>
      </c>
      <c r="C4235">
        <v>2007</v>
      </c>
      <c r="D4235">
        <v>1.363</v>
      </c>
      <c r="H4235">
        <v>504504</v>
      </c>
    </row>
    <row r="4236" spans="1:10" x14ac:dyDescent="0.3">
      <c r="A4236" t="s">
        <v>304</v>
      </c>
      <c r="B4236" t="s">
        <v>305</v>
      </c>
      <c r="C4236">
        <v>2007</v>
      </c>
      <c r="D4236">
        <v>1.724</v>
      </c>
      <c r="E4236">
        <v>69.66</v>
      </c>
      <c r="F4236">
        <v>21.5</v>
      </c>
      <c r="G4236">
        <v>9.98</v>
      </c>
      <c r="H4236">
        <v>19433520</v>
      </c>
      <c r="I4236">
        <v>26556519397.32</v>
      </c>
      <c r="J4236">
        <v>10.263</v>
      </c>
    </row>
    <row r="4237" spans="1:10" x14ac:dyDescent="0.3">
      <c r="A4237" t="s">
        <v>306</v>
      </c>
      <c r="B4237" t="s">
        <v>307</v>
      </c>
      <c r="C4237">
        <v>2007</v>
      </c>
      <c r="D4237">
        <v>0.96899999999999997</v>
      </c>
      <c r="E4237">
        <v>17.66</v>
      </c>
      <c r="F4237">
        <v>7.49</v>
      </c>
      <c r="G4237">
        <v>2.66</v>
      </c>
      <c r="H4237">
        <v>13341808</v>
      </c>
      <c r="I4237">
        <v>13731751887.983999</v>
      </c>
      <c r="J4237">
        <v>7.218</v>
      </c>
    </row>
    <row r="4238" spans="1:10" x14ac:dyDescent="0.3">
      <c r="A4238" t="s">
        <v>308</v>
      </c>
      <c r="B4238" t="s">
        <v>309</v>
      </c>
      <c r="C4238">
        <v>2007</v>
      </c>
      <c r="D4238">
        <v>182.45500000000001</v>
      </c>
      <c r="E4238">
        <v>229.03</v>
      </c>
      <c r="F4238">
        <v>43.58</v>
      </c>
      <c r="G4238">
        <v>11.57</v>
      </c>
      <c r="H4238">
        <v>26720367</v>
      </c>
      <c r="I4238">
        <v>453156776230.55798</v>
      </c>
      <c r="J4238">
        <v>900.23800000000006</v>
      </c>
    </row>
    <row r="4239" spans="1:10" x14ac:dyDescent="0.3">
      <c r="A4239" t="s">
        <v>310</v>
      </c>
      <c r="B4239" t="s">
        <v>311</v>
      </c>
      <c r="C4239">
        <v>2007</v>
      </c>
      <c r="D4239">
        <v>0.78</v>
      </c>
      <c r="E4239">
        <v>0.93</v>
      </c>
      <c r="F4239">
        <v>0.08</v>
      </c>
      <c r="G4239">
        <v>0.02</v>
      </c>
      <c r="H4239">
        <v>335172</v>
      </c>
      <c r="J4239">
        <v>3.8820000000000001</v>
      </c>
    </row>
    <row r="4240" spans="1:10" x14ac:dyDescent="0.3">
      <c r="A4240" t="s">
        <v>312</v>
      </c>
      <c r="B4240" t="s">
        <v>313</v>
      </c>
      <c r="C4240">
        <v>2007</v>
      </c>
      <c r="D4240">
        <v>1.788</v>
      </c>
      <c r="E4240">
        <v>34.14</v>
      </c>
      <c r="F4240">
        <v>16.12</v>
      </c>
      <c r="G4240">
        <v>10.210000000000001</v>
      </c>
      <c r="H4240">
        <v>13651455</v>
      </c>
      <c r="I4240">
        <v>17779654106.556</v>
      </c>
      <c r="J4240">
        <v>7.1379999999999999</v>
      </c>
    </row>
    <row r="4241" spans="1:10" x14ac:dyDescent="0.3">
      <c r="A4241" t="s">
        <v>314</v>
      </c>
      <c r="B4241" t="s">
        <v>315</v>
      </c>
      <c r="C4241">
        <v>2007</v>
      </c>
      <c r="D4241">
        <v>2.738</v>
      </c>
      <c r="E4241">
        <v>3.12</v>
      </c>
      <c r="F4241">
        <v>0.27</v>
      </c>
      <c r="G4241">
        <v>0.06</v>
      </c>
      <c r="H4241">
        <v>407854</v>
      </c>
      <c r="I4241">
        <v>9425146763.7040005</v>
      </c>
      <c r="J4241">
        <v>23.079000000000001</v>
      </c>
    </row>
    <row r="4242" spans="1:10" x14ac:dyDescent="0.3">
      <c r="A4242" t="s">
        <v>316</v>
      </c>
      <c r="B4242" t="s">
        <v>317</v>
      </c>
      <c r="C4242">
        <v>2007</v>
      </c>
      <c r="D4242">
        <v>0.125</v>
      </c>
      <c r="E4242">
        <v>0.13</v>
      </c>
      <c r="F4242">
        <v>0.03</v>
      </c>
      <c r="G4242">
        <v>0</v>
      </c>
      <c r="H4242">
        <v>56046</v>
      </c>
    </row>
    <row r="4243" spans="1:10" x14ac:dyDescent="0.3">
      <c r="A4243" t="s">
        <v>318</v>
      </c>
      <c r="B4243" t="s">
        <v>319</v>
      </c>
      <c r="C4243">
        <v>2007</v>
      </c>
      <c r="D4243">
        <v>2.1469999999999998</v>
      </c>
      <c r="H4243">
        <v>398048</v>
      </c>
      <c r="J4243">
        <v>9.8469999999999995</v>
      </c>
    </row>
    <row r="4244" spans="1:10" x14ac:dyDescent="0.3">
      <c r="A4244" t="s">
        <v>320</v>
      </c>
      <c r="B4244" t="s">
        <v>321</v>
      </c>
      <c r="C4244">
        <v>2007</v>
      </c>
      <c r="D4244">
        <v>1.6379999999999999</v>
      </c>
      <c r="E4244">
        <v>10.73</v>
      </c>
      <c r="F4244">
        <v>5.78</v>
      </c>
      <c r="G4244">
        <v>2.79</v>
      </c>
      <c r="H4244">
        <v>3202512</v>
      </c>
      <c r="I4244">
        <v>8570478440.6999998</v>
      </c>
      <c r="J4244">
        <v>7.2320000000000002</v>
      </c>
    </row>
    <row r="4245" spans="1:10" x14ac:dyDescent="0.3">
      <c r="A4245" t="s">
        <v>322</v>
      </c>
      <c r="B4245" t="s">
        <v>323</v>
      </c>
      <c r="C4245">
        <v>2007</v>
      </c>
      <c r="D4245">
        <v>3.6859999999999999</v>
      </c>
      <c r="E4245">
        <v>5.4</v>
      </c>
      <c r="F4245">
        <v>1.62</v>
      </c>
      <c r="G4245">
        <v>0.26</v>
      </c>
      <c r="H4245">
        <v>1233890</v>
      </c>
      <c r="I4245">
        <v>19614977649.120998</v>
      </c>
      <c r="J4245">
        <v>19.657</v>
      </c>
    </row>
    <row r="4246" spans="1:10" x14ac:dyDescent="0.3">
      <c r="A4246" t="s">
        <v>324</v>
      </c>
      <c r="B4246" t="s">
        <v>325</v>
      </c>
      <c r="C4246">
        <v>2007</v>
      </c>
      <c r="D4246">
        <v>0.255</v>
      </c>
      <c r="H4246">
        <v>190098</v>
      </c>
    </row>
    <row r="4247" spans="1:10" x14ac:dyDescent="0.3">
      <c r="A4247" t="s">
        <v>326</v>
      </c>
      <c r="B4247" t="s">
        <v>327</v>
      </c>
      <c r="C4247">
        <v>2007</v>
      </c>
      <c r="D4247">
        <v>479.78699999999998</v>
      </c>
      <c r="E4247">
        <v>648.26</v>
      </c>
      <c r="F4247">
        <v>121.97</v>
      </c>
      <c r="G4247">
        <v>38.020000000000003</v>
      </c>
      <c r="H4247">
        <v>109170503</v>
      </c>
      <c r="I4247">
        <v>1572355483727.45</v>
      </c>
      <c r="J4247">
        <v>1947.4380000000001</v>
      </c>
    </row>
    <row r="4248" spans="1:10" x14ac:dyDescent="0.3">
      <c r="B4248" t="s">
        <v>328</v>
      </c>
      <c r="C4248">
        <v>2007</v>
      </c>
      <c r="E4248">
        <v>0.18</v>
      </c>
      <c r="F4248">
        <v>0.05</v>
      </c>
      <c r="G4248">
        <v>0.02</v>
      </c>
    </row>
    <row r="4249" spans="1:10" x14ac:dyDescent="0.3">
      <c r="B4249" t="s">
        <v>329</v>
      </c>
      <c r="C4249">
        <v>2007</v>
      </c>
      <c r="D4249">
        <v>0.13200000000000001</v>
      </c>
      <c r="H4249">
        <v>104442</v>
      </c>
    </row>
    <row r="4250" spans="1:10" x14ac:dyDescent="0.3">
      <c r="A4250" t="s">
        <v>330</v>
      </c>
      <c r="B4250" t="s">
        <v>331</v>
      </c>
      <c r="C4250">
        <v>2007</v>
      </c>
      <c r="D4250">
        <v>4.9790000000000001</v>
      </c>
      <c r="E4250">
        <v>11.73</v>
      </c>
      <c r="F4250">
        <v>3.54</v>
      </c>
      <c r="G4250">
        <v>0.82</v>
      </c>
      <c r="H4250">
        <v>4130129</v>
      </c>
      <c r="I4250">
        <v>16819761639.862</v>
      </c>
      <c r="J4250">
        <v>34.052999999999997</v>
      </c>
    </row>
    <row r="4251" spans="1:10" x14ac:dyDescent="0.3">
      <c r="A4251" t="s">
        <v>332</v>
      </c>
      <c r="B4251" t="s">
        <v>333</v>
      </c>
      <c r="C4251">
        <v>2007</v>
      </c>
      <c r="D4251">
        <v>12.079000000000001</v>
      </c>
      <c r="E4251">
        <v>59.73</v>
      </c>
      <c r="F4251">
        <v>12.42</v>
      </c>
      <c r="G4251">
        <v>10.06</v>
      </c>
      <c r="H4251">
        <v>2593819</v>
      </c>
      <c r="I4251">
        <v>16520106807.200001</v>
      </c>
      <c r="J4251">
        <v>42.24</v>
      </c>
    </row>
    <row r="4252" spans="1:10" x14ac:dyDescent="0.3">
      <c r="A4252" t="s">
        <v>334</v>
      </c>
      <c r="B4252" t="s">
        <v>335</v>
      </c>
      <c r="C4252">
        <v>2007</v>
      </c>
      <c r="D4252">
        <v>2.056</v>
      </c>
      <c r="E4252">
        <v>-12.82</v>
      </c>
      <c r="F4252">
        <v>0.76</v>
      </c>
      <c r="G4252">
        <v>0.19</v>
      </c>
      <c r="H4252">
        <v>619554</v>
      </c>
      <c r="I4252">
        <v>7462959805.5530005</v>
      </c>
      <c r="J4252">
        <v>11.706</v>
      </c>
    </row>
    <row r="4253" spans="1:10" x14ac:dyDescent="0.3">
      <c r="A4253" t="s">
        <v>336</v>
      </c>
      <c r="B4253" t="s">
        <v>337</v>
      </c>
      <c r="C4253">
        <v>2007</v>
      </c>
      <c r="D4253">
        <v>0.04</v>
      </c>
      <c r="H4253">
        <v>4916</v>
      </c>
      <c r="J4253">
        <v>0.187</v>
      </c>
    </row>
    <row r="4254" spans="1:10" x14ac:dyDescent="0.3">
      <c r="A4254" t="s">
        <v>338</v>
      </c>
      <c r="B4254" t="s">
        <v>339</v>
      </c>
      <c r="C4254">
        <v>2007</v>
      </c>
      <c r="D4254">
        <v>48.912999999999997</v>
      </c>
      <c r="E4254">
        <v>70.349999999999994</v>
      </c>
      <c r="F4254">
        <v>13.65</v>
      </c>
      <c r="G4254">
        <v>8.0299999999999994</v>
      </c>
      <c r="H4254">
        <v>31163670</v>
      </c>
      <c r="I4254">
        <v>194460175483.60599</v>
      </c>
      <c r="J4254">
        <v>162.60300000000001</v>
      </c>
    </row>
    <row r="4255" spans="1:10" x14ac:dyDescent="0.3">
      <c r="A4255" t="s">
        <v>340</v>
      </c>
      <c r="B4255" t="s">
        <v>341</v>
      </c>
      <c r="C4255">
        <v>2007</v>
      </c>
      <c r="D4255">
        <v>2.1890000000000001</v>
      </c>
      <c r="E4255">
        <v>61.08</v>
      </c>
      <c r="F4255">
        <v>16.43</v>
      </c>
      <c r="G4255">
        <v>11.67</v>
      </c>
      <c r="H4255">
        <v>21673319</v>
      </c>
      <c r="I4255">
        <v>20803539632.326</v>
      </c>
      <c r="J4255">
        <v>56.622999999999998</v>
      </c>
    </row>
    <row r="4256" spans="1:10" x14ac:dyDescent="0.3">
      <c r="A4256" t="s">
        <v>342</v>
      </c>
      <c r="B4256" t="s">
        <v>343</v>
      </c>
      <c r="C4256">
        <v>2007</v>
      </c>
      <c r="D4256">
        <v>12.794</v>
      </c>
      <c r="E4256">
        <v>199.42</v>
      </c>
      <c r="F4256">
        <v>85.29</v>
      </c>
      <c r="G4256">
        <v>24.39</v>
      </c>
      <c r="H4256">
        <v>49621479</v>
      </c>
      <c r="I4256">
        <v>174123358597.02899</v>
      </c>
    </row>
    <row r="4257" spans="1:10" x14ac:dyDescent="0.3">
      <c r="A4257" t="s">
        <v>344</v>
      </c>
      <c r="B4257" t="s">
        <v>345</v>
      </c>
      <c r="C4257">
        <v>2007</v>
      </c>
      <c r="D4257">
        <v>2.36</v>
      </c>
      <c r="E4257">
        <v>21.05</v>
      </c>
      <c r="F4257">
        <v>5.88</v>
      </c>
      <c r="G4257">
        <v>4.51</v>
      </c>
      <c r="H4257">
        <v>2006516</v>
      </c>
      <c r="I4257">
        <v>15867124624.604</v>
      </c>
      <c r="J4257">
        <v>14.709</v>
      </c>
    </row>
    <row r="4258" spans="1:10" x14ac:dyDescent="0.3">
      <c r="A4258" t="s">
        <v>346</v>
      </c>
      <c r="B4258" t="s">
        <v>347</v>
      </c>
      <c r="C4258">
        <v>2007</v>
      </c>
      <c r="D4258">
        <v>4.3999999999999997E-2</v>
      </c>
      <c r="E4258">
        <v>0.05</v>
      </c>
      <c r="F4258">
        <v>0</v>
      </c>
      <c r="G4258">
        <v>0</v>
      </c>
      <c r="H4258">
        <v>9846</v>
      </c>
      <c r="J4258">
        <v>0.22800000000000001</v>
      </c>
    </row>
    <row r="4259" spans="1:10" x14ac:dyDescent="0.3">
      <c r="A4259" t="s">
        <v>348</v>
      </c>
      <c r="B4259" t="s">
        <v>349</v>
      </c>
      <c r="C4259">
        <v>2007</v>
      </c>
      <c r="D4259">
        <v>2.57</v>
      </c>
      <c r="E4259">
        <v>36.47</v>
      </c>
      <c r="F4259">
        <v>24.87</v>
      </c>
      <c r="G4259">
        <v>5.8</v>
      </c>
      <c r="H4259">
        <v>26382586</v>
      </c>
      <c r="I4259">
        <v>49595509418</v>
      </c>
      <c r="J4259">
        <v>16.637</v>
      </c>
    </row>
    <row r="4260" spans="1:10" x14ac:dyDescent="0.3">
      <c r="A4260" t="s">
        <v>350</v>
      </c>
      <c r="B4260" t="s">
        <v>351</v>
      </c>
      <c r="C4260">
        <v>2007</v>
      </c>
      <c r="D4260">
        <v>171.881</v>
      </c>
      <c r="E4260">
        <v>197.48</v>
      </c>
      <c r="F4260">
        <v>19.73</v>
      </c>
      <c r="G4260">
        <v>11.71</v>
      </c>
      <c r="H4260">
        <v>16506651</v>
      </c>
      <c r="I4260">
        <v>720937993889.32104</v>
      </c>
      <c r="J4260">
        <v>1104.569</v>
      </c>
    </row>
    <row r="4261" spans="1:10" x14ac:dyDescent="0.3">
      <c r="A4261" t="s">
        <v>352</v>
      </c>
      <c r="B4261" t="s">
        <v>353</v>
      </c>
      <c r="C4261">
        <v>2007</v>
      </c>
      <c r="D4261">
        <v>2.927</v>
      </c>
      <c r="H4261">
        <v>243332</v>
      </c>
      <c r="J4261">
        <v>12.61</v>
      </c>
    </row>
    <row r="4262" spans="1:10" x14ac:dyDescent="0.3">
      <c r="A4262" t="s">
        <v>354</v>
      </c>
      <c r="B4262" t="s">
        <v>355</v>
      </c>
      <c r="C4262">
        <v>2007</v>
      </c>
      <c r="D4262">
        <v>36.656999999999996</v>
      </c>
      <c r="E4262">
        <v>65.13</v>
      </c>
      <c r="F4262">
        <v>33.479999999999997</v>
      </c>
      <c r="G4262">
        <v>15.07</v>
      </c>
      <c r="H4262">
        <v>4233046</v>
      </c>
      <c r="I4262">
        <v>132482703037.907</v>
      </c>
      <c r="J4262">
        <v>225.62</v>
      </c>
    </row>
    <row r="4263" spans="1:10" x14ac:dyDescent="0.3">
      <c r="A4263" t="s">
        <v>356</v>
      </c>
      <c r="B4263" t="s">
        <v>357</v>
      </c>
      <c r="C4263">
        <v>2007</v>
      </c>
      <c r="D4263">
        <v>4.5510000000000002</v>
      </c>
      <c r="E4263">
        <v>43.95</v>
      </c>
      <c r="F4263">
        <v>7.65</v>
      </c>
      <c r="G4263">
        <v>2.65</v>
      </c>
      <c r="H4263">
        <v>5590066</v>
      </c>
      <c r="I4263">
        <v>20171036371.200001</v>
      </c>
      <c r="J4263">
        <v>20.606000000000002</v>
      </c>
    </row>
    <row r="4264" spans="1:10" x14ac:dyDescent="0.3">
      <c r="A4264" t="s">
        <v>358</v>
      </c>
      <c r="B4264" t="s">
        <v>359</v>
      </c>
      <c r="C4264">
        <v>2007</v>
      </c>
      <c r="D4264">
        <v>0.71599999999999997</v>
      </c>
      <c r="E4264">
        <v>28.31</v>
      </c>
      <c r="F4264">
        <v>18.02</v>
      </c>
      <c r="G4264">
        <v>7.83</v>
      </c>
      <c r="H4264">
        <v>14685404</v>
      </c>
      <c r="I4264">
        <v>10715390812.635</v>
      </c>
      <c r="J4264">
        <v>3.8079999999999998</v>
      </c>
    </row>
    <row r="4265" spans="1:10" x14ac:dyDescent="0.3">
      <c r="A4265" t="s">
        <v>360</v>
      </c>
      <c r="B4265" t="s">
        <v>361</v>
      </c>
      <c r="C4265">
        <v>2007</v>
      </c>
      <c r="D4265">
        <v>94.27</v>
      </c>
      <c r="E4265">
        <v>399.66</v>
      </c>
      <c r="F4265">
        <v>105.05</v>
      </c>
      <c r="G4265">
        <v>30.18</v>
      </c>
      <c r="H4265">
        <v>146339971</v>
      </c>
      <c r="I4265">
        <v>581024773353.14197</v>
      </c>
      <c r="J4265">
        <v>259.34899999999999</v>
      </c>
    </row>
    <row r="4266" spans="1:10" x14ac:dyDescent="0.3">
      <c r="A4266" t="s">
        <v>362</v>
      </c>
      <c r="B4266" t="s">
        <v>363</v>
      </c>
      <c r="C4266">
        <v>2007</v>
      </c>
      <c r="D4266">
        <v>4.0000000000000001E-3</v>
      </c>
      <c r="E4266">
        <v>-0.01</v>
      </c>
      <c r="F4266">
        <v>0</v>
      </c>
      <c r="G4266">
        <v>0</v>
      </c>
      <c r="H4266">
        <v>1647</v>
      </c>
      <c r="J4266">
        <v>2.5000000000000001E-2</v>
      </c>
    </row>
    <row r="4267" spans="1:10" x14ac:dyDescent="0.3">
      <c r="B4267" t="s">
        <v>364</v>
      </c>
      <c r="C4267">
        <v>2007</v>
      </c>
      <c r="D4267">
        <v>7376.0889999999999</v>
      </c>
      <c r="H4267">
        <v>524838651</v>
      </c>
      <c r="J4267">
        <v>32645.156999999999</v>
      </c>
    </row>
    <row r="4268" spans="1:10" x14ac:dyDescent="0.3">
      <c r="B4268" t="s">
        <v>365</v>
      </c>
      <c r="C4268">
        <v>2007</v>
      </c>
      <c r="D4268">
        <v>1245.0840000000001</v>
      </c>
    </row>
    <row r="4269" spans="1:10" x14ac:dyDescent="0.3">
      <c r="A4269" t="s">
        <v>366</v>
      </c>
      <c r="B4269" t="s">
        <v>367</v>
      </c>
      <c r="C4269">
        <v>2007</v>
      </c>
      <c r="D4269">
        <v>63.478000000000002</v>
      </c>
      <c r="E4269">
        <v>99.43</v>
      </c>
      <c r="F4269">
        <v>16.21</v>
      </c>
      <c r="G4269">
        <v>2.38</v>
      </c>
      <c r="H4269">
        <v>24188330</v>
      </c>
      <c r="I4269">
        <v>41765545060.800003</v>
      </c>
      <c r="J4269">
        <v>223.11</v>
      </c>
    </row>
    <row r="4270" spans="1:10" x14ac:dyDescent="0.3">
      <c r="A4270" t="s">
        <v>368</v>
      </c>
      <c r="B4270" t="s">
        <v>369</v>
      </c>
      <c r="C4270">
        <v>2007</v>
      </c>
      <c r="D4270">
        <v>9.3840000000000003</v>
      </c>
      <c r="E4270">
        <v>12.83</v>
      </c>
      <c r="F4270">
        <v>2.39</v>
      </c>
      <c r="G4270">
        <v>0.61</v>
      </c>
      <c r="H4270">
        <v>2065408</v>
      </c>
      <c r="I4270">
        <v>20864536611.219002</v>
      </c>
      <c r="J4270">
        <v>32.667999999999999</v>
      </c>
    </row>
    <row r="4271" spans="1:10" x14ac:dyDescent="0.3">
      <c r="A4271" t="s">
        <v>370</v>
      </c>
      <c r="B4271" t="s">
        <v>371</v>
      </c>
      <c r="C4271">
        <v>2007</v>
      </c>
      <c r="D4271">
        <v>45.713999999999999</v>
      </c>
      <c r="E4271">
        <v>25.83</v>
      </c>
      <c r="F4271">
        <v>5.5</v>
      </c>
      <c r="G4271">
        <v>4.26</v>
      </c>
      <c r="H4271">
        <v>4719403</v>
      </c>
      <c r="I4271">
        <v>352664749492.547</v>
      </c>
      <c r="J4271">
        <v>528</v>
      </c>
    </row>
    <row r="4272" spans="1:10" x14ac:dyDescent="0.3">
      <c r="B4272" t="s">
        <v>372</v>
      </c>
      <c r="C4272">
        <v>2007</v>
      </c>
      <c r="D4272">
        <v>450.77300000000002</v>
      </c>
      <c r="H4272">
        <v>34900926</v>
      </c>
    </row>
    <row r="4273" spans="1:10" x14ac:dyDescent="0.3">
      <c r="A4273" t="s">
        <v>373</v>
      </c>
      <c r="B4273" t="s">
        <v>374</v>
      </c>
      <c r="C4273">
        <v>2007</v>
      </c>
      <c r="D4273">
        <v>43.97</v>
      </c>
      <c r="E4273">
        <v>46.11</v>
      </c>
      <c r="F4273">
        <v>3.95</v>
      </c>
      <c r="G4273">
        <v>0.49</v>
      </c>
      <c r="H4273">
        <v>2657162</v>
      </c>
      <c r="I4273">
        <v>94693960593.363007</v>
      </c>
      <c r="J4273">
        <v>173.54499999999999</v>
      </c>
    </row>
    <row r="4274" spans="1:10" x14ac:dyDescent="0.3">
      <c r="A4274" t="s">
        <v>375</v>
      </c>
      <c r="B4274" t="s">
        <v>376</v>
      </c>
      <c r="C4274">
        <v>2007</v>
      </c>
      <c r="D4274">
        <v>155.846</v>
      </c>
      <c r="E4274">
        <v>328.95</v>
      </c>
      <c r="F4274">
        <v>112.14</v>
      </c>
      <c r="G4274">
        <v>46.43</v>
      </c>
      <c r="H4274">
        <v>167808106</v>
      </c>
      <c r="I4274">
        <v>719251907035.72302</v>
      </c>
      <c r="J4274">
        <v>718.78800000000001</v>
      </c>
    </row>
    <row r="4275" spans="1:10" x14ac:dyDescent="0.3">
      <c r="A4275" t="s">
        <v>377</v>
      </c>
      <c r="B4275" t="s">
        <v>378</v>
      </c>
      <c r="C4275">
        <v>2007</v>
      </c>
      <c r="D4275">
        <v>0.253</v>
      </c>
      <c r="E4275">
        <v>0.28000000000000003</v>
      </c>
      <c r="F4275">
        <v>0.02</v>
      </c>
      <c r="G4275">
        <v>0</v>
      </c>
      <c r="H4275">
        <v>19159</v>
      </c>
    </row>
    <row r="4276" spans="1:10" x14ac:dyDescent="0.3">
      <c r="A4276" t="s">
        <v>379</v>
      </c>
      <c r="B4276" t="s">
        <v>380</v>
      </c>
      <c r="C4276">
        <v>2007</v>
      </c>
      <c r="D4276">
        <v>2.323</v>
      </c>
      <c r="H4276">
        <v>3756459</v>
      </c>
      <c r="I4276">
        <v>15482100845.4</v>
      </c>
      <c r="J4276">
        <v>9.9890000000000008</v>
      </c>
    </row>
    <row r="4277" spans="1:10" x14ac:dyDescent="0.3">
      <c r="A4277" t="s">
        <v>381</v>
      </c>
      <c r="B4277" t="s">
        <v>382</v>
      </c>
      <c r="C4277">
        <v>2007</v>
      </c>
      <c r="D4277">
        <v>7.35</v>
      </c>
      <c r="E4277">
        <v>21.69</v>
      </c>
      <c r="F4277">
        <v>4.49</v>
      </c>
      <c r="G4277">
        <v>1.23</v>
      </c>
      <c r="H4277">
        <v>3453671</v>
      </c>
      <c r="I4277">
        <v>43958183814</v>
      </c>
      <c r="J4277">
        <v>70.915999999999997</v>
      </c>
    </row>
    <row r="4278" spans="1:10" x14ac:dyDescent="0.3">
      <c r="B4278" t="s">
        <v>383</v>
      </c>
      <c r="C4278">
        <v>2007</v>
      </c>
    </row>
    <row r="4279" spans="1:10" x14ac:dyDescent="0.3">
      <c r="A4279" t="s">
        <v>384</v>
      </c>
      <c r="B4279" t="s">
        <v>385</v>
      </c>
      <c r="C4279">
        <v>2007</v>
      </c>
      <c r="D4279">
        <v>6.1150000000000002</v>
      </c>
      <c r="E4279">
        <v>58.68</v>
      </c>
      <c r="F4279">
        <v>9.0399999999999991</v>
      </c>
      <c r="G4279">
        <v>4.08</v>
      </c>
      <c r="H4279">
        <v>6808503</v>
      </c>
      <c r="J4279">
        <v>24.465</v>
      </c>
    </row>
    <row r="4280" spans="1:10" x14ac:dyDescent="0.3">
      <c r="A4280" t="s">
        <v>386</v>
      </c>
      <c r="B4280" t="s">
        <v>387</v>
      </c>
      <c r="C4280">
        <v>2007</v>
      </c>
      <c r="D4280">
        <v>4.0419999999999998</v>
      </c>
      <c r="E4280">
        <v>170.4</v>
      </c>
      <c r="F4280">
        <v>28.1</v>
      </c>
      <c r="G4280">
        <v>10</v>
      </c>
      <c r="H4280">
        <v>5998430</v>
      </c>
      <c r="I4280">
        <v>39426408109.481003</v>
      </c>
      <c r="J4280">
        <v>168.63</v>
      </c>
    </row>
    <row r="4281" spans="1:10" x14ac:dyDescent="0.3">
      <c r="A4281" t="s">
        <v>388</v>
      </c>
      <c r="B4281" t="s">
        <v>389</v>
      </c>
      <c r="C4281">
        <v>2007</v>
      </c>
      <c r="D4281">
        <v>34.668999999999997</v>
      </c>
      <c r="E4281">
        <v>144.13</v>
      </c>
      <c r="F4281">
        <v>29.26</v>
      </c>
      <c r="G4281">
        <v>9.23</v>
      </c>
      <c r="H4281">
        <v>28333050</v>
      </c>
      <c r="I4281">
        <v>228649463803.48401</v>
      </c>
      <c r="J4281">
        <v>178.81700000000001</v>
      </c>
    </row>
    <row r="4282" spans="1:10" x14ac:dyDescent="0.3">
      <c r="A4282" t="s">
        <v>390</v>
      </c>
      <c r="B4282" t="s">
        <v>391</v>
      </c>
      <c r="C4282">
        <v>2007</v>
      </c>
      <c r="D4282">
        <v>70.763000000000005</v>
      </c>
      <c r="E4282">
        <v>180.03</v>
      </c>
      <c r="F4282">
        <v>62.05</v>
      </c>
      <c r="G4282">
        <v>12.28</v>
      </c>
      <c r="H4282">
        <v>89405482</v>
      </c>
      <c r="I4282">
        <v>483816427632.78198</v>
      </c>
      <c r="J4282">
        <v>315.02699999999999</v>
      </c>
    </row>
    <row r="4283" spans="1:10" x14ac:dyDescent="0.3">
      <c r="A4283" t="s">
        <v>392</v>
      </c>
      <c r="B4283" t="s">
        <v>393</v>
      </c>
      <c r="C4283">
        <v>2007</v>
      </c>
      <c r="D4283">
        <v>336.70600000000002</v>
      </c>
      <c r="E4283">
        <v>286.63</v>
      </c>
      <c r="F4283">
        <v>50.91</v>
      </c>
      <c r="G4283">
        <v>25.57</v>
      </c>
      <c r="H4283">
        <v>38353339</v>
      </c>
      <c r="I4283">
        <v>695923528545.13696</v>
      </c>
      <c r="J4283">
        <v>1112.001</v>
      </c>
    </row>
    <row r="4284" spans="1:10" x14ac:dyDescent="0.3">
      <c r="A4284" t="s">
        <v>394</v>
      </c>
      <c r="B4284" t="s">
        <v>395</v>
      </c>
      <c r="C4284">
        <v>2007</v>
      </c>
      <c r="D4284">
        <v>62.447000000000003</v>
      </c>
      <c r="E4284">
        <v>76.27</v>
      </c>
      <c r="F4284">
        <v>12.28</v>
      </c>
      <c r="G4284">
        <v>3.82</v>
      </c>
      <c r="H4284">
        <v>10573150</v>
      </c>
      <c r="I4284">
        <v>266976679105.828</v>
      </c>
      <c r="J4284">
        <v>293.63400000000001</v>
      </c>
    </row>
    <row r="4285" spans="1:10" x14ac:dyDescent="0.3">
      <c r="A4285" t="s">
        <v>396</v>
      </c>
      <c r="B4285" t="s">
        <v>397</v>
      </c>
      <c r="C4285">
        <v>2007</v>
      </c>
      <c r="H4285">
        <v>3616341</v>
      </c>
      <c r="I4285">
        <v>122989545396.89999</v>
      </c>
      <c r="J4285">
        <v>128.001</v>
      </c>
    </row>
    <row r="4286" spans="1:10" x14ac:dyDescent="0.3">
      <c r="A4286" t="s">
        <v>398</v>
      </c>
      <c r="B4286" t="s">
        <v>399</v>
      </c>
      <c r="C4286">
        <v>2007</v>
      </c>
      <c r="D4286">
        <v>62.901000000000003</v>
      </c>
      <c r="E4286">
        <v>56.38</v>
      </c>
      <c r="F4286">
        <v>4.1900000000000004</v>
      </c>
      <c r="G4286">
        <v>0.95</v>
      </c>
      <c r="H4286">
        <v>1218441</v>
      </c>
      <c r="I4286">
        <v>111748801627.17599</v>
      </c>
      <c r="J4286">
        <v>258.517</v>
      </c>
    </row>
    <row r="4287" spans="1:10" x14ac:dyDescent="0.3">
      <c r="B4287" t="s">
        <v>400</v>
      </c>
      <c r="C4287">
        <v>2007</v>
      </c>
      <c r="D4287">
        <v>4.109</v>
      </c>
      <c r="H4287">
        <v>808728</v>
      </c>
      <c r="J4287">
        <v>11.242000000000001</v>
      </c>
    </row>
    <row r="4288" spans="1:10" x14ac:dyDescent="0.3">
      <c r="A4288" t="s">
        <v>401</v>
      </c>
      <c r="B4288" t="s">
        <v>402</v>
      </c>
      <c r="C4288">
        <v>2007</v>
      </c>
      <c r="D4288">
        <v>101.36</v>
      </c>
      <c r="E4288">
        <v>133.84</v>
      </c>
      <c r="F4288">
        <v>29.95</v>
      </c>
      <c r="G4288">
        <v>10.15</v>
      </c>
      <c r="H4288">
        <v>21034196</v>
      </c>
      <c r="I4288">
        <v>296749062195.62299</v>
      </c>
      <c r="J4288">
        <v>447.99700000000001</v>
      </c>
    </row>
    <row r="4289" spans="1:10" x14ac:dyDescent="0.3">
      <c r="A4289" t="s">
        <v>403</v>
      </c>
      <c r="B4289" t="s">
        <v>404</v>
      </c>
      <c r="C4289">
        <v>2007</v>
      </c>
      <c r="D4289">
        <v>1604.549</v>
      </c>
      <c r="E4289">
        <v>2352</v>
      </c>
      <c r="F4289">
        <v>814.89</v>
      </c>
      <c r="G4289">
        <v>58.09</v>
      </c>
      <c r="H4289">
        <v>143266207</v>
      </c>
      <c r="I4289">
        <v>2852284805963.8701</v>
      </c>
      <c r="J4289">
        <v>7835.9189999999999</v>
      </c>
    </row>
    <row r="4290" spans="1:10" x14ac:dyDescent="0.3">
      <c r="A4290" t="s">
        <v>405</v>
      </c>
      <c r="B4290" t="s">
        <v>406</v>
      </c>
      <c r="C4290">
        <v>2007</v>
      </c>
      <c r="D4290">
        <v>0.54200000000000004</v>
      </c>
      <c r="E4290">
        <v>3.17</v>
      </c>
      <c r="F4290">
        <v>2.44</v>
      </c>
      <c r="G4290">
        <v>1.54</v>
      </c>
      <c r="H4290">
        <v>9273759</v>
      </c>
      <c r="I4290">
        <v>11698685712.115999</v>
      </c>
      <c r="J4290">
        <v>2.41</v>
      </c>
    </row>
    <row r="4291" spans="1:10" x14ac:dyDescent="0.3">
      <c r="B4291" t="s">
        <v>407</v>
      </c>
      <c r="C4291">
        <v>2007</v>
      </c>
    </row>
    <row r="4292" spans="1:10" x14ac:dyDescent="0.3">
      <c r="A4292" t="s">
        <v>408</v>
      </c>
      <c r="B4292" t="s">
        <v>409</v>
      </c>
      <c r="C4292">
        <v>2007</v>
      </c>
      <c r="D4292">
        <v>1.0999999999999999E-2</v>
      </c>
      <c r="H4292">
        <v>5184</v>
      </c>
      <c r="J4292">
        <v>0.05</v>
      </c>
    </row>
    <row r="4293" spans="1:10" x14ac:dyDescent="0.3">
      <c r="A4293" t="s">
        <v>410</v>
      </c>
      <c r="B4293" t="s">
        <v>411</v>
      </c>
      <c r="C4293">
        <v>2007</v>
      </c>
      <c r="D4293">
        <v>0.216</v>
      </c>
      <c r="E4293">
        <v>0.42</v>
      </c>
      <c r="F4293">
        <v>0.08</v>
      </c>
      <c r="G4293">
        <v>0.02</v>
      </c>
      <c r="H4293">
        <v>47769</v>
      </c>
      <c r="J4293">
        <v>0.96499999999999997</v>
      </c>
    </row>
    <row r="4294" spans="1:10" x14ac:dyDescent="0.3">
      <c r="A4294" t="s">
        <v>412</v>
      </c>
      <c r="B4294" t="s">
        <v>413</v>
      </c>
      <c r="C4294">
        <v>2007</v>
      </c>
      <c r="D4294">
        <v>0.42499999999999999</v>
      </c>
      <c r="E4294">
        <v>0.88</v>
      </c>
      <c r="F4294">
        <v>0.24</v>
      </c>
      <c r="G4294">
        <v>0.03</v>
      </c>
      <c r="H4294">
        <v>167644</v>
      </c>
      <c r="I4294">
        <v>1491085432.2</v>
      </c>
      <c r="J4294">
        <v>1.716</v>
      </c>
    </row>
    <row r="4295" spans="1:10" x14ac:dyDescent="0.3">
      <c r="A4295" t="s">
        <v>414</v>
      </c>
      <c r="B4295" t="s">
        <v>415</v>
      </c>
      <c r="C4295">
        <v>2007</v>
      </c>
      <c r="D4295">
        <v>6.6000000000000003E-2</v>
      </c>
      <c r="H4295">
        <v>6220</v>
      </c>
      <c r="J4295">
        <v>0.35799999999999998</v>
      </c>
    </row>
    <row r="4296" spans="1:10" x14ac:dyDescent="0.3">
      <c r="A4296" t="s">
        <v>416</v>
      </c>
      <c r="B4296" t="s">
        <v>417</v>
      </c>
      <c r="C4296">
        <v>2007</v>
      </c>
      <c r="D4296">
        <v>0.23400000000000001</v>
      </c>
      <c r="E4296">
        <v>0.49</v>
      </c>
      <c r="F4296">
        <v>7.0000000000000007E-2</v>
      </c>
      <c r="G4296">
        <v>0.01</v>
      </c>
      <c r="H4296">
        <v>108516</v>
      </c>
      <c r="J4296">
        <v>1.03</v>
      </c>
    </row>
    <row r="4297" spans="1:10" x14ac:dyDescent="0.3">
      <c r="A4297" t="s">
        <v>418</v>
      </c>
      <c r="B4297" t="s">
        <v>419</v>
      </c>
      <c r="C4297">
        <v>2007</v>
      </c>
      <c r="D4297">
        <v>0.18</v>
      </c>
      <c r="E4297">
        <v>-0.06</v>
      </c>
      <c r="F4297">
        <v>0.26</v>
      </c>
      <c r="G4297">
        <v>0.04</v>
      </c>
      <c r="H4297">
        <v>182045</v>
      </c>
      <c r="J4297">
        <v>1.024</v>
      </c>
    </row>
    <row r="4298" spans="1:10" x14ac:dyDescent="0.3">
      <c r="A4298" t="s">
        <v>420</v>
      </c>
      <c r="B4298" t="s">
        <v>421</v>
      </c>
      <c r="C4298">
        <v>2007</v>
      </c>
      <c r="D4298">
        <v>8.4000000000000005E-2</v>
      </c>
      <c r="E4298">
        <v>0.42</v>
      </c>
      <c r="F4298">
        <v>0.02</v>
      </c>
      <c r="G4298">
        <v>0.02</v>
      </c>
      <c r="H4298">
        <v>166297</v>
      </c>
      <c r="I4298">
        <v>454094470.5</v>
      </c>
      <c r="J4298">
        <v>0.45500000000000002</v>
      </c>
    </row>
    <row r="4299" spans="1:10" x14ac:dyDescent="0.3">
      <c r="A4299" t="s">
        <v>422</v>
      </c>
      <c r="B4299" t="s">
        <v>423</v>
      </c>
      <c r="C4299">
        <v>2007</v>
      </c>
      <c r="D4299">
        <v>386.50700000000001</v>
      </c>
      <c r="E4299">
        <v>412.81</v>
      </c>
      <c r="F4299">
        <v>41.88</v>
      </c>
      <c r="G4299">
        <v>5.27</v>
      </c>
      <c r="H4299">
        <v>25184589</v>
      </c>
      <c r="I4299">
        <v>898734255978.61401</v>
      </c>
      <c r="J4299">
        <v>1965.808</v>
      </c>
    </row>
    <row r="4300" spans="1:10" x14ac:dyDescent="0.3">
      <c r="A4300" t="s">
        <v>424</v>
      </c>
      <c r="B4300" t="s">
        <v>425</v>
      </c>
      <c r="C4300">
        <v>2007</v>
      </c>
      <c r="D4300">
        <v>4.8630000000000004</v>
      </c>
      <c r="E4300">
        <v>28.44</v>
      </c>
      <c r="F4300">
        <v>9.32</v>
      </c>
      <c r="G4300">
        <v>6.61</v>
      </c>
      <c r="H4300">
        <v>11687078</v>
      </c>
      <c r="I4300">
        <v>26522044277.280998</v>
      </c>
      <c r="J4300">
        <v>25.798999999999999</v>
      </c>
    </row>
    <row r="4301" spans="1:10" x14ac:dyDescent="0.3">
      <c r="A4301" t="s">
        <v>426</v>
      </c>
      <c r="B4301" t="s">
        <v>427</v>
      </c>
      <c r="C4301">
        <v>2007</v>
      </c>
      <c r="D4301">
        <v>59.554000000000002</v>
      </c>
      <c r="E4301">
        <v>3.56</v>
      </c>
      <c r="F4301">
        <v>11.47</v>
      </c>
      <c r="G4301">
        <v>5.0599999999999996</v>
      </c>
      <c r="H4301">
        <v>9101189</v>
      </c>
      <c r="I4301">
        <v>80197315564.442993</v>
      </c>
      <c r="J4301">
        <v>195.614</v>
      </c>
    </row>
    <row r="4302" spans="1:10" x14ac:dyDescent="0.3">
      <c r="A4302" t="s">
        <v>428</v>
      </c>
      <c r="B4302" t="s">
        <v>429</v>
      </c>
      <c r="C4302">
        <v>2007</v>
      </c>
      <c r="D4302">
        <v>0.40300000000000002</v>
      </c>
      <c r="E4302">
        <v>0.75</v>
      </c>
      <c r="F4302">
        <v>0.08</v>
      </c>
      <c r="G4302">
        <v>0.01</v>
      </c>
      <c r="H4302">
        <v>90082</v>
      </c>
      <c r="I4302">
        <v>1619623027.4000001</v>
      </c>
      <c r="J4302">
        <v>3.9060000000000001</v>
      </c>
    </row>
    <row r="4303" spans="1:10" x14ac:dyDescent="0.3">
      <c r="A4303" t="s">
        <v>430</v>
      </c>
      <c r="B4303" t="s">
        <v>431</v>
      </c>
      <c r="C4303">
        <v>2007</v>
      </c>
      <c r="D4303">
        <v>0.48699999999999999</v>
      </c>
      <c r="E4303">
        <v>12.41</v>
      </c>
      <c r="F4303">
        <v>4.6100000000000003</v>
      </c>
      <c r="G4303">
        <v>1.56</v>
      </c>
      <c r="H4303">
        <v>5989641</v>
      </c>
      <c r="I4303">
        <v>6495486368.6000004</v>
      </c>
      <c r="J4303">
        <v>2.46</v>
      </c>
    </row>
    <row r="4304" spans="1:10" x14ac:dyDescent="0.3">
      <c r="A4304" t="s">
        <v>432</v>
      </c>
      <c r="B4304" t="s">
        <v>433</v>
      </c>
      <c r="C4304">
        <v>2007</v>
      </c>
      <c r="D4304">
        <v>47.518000000000001</v>
      </c>
      <c r="E4304">
        <v>52.66</v>
      </c>
      <c r="F4304">
        <v>2.61</v>
      </c>
      <c r="G4304">
        <v>7.6</v>
      </c>
      <c r="H4304">
        <v>4578629</v>
      </c>
      <c r="I4304">
        <v>249987814786.53201</v>
      </c>
      <c r="J4304">
        <v>648.60699999999997</v>
      </c>
    </row>
    <row r="4305" spans="1:10" x14ac:dyDescent="0.3">
      <c r="A4305" t="s">
        <v>434</v>
      </c>
      <c r="B4305" t="s">
        <v>435</v>
      </c>
      <c r="C4305">
        <v>2007</v>
      </c>
      <c r="D4305">
        <v>0.68400000000000005</v>
      </c>
      <c r="H4305">
        <v>33406</v>
      </c>
    </row>
    <row r="4306" spans="1:10" x14ac:dyDescent="0.3">
      <c r="A4306" t="s">
        <v>436</v>
      </c>
      <c r="B4306" t="s">
        <v>437</v>
      </c>
      <c r="C4306">
        <v>2007</v>
      </c>
      <c r="D4306">
        <v>40.975999999999999</v>
      </c>
      <c r="E4306">
        <v>38.92</v>
      </c>
      <c r="F4306">
        <v>4.7</v>
      </c>
      <c r="G4306">
        <v>2.97</v>
      </c>
      <c r="H4306">
        <v>5398693</v>
      </c>
      <c r="I4306">
        <v>112674940171.57899</v>
      </c>
      <c r="J4306">
        <v>202.04499999999999</v>
      </c>
    </row>
    <row r="4307" spans="1:10" x14ac:dyDescent="0.3">
      <c r="A4307" t="s">
        <v>438</v>
      </c>
      <c r="B4307" t="s">
        <v>439</v>
      </c>
      <c r="C4307">
        <v>2007</v>
      </c>
      <c r="D4307">
        <v>17.315000000000001</v>
      </c>
      <c r="E4307">
        <v>12.05</v>
      </c>
      <c r="F4307">
        <v>2.34</v>
      </c>
      <c r="G4307">
        <v>0.82</v>
      </c>
      <c r="H4307">
        <v>2012128</v>
      </c>
      <c r="I4307">
        <v>55758202130.962997</v>
      </c>
      <c r="J4307">
        <v>84.527000000000001</v>
      </c>
    </row>
    <row r="4308" spans="1:10" x14ac:dyDescent="0.3">
      <c r="A4308" t="s">
        <v>440</v>
      </c>
      <c r="B4308" t="s">
        <v>441</v>
      </c>
      <c r="C4308">
        <v>2007</v>
      </c>
      <c r="D4308">
        <v>0.3</v>
      </c>
      <c r="E4308">
        <v>2.17</v>
      </c>
      <c r="F4308">
        <v>0.33</v>
      </c>
      <c r="G4308">
        <v>0.03</v>
      </c>
      <c r="H4308">
        <v>492133</v>
      </c>
      <c r="J4308">
        <v>0.88800000000000001</v>
      </c>
    </row>
    <row r="4309" spans="1:10" x14ac:dyDescent="0.3">
      <c r="A4309" t="s">
        <v>442</v>
      </c>
      <c r="B4309" t="s">
        <v>443</v>
      </c>
      <c r="C4309">
        <v>2007</v>
      </c>
      <c r="D4309">
        <v>0.60799999999999998</v>
      </c>
      <c r="E4309">
        <v>41.27</v>
      </c>
      <c r="F4309">
        <v>18.559999999999999</v>
      </c>
      <c r="G4309">
        <v>6.56</v>
      </c>
      <c r="H4309">
        <v>11080122</v>
      </c>
      <c r="J4309">
        <v>3.3690000000000002</v>
      </c>
    </row>
    <row r="4310" spans="1:10" x14ac:dyDescent="0.3">
      <c r="A4310" t="s">
        <v>444</v>
      </c>
      <c r="B4310" t="s">
        <v>445</v>
      </c>
      <c r="C4310">
        <v>2007</v>
      </c>
      <c r="D4310">
        <v>464.8</v>
      </c>
      <c r="E4310">
        <v>468.37</v>
      </c>
      <c r="F4310">
        <v>42.06</v>
      </c>
      <c r="G4310">
        <v>19.46</v>
      </c>
      <c r="H4310">
        <v>49119766</v>
      </c>
      <c r="I4310">
        <v>521805718521.03101</v>
      </c>
      <c r="J4310">
        <v>1360.325</v>
      </c>
    </row>
    <row r="4311" spans="1:10" x14ac:dyDescent="0.3">
      <c r="B4311" t="s">
        <v>446</v>
      </c>
      <c r="C4311">
        <v>2007</v>
      </c>
      <c r="D4311">
        <v>940.74900000000002</v>
      </c>
      <c r="H4311">
        <v>380325055</v>
      </c>
    </row>
    <row r="4312" spans="1:10" x14ac:dyDescent="0.3">
      <c r="A4312" t="s">
        <v>447</v>
      </c>
      <c r="B4312" t="s">
        <v>448</v>
      </c>
      <c r="C4312">
        <v>2007</v>
      </c>
      <c r="D4312">
        <v>522.90599999999995</v>
      </c>
      <c r="E4312">
        <v>517.49</v>
      </c>
      <c r="F4312">
        <v>26.2</v>
      </c>
      <c r="G4312">
        <v>8.73</v>
      </c>
      <c r="H4312">
        <v>49034813</v>
      </c>
      <c r="I4312">
        <v>1446721513353.6001</v>
      </c>
      <c r="J4312">
        <v>2758.3780000000002</v>
      </c>
    </row>
    <row r="4313" spans="1:10" x14ac:dyDescent="0.3">
      <c r="A4313" t="s">
        <v>449</v>
      </c>
      <c r="B4313" t="s">
        <v>450</v>
      </c>
      <c r="C4313">
        <v>2007</v>
      </c>
      <c r="D4313">
        <v>1.173</v>
      </c>
      <c r="H4313">
        <v>8315144</v>
      </c>
    </row>
    <row r="4314" spans="1:10" x14ac:dyDescent="0.3">
      <c r="A4314" t="s">
        <v>451</v>
      </c>
      <c r="B4314" t="s">
        <v>452</v>
      </c>
      <c r="C4314">
        <v>2007</v>
      </c>
      <c r="D4314">
        <v>368.54599999999999</v>
      </c>
      <c r="E4314">
        <v>401.66</v>
      </c>
      <c r="F4314">
        <v>40.909999999999997</v>
      </c>
      <c r="G4314">
        <v>22.22</v>
      </c>
      <c r="H4314">
        <v>45429071</v>
      </c>
      <c r="I4314">
        <v>1498934262541.26</v>
      </c>
      <c r="J4314">
        <v>1844.6890000000001</v>
      </c>
    </row>
    <row r="4315" spans="1:10" x14ac:dyDescent="0.3">
      <c r="A4315" t="s">
        <v>453</v>
      </c>
      <c r="B4315" t="s">
        <v>454</v>
      </c>
      <c r="C4315">
        <v>2007</v>
      </c>
      <c r="D4315">
        <v>12.151999999999999</v>
      </c>
      <c r="E4315">
        <v>27.15</v>
      </c>
      <c r="F4315">
        <v>8.49</v>
      </c>
      <c r="G4315">
        <v>2.59</v>
      </c>
      <c r="H4315">
        <v>19842044</v>
      </c>
      <c r="I4315">
        <v>144588124694.44601</v>
      </c>
      <c r="J4315">
        <v>63.53</v>
      </c>
    </row>
    <row r="4316" spans="1:10" x14ac:dyDescent="0.3">
      <c r="B4316" t="s">
        <v>455</v>
      </c>
      <c r="C4316">
        <v>2007</v>
      </c>
    </row>
    <row r="4317" spans="1:10" x14ac:dyDescent="0.3">
      <c r="A4317" t="s">
        <v>456</v>
      </c>
      <c r="B4317" t="s">
        <v>457</v>
      </c>
      <c r="C4317">
        <v>2007</v>
      </c>
      <c r="D4317">
        <v>12.904999999999999</v>
      </c>
      <c r="E4317">
        <v>147.02000000000001</v>
      </c>
      <c r="F4317">
        <v>51.7</v>
      </c>
      <c r="G4317">
        <v>27.16</v>
      </c>
      <c r="H4317">
        <v>32360619</v>
      </c>
      <c r="I4317">
        <v>101514465148.995</v>
      </c>
      <c r="J4317">
        <v>67.06</v>
      </c>
    </row>
    <row r="4318" spans="1:10" x14ac:dyDescent="0.3">
      <c r="A4318" t="s">
        <v>458</v>
      </c>
      <c r="B4318" t="s">
        <v>459</v>
      </c>
      <c r="C4318">
        <v>2007</v>
      </c>
      <c r="D4318">
        <v>1.756</v>
      </c>
      <c r="E4318">
        <v>5.63</v>
      </c>
      <c r="F4318">
        <v>1.1200000000000001</v>
      </c>
      <c r="G4318">
        <v>0.23</v>
      </c>
      <c r="H4318">
        <v>511181</v>
      </c>
      <c r="J4318">
        <v>9.5069999999999997</v>
      </c>
    </row>
    <row r="4319" spans="1:10" x14ac:dyDescent="0.3">
      <c r="A4319" t="s">
        <v>460</v>
      </c>
      <c r="B4319" t="s">
        <v>461</v>
      </c>
      <c r="C4319">
        <v>2007</v>
      </c>
      <c r="D4319">
        <v>52.97</v>
      </c>
      <c r="E4319">
        <v>54.58</v>
      </c>
      <c r="F4319">
        <v>6.2</v>
      </c>
      <c r="G4319">
        <v>4.9000000000000004</v>
      </c>
      <c r="H4319">
        <v>9162941</v>
      </c>
      <c r="I4319">
        <v>387885177634.96002</v>
      </c>
      <c r="J4319">
        <v>628.92600000000004</v>
      </c>
    </row>
    <row r="4320" spans="1:10" x14ac:dyDescent="0.3">
      <c r="A4320" t="s">
        <v>462</v>
      </c>
      <c r="B4320" t="s">
        <v>463</v>
      </c>
      <c r="C4320">
        <v>2007</v>
      </c>
      <c r="D4320">
        <v>43.368000000000002</v>
      </c>
      <c r="E4320">
        <v>49.09</v>
      </c>
      <c r="F4320">
        <v>5.25</v>
      </c>
      <c r="G4320">
        <v>2.2400000000000002</v>
      </c>
      <c r="H4320">
        <v>7536986</v>
      </c>
      <c r="I4320">
        <v>419030780184.04498</v>
      </c>
      <c r="J4320">
        <v>340.32900000000001</v>
      </c>
    </row>
    <row r="4321" spans="1:10" x14ac:dyDescent="0.3">
      <c r="A4321" t="s">
        <v>464</v>
      </c>
      <c r="B4321" t="s">
        <v>465</v>
      </c>
      <c r="C4321">
        <v>2007</v>
      </c>
      <c r="D4321">
        <v>65.718999999999994</v>
      </c>
      <c r="E4321">
        <v>97.96</v>
      </c>
      <c r="F4321">
        <v>31.67</v>
      </c>
      <c r="G4321">
        <v>5.67</v>
      </c>
      <c r="H4321">
        <v>19878257</v>
      </c>
      <c r="I4321">
        <v>134655728446.189</v>
      </c>
      <c r="J4321">
        <v>305.27</v>
      </c>
    </row>
    <row r="4322" spans="1:10" x14ac:dyDescent="0.3">
      <c r="A4322" t="s">
        <v>466</v>
      </c>
      <c r="B4322" t="s">
        <v>467</v>
      </c>
      <c r="C4322">
        <v>2007</v>
      </c>
      <c r="D4322">
        <v>279.8</v>
      </c>
      <c r="H4322">
        <v>22927222</v>
      </c>
      <c r="I4322">
        <v>789092121741.37402</v>
      </c>
      <c r="J4322">
        <v>1316.481</v>
      </c>
    </row>
    <row r="4323" spans="1:10" x14ac:dyDescent="0.3">
      <c r="A4323" t="s">
        <v>468</v>
      </c>
      <c r="B4323" t="s">
        <v>469</v>
      </c>
      <c r="C4323">
        <v>2007</v>
      </c>
      <c r="D4323">
        <v>3.2269999999999999</v>
      </c>
      <c r="E4323">
        <v>9</v>
      </c>
      <c r="F4323">
        <v>3.67</v>
      </c>
      <c r="G4323">
        <v>1.59</v>
      </c>
      <c r="H4323">
        <v>7062667</v>
      </c>
      <c r="I4323">
        <v>18732053556.848999</v>
      </c>
      <c r="J4323">
        <v>63.204000000000001</v>
      </c>
    </row>
    <row r="4324" spans="1:10" x14ac:dyDescent="0.3">
      <c r="A4324" t="s">
        <v>470</v>
      </c>
      <c r="B4324" t="s">
        <v>471</v>
      </c>
      <c r="C4324">
        <v>2007</v>
      </c>
      <c r="D4324">
        <v>5.71</v>
      </c>
      <c r="E4324">
        <v>319.93</v>
      </c>
      <c r="F4324">
        <v>58.3</v>
      </c>
      <c r="G4324">
        <v>26.52</v>
      </c>
      <c r="H4324">
        <v>40681416</v>
      </c>
      <c r="I4324">
        <v>72742382429.042007</v>
      </c>
      <c r="J4324">
        <v>31.97</v>
      </c>
    </row>
    <row r="4325" spans="1:10" x14ac:dyDescent="0.3">
      <c r="A4325" t="s">
        <v>472</v>
      </c>
      <c r="B4325" t="s">
        <v>473</v>
      </c>
      <c r="C4325">
        <v>2007</v>
      </c>
      <c r="D4325">
        <v>229.41</v>
      </c>
      <c r="E4325">
        <v>341.27</v>
      </c>
      <c r="F4325">
        <v>87.89</v>
      </c>
      <c r="G4325">
        <v>20.98</v>
      </c>
      <c r="H4325">
        <v>66182064</v>
      </c>
      <c r="I4325">
        <v>822075038963.28601</v>
      </c>
      <c r="J4325">
        <v>1094.7180000000001</v>
      </c>
    </row>
    <row r="4326" spans="1:10" x14ac:dyDescent="0.3">
      <c r="A4326" t="s">
        <v>474</v>
      </c>
      <c r="B4326" t="s">
        <v>475</v>
      </c>
      <c r="C4326">
        <v>2007</v>
      </c>
      <c r="D4326">
        <v>0.183</v>
      </c>
      <c r="H4326">
        <v>1036387</v>
      </c>
      <c r="J4326">
        <v>0.80300000000000005</v>
      </c>
    </row>
    <row r="4327" spans="1:10" x14ac:dyDescent="0.3">
      <c r="A4327" t="s">
        <v>476</v>
      </c>
      <c r="B4327" t="s">
        <v>477</v>
      </c>
      <c r="C4327">
        <v>2007</v>
      </c>
      <c r="D4327">
        <v>1.5169999999999999</v>
      </c>
      <c r="E4327">
        <v>12.49</v>
      </c>
      <c r="F4327">
        <v>2.92</v>
      </c>
      <c r="G4327">
        <v>1.39</v>
      </c>
      <c r="H4327">
        <v>5920360</v>
      </c>
      <c r="I4327">
        <v>6923652265.1999998</v>
      </c>
      <c r="J4327">
        <v>5.234</v>
      </c>
    </row>
    <row r="4328" spans="1:10" x14ac:dyDescent="0.3">
      <c r="A4328" t="s">
        <v>478</v>
      </c>
      <c r="B4328" t="s">
        <v>479</v>
      </c>
      <c r="C4328">
        <v>2007</v>
      </c>
      <c r="D4328">
        <v>0.114</v>
      </c>
      <c r="E4328">
        <v>-0.25</v>
      </c>
      <c r="F4328">
        <v>0.09</v>
      </c>
      <c r="G4328">
        <v>0.05</v>
      </c>
      <c r="H4328">
        <v>102577</v>
      </c>
      <c r="J4328">
        <v>0.501</v>
      </c>
    </row>
    <row r="4329" spans="1:10" x14ac:dyDescent="0.3">
      <c r="A4329" t="s">
        <v>480</v>
      </c>
      <c r="B4329" t="s">
        <v>481</v>
      </c>
      <c r="C4329">
        <v>2007</v>
      </c>
      <c r="D4329">
        <v>45.234999999999999</v>
      </c>
      <c r="E4329">
        <v>26.69</v>
      </c>
      <c r="F4329">
        <v>1.04</v>
      </c>
      <c r="G4329">
        <v>0.34</v>
      </c>
      <c r="H4329">
        <v>1308450</v>
      </c>
      <c r="I4329">
        <v>37972471378.509003</v>
      </c>
      <c r="J4329">
        <v>221.52600000000001</v>
      </c>
    </row>
    <row r="4330" spans="1:10" x14ac:dyDescent="0.3">
      <c r="A4330" t="s">
        <v>482</v>
      </c>
      <c r="B4330" t="s">
        <v>483</v>
      </c>
      <c r="C4330">
        <v>2007</v>
      </c>
      <c r="D4330">
        <v>23.684000000000001</v>
      </c>
      <c r="E4330">
        <v>34.49</v>
      </c>
      <c r="F4330">
        <v>6.67</v>
      </c>
      <c r="G4330">
        <v>3.41</v>
      </c>
      <c r="H4330">
        <v>10304729</v>
      </c>
      <c r="I4330">
        <v>101101846880.493</v>
      </c>
      <c r="J4330">
        <v>89.786000000000001</v>
      </c>
    </row>
    <row r="4331" spans="1:10" x14ac:dyDescent="0.3">
      <c r="A4331" t="s">
        <v>484</v>
      </c>
      <c r="B4331" t="s">
        <v>485</v>
      </c>
      <c r="C4331">
        <v>2007</v>
      </c>
      <c r="D4331">
        <v>312.73700000000002</v>
      </c>
      <c r="E4331">
        <v>307.7</v>
      </c>
      <c r="F4331">
        <v>42.39</v>
      </c>
      <c r="G4331">
        <v>27.91</v>
      </c>
      <c r="H4331">
        <v>69581854</v>
      </c>
      <c r="I4331">
        <v>1191689637304.1399</v>
      </c>
      <c r="J4331">
        <v>1168.0930000000001</v>
      </c>
    </row>
    <row r="4332" spans="1:10" x14ac:dyDescent="0.3">
      <c r="A4332" t="s">
        <v>486</v>
      </c>
      <c r="B4332" t="s">
        <v>487</v>
      </c>
      <c r="C4332">
        <v>2007</v>
      </c>
      <c r="D4332">
        <v>55.89</v>
      </c>
      <c r="E4332">
        <v>94.59</v>
      </c>
      <c r="F4332">
        <v>34.85</v>
      </c>
      <c r="G4332">
        <v>3.29</v>
      </c>
      <c r="H4332">
        <v>4870142</v>
      </c>
      <c r="I4332">
        <v>51695423432.056999</v>
      </c>
      <c r="J4332">
        <v>173.172</v>
      </c>
    </row>
    <row r="4333" spans="1:10" x14ac:dyDescent="0.3">
      <c r="A4333" t="s">
        <v>488</v>
      </c>
      <c r="B4333" t="s">
        <v>489</v>
      </c>
      <c r="C4333">
        <v>2007</v>
      </c>
      <c r="D4333">
        <v>0.16500000000000001</v>
      </c>
      <c r="H4333">
        <v>30383</v>
      </c>
      <c r="J4333">
        <v>0.68799999999999994</v>
      </c>
    </row>
    <row r="4334" spans="1:10" x14ac:dyDescent="0.3">
      <c r="A4334" t="s">
        <v>490</v>
      </c>
      <c r="B4334" t="s">
        <v>491</v>
      </c>
      <c r="C4334">
        <v>2007</v>
      </c>
      <c r="D4334">
        <v>1.0999999999999999E-2</v>
      </c>
      <c r="E4334">
        <v>0.02</v>
      </c>
      <c r="F4334">
        <v>0.01</v>
      </c>
      <c r="G4334">
        <v>0</v>
      </c>
      <c r="H4334">
        <v>10219</v>
      </c>
    </row>
    <row r="4335" spans="1:10" x14ac:dyDescent="0.3">
      <c r="A4335" t="s">
        <v>492</v>
      </c>
      <c r="B4335" t="s">
        <v>493</v>
      </c>
      <c r="C4335">
        <v>2007</v>
      </c>
      <c r="D4335">
        <v>2.71</v>
      </c>
      <c r="E4335">
        <v>57.82</v>
      </c>
      <c r="F4335">
        <v>19.88</v>
      </c>
      <c r="G4335">
        <v>10.25</v>
      </c>
      <c r="H4335">
        <v>29486335</v>
      </c>
      <c r="I4335">
        <v>46853861908.653999</v>
      </c>
      <c r="J4335">
        <v>16.213000000000001</v>
      </c>
    </row>
    <row r="4336" spans="1:10" x14ac:dyDescent="0.3">
      <c r="A4336" t="s">
        <v>494</v>
      </c>
      <c r="B4336" t="s">
        <v>495</v>
      </c>
      <c r="C4336">
        <v>2007</v>
      </c>
      <c r="D4336">
        <v>336.36399999999998</v>
      </c>
      <c r="E4336">
        <v>405.23</v>
      </c>
      <c r="F4336">
        <v>94.56</v>
      </c>
      <c r="G4336">
        <v>19.27</v>
      </c>
      <c r="H4336">
        <v>46366347</v>
      </c>
      <c r="I4336">
        <v>480580672932.21698</v>
      </c>
      <c r="J4336">
        <v>1605.018</v>
      </c>
    </row>
    <row r="4337" spans="1:10" x14ac:dyDescent="0.3">
      <c r="A4337" t="s">
        <v>496</v>
      </c>
      <c r="B4337" t="s">
        <v>497</v>
      </c>
      <c r="C4337">
        <v>2007</v>
      </c>
      <c r="D4337">
        <v>133.26400000000001</v>
      </c>
      <c r="E4337">
        <v>174.01</v>
      </c>
      <c r="F4337">
        <v>36.200000000000003</v>
      </c>
      <c r="G4337">
        <v>4.76</v>
      </c>
      <c r="H4337">
        <v>6168846</v>
      </c>
      <c r="I4337">
        <v>403039421769.85999</v>
      </c>
      <c r="J4337">
        <v>821.84299999999996</v>
      </c>
    </row>
    <row r="4338" spans="1:10" x14ac:dyDescent="0.3">
      <c r="A4338" t="s">
        <v>498</v>
      </c>
      <c r="B4338" t="s">
        <v>499</v>
      </c>
      <c r="C4338">
        <v>2007</v>
      </c>
      <c r="D4338">
        <v>559.23599999999999</v>
      </c>
      <c r="E4338">
        <v>645.62</v>
      </c>
      <c r="F4338">
        <v>80.69</v>
      </c>
      <c r="G4338">
        <v>31.4</v>
      </c>
      <c r="H4338">
        <v>61455154</v>
      </c>
      <c r="I4338">
        <v>2267379907883.3799</v>
      </c>
      <c r="J4338">
        <v>2596.3690000000001</v>
      </c>
    </row>
    <row r="4339" spans="1:10" x14ac:dyDescent="0.3">
      <c r="A4339" t="s">
        <v>500</v>
      </c>
      <c r="B4339" t="s">
        <v>501</v>
      </c>
      <c r="C4339">
        <v>2007</v>
      </c>
      <c r="D4339">
        <v>6131.0039999999999</v>
      </c>
      <c r="E4339">
        <v>6601.13</v>
      </c>
      <c r="F4339">
        <v>708.39</v>
      </c>
      <c r="G4339">
        <v>273.08</v>
      </c>
      <c r="H4339">
        <v>300608425</v>
      </c>
      <c r="I4339">
        <v>15364464463208.4</v>
      </c>
      <c r="J4339">
        <v>26943.482</v>
      </c>
    </row>
    <row r="4340" spans="1:10" x14ac:dyDescent="0.3">
      <c r="A4340" t="s">
        <v>502</v>
      </c>
      <c r="B4340" t="s">
        <v>503</v>
      </c>
      <c r="C4340">
        <v>2007</v>
      </c>
      <c r="D4340">
        <v>5.9480000000000004</v>
      </c>
      <c r="E4340">
        <v>17.010000000000002</v>
      </c>
      <c r="F4340">
        <v>22.39</v>
      </c>
      <c r="G4340">
        <v>7.79</v>
      </c>
      <c r="H4340">
        <v>3331753</v>
      </c>
      <c r="I4340">
        <v>46196532742.852997</v>
      </c>
      <c r="J4340">
        <v>52.497999999999998</v>
      </c>
    </row>
    <row r="4341" spans="1:10" x14ac:dyDescent="0.3">
      <c r="A4341" t="s">
        <v>504</v>
      </c>
      <c r="B4341" t="s">
        <v>505</v>
      </c>
      <c r="C4341">
        <v>2007</v>
      </c>
      <c r="D4341">
        <v>119.113</v>
      </c>
      <c r="E4341">
        <v>242.51</v>
      </c>
      <c r="F4341">
        <v>119.71</v>
      </c>
      <c r="G4341">
        <v>10.91</v>
      </c>
      <c r="H4341">
        <v>27204711</v>
      </c>
      <c r="I4341">
        <v>159983151575.496</v>
      </c>
      <c r="J4341">
        <v>551.47699999999998</v>
      </c>
    </row>
    <row r="4342" spans="1:10" x14ac:dyDescent="0.3">
      <c r="A4342" t="s">
        <v>506</v>
      </c>
      <c r="B4342" t="s">
        <v>507</v>
      </c>
      <c r="C4342">
        <v>2007</v>
      </c>
      <c r="D4342">
        <v>9.9000000000000005E-2</v>
      </c>
      <c r="E4342">
        <v>0.69</v>
      </c>
      <c r="F4342">
        <v>0.46</v>
      </c>
      <c r="G4342">
        <v>0.16</v>
      </c>
      <c r="H4342">
        <v>219464</v>
      </c>
      <c r="J4342">
        <v>0.57699999999999996</v>
      </c>
    </row>
    <row r="4343" spans="1:10" x14ac:dyDescent="0.3">
      <c r="A4343" t="s">
        <v>508</v>
      </c>
      <c r="B4343" t="s">
        <v>509</v>
      </c>
      <c r="C4343">
        <v>2007</v>
      </c>
      <c r="D4343">
        <v>149.92400000000001</v>
      </c>
      <c r="E4343">
        <v>259.24</v>
      </c>
      <c r="F4343">
        <v>79.89</v>
      </c>
      <c r="G4343">
        <v>14.07</v>
      </c>
      <c r="H4343">
        <v>27247601</v>
      </c>
      <c r="I4343">
        <v>462973358187.75</v>
      </c>
      <c r="J4343">
        <v>952.94200000000001</v>
      </c>
    </row>
    <row r="4344" spans="1:10" x14ac:dyDescent="0.3">
      <c r="A4344" t="s">
        <v>510</v>
      </c>
      <c r="B4344" t="s">
        <v>511</v>
      </c>
      <c r="C4344">
        <v>2007</v>
      </c>
      <c r="D4344">
        <v>100.36199999999999</v>
      </c>
      <c r="E4344">
        <v>200.3</v>
      </c>
      <c r="F4344">
        <v>83.13</v>
      </c>
      <c r="G4344">
        <v>21.57</v>
      </c>
      <c r="H4344">
        <v>85419588</v>
      </c>
      <c r="I4344">
        <v>349424472456.625</v>
      </c>
      <c r="J4344">
        <v>361.86799999999999</v>
      </c>
    </row>
    <row r="4345" spans="1:10" x14ac:dyDescent="0.3">
      <c r="B4345" t="s">
        <v>512</v>
      </c>
      <c r="C4345">
        <v>2007</v>
      </c>
      <c r="D4345">
        <v>2.9000000000000001E-2</v>
      </c>
      <c r="H4345">
        <v>14128</v>
      </c>
    </row>
    <row r="4346" spans="1:10" x14ac:dyDescent="0.3">
      <c r="A4346" t="s">
        <v>513</v>
      </c>
      <c r="B4346" t="s">
        <v>514</v>
      </c>
      <c r="C4346">
        <v>2007</v>
      </c>
      <c r="D4346">
        <v>31493.741999999998</v>
      </c>
      <c r="E4346">
        <v>44584.43</v>
      </c>
      <c r="F4346">
        <v>7945.85</v>
      </c>
      <c r="G4346">
        <v>2822.2</v>
      </c>
      <c r="H4346">
        <v>6706251239</v>
      </c>
      <c r="J4346">
        <v>134630.40700000001</v>
      </c>
    </row>
    <row r="4347" spans="1:10" x14ac:dyDescent="0.3">
      <c r="A4347" t="s">
        <v>515</v>
      </c>
      <c r="B4347" t="s">
        <v>516</v>
      </c>
      <c r="C4347">
        <v>2007</v>
      </c>
      <c r="D4347">
        <v>20.719000000000001</v>
      </c>
      <c r="E4347">
        <v>31.41</v>
      </c>
      <c r="F4347">
        <v>7.45</v>
      </c>
      <c r="G4347">
        <v>3.17</v>
      </c>
      <c r="H4347">
        <v>21282514</v>
      </c>
      <c r="I4347">
        <v>101910412081.19901</v>
      </c>
      <c r="J4347">
        <v>88.427000000000007</v>
      </c>
    </row>
    <row r="4348" spans="1:10" x14ac:dyDescent="0.3">
      <c r="A4348" t="s">
        <v>517</v>
      </c>
      <c r="B4348" t="s">
        <v>518</v>
      </c>
      <c r="C4348">
        <v>2007</v>
      </c>
      <c r="D4348">
        <v>2.294</v>
      </c>
      <c r="E4348">
        <v>452.18</v>
      </c>
      <c r="F4348">
        <v>102.27</v>
      </c>
      <c r="G4348">
        <v>24.78</v>
      </c>
      <c r="H4348">
        <v>12502958</v>
      </c>
      <c r="I4348">
        <v>29194975415.339001</v>
      </c>
      <c r="J4348">
        <v>34.298999999999999</v>
      </c>
    </row>
    <row r="4349" spans="1:10" x14ac:dyDescent="0.3">
      <c r="A4349" t="s">
        <v>519</v>
      </c>
      <c r="B4349" t="s">
        <v>520</v>
      </c>
      <c r="C4349">
        <v>2007</v>
      </c>
      <c r="D4349">
        <v>9.8350000000000009</v>
      </c>
      <c r="E4349">
        <v>64.45</v>
      </c>
      <c r="F4349">
        <v>10.69</v>
      </c>
      <c r="G4349">
        <v>6.12</v>
      </c>
      <c r="H4349">
        <v>12255920</v>
      </c>
      <c r="I4349">
        <v>17769080869.662998</v>
      </c>
      <c r="J4349">
        <v>47.820999999999998</v>
      </c>
    </row>
    <row r="4350" spans="1:10" x14ac:dyDescent="0.3">
      <c r="A4350" t="s">
        <v>58</v>
      </c>
      <c r="B4350" t="s">
        <v>59</v>
      </c>
      <c r="C4350">
        <v>2008</v>
      </c>
      <c r="D4350">
        <v>4.2</v>
      </c>
      <c r="E4350">
        <v>31.39</v>
      </c>
      <c r="F4350">
        <v>22.19</v>
      </c>
      <c r="G4350">
        <v>4.8099999999999996</v>
      </c>
      <c r="H4350">
        <v>27722281</v>
      </c>
      <c r="I4350">
        <v>36561042624.400002</v>
      </c>
      <c r="J4350">
        <v>16.396999999999998</v>
      </c>
    </row>
    <row r="4351" spans="1:10" x14ac:dyDescent="0.3">
      <c r="B4351" t="s">
        <v>60</v>
      </c>
      <c r="C4351">
        <v>2008</v>
      </c>
      <c r="D4351">
        <v>1181.3910000000001</v>
      </c>
      <c r="H4351">
        <v>987623519</v>
      </c>
      <c r="J4351">
        <v>4249.5619999999999</v>
      </c>
    </row>
    <row r="4352" spans="1:10" x14ac:dyDescent="0.3">
      <c r="A4352" t="s">
        <v>61</v>
      </c>
      <c r="B4352" t="s">
        <v>62</v>
      </c>
      <c r="C4352">
        <v>2008</v>
      </c>
      <c r="D4352">
        <v>4.2720000000000002</v>
      </c>
      <c r="E4352">
        <v>8.5299999999999994</v>
      </c>
      <c r="F4352">
        <v>3.23</v>
      </c>
      <c r="G4352">
        <v>1.1399999999999999</v>
      </c>
      <c r="H4352">
        <v>3002683</v>
      </c>
      <c r="I4352">
        <v>25476937520.757999</v>
      </c>
      <c r="J4352">
        <v>28.164999999999999</v>
      </c>
    </row>
    <row r="4353" spans="1:10" x14ac:dyDescent="0.3">
      <c r="A4353" t="s">
        <v>63</v>
      </c>
      <c r="B4353" t="s">
        <v>64</v>
      </c>
      <c r="C4353">
        <v>2008</v>
      </c>
      <c r="D4353">
        <v>109.032</v>
      </c>
      <c r="E4353">
        <v>157.22999999999999</v>
      </c>
      <c r="F4353">
        <v>48.18</v>
      </c>
      <c r="G4353">
        <v>7.77</v>
      </c>
      <c r="H4353">
        <v>34730604</v>
      </c>
      <c r="I4353">
        <v>395658551735.34802</v>
      </c>
      <c r="J4353">
        <v>423.50900000000001</v>
      </c>
    </row>
    <row r="4354" spans="1:10" x14ac:dyDescent="0.3">
      <c r="A4354" t="s">
        <v>65</v>
      </c>
      <c r="B4354" t="s">
        <v>66</v>
      </c>
      <c r="C4354">
        <v>2008</v>
      </c>
      <c r="D4354">
        <v>0.53900000000000003</v>
      </c>
      <c r="E4354">
        <v>0.6</v>
      </c>
      <c r="F4354">
        <v>0.05</v>
      </c>
      <c r="G4354">
        <v>0</v>
      </c>
      <c r="H4354">
        <v>83860</v>
      </c>
    </row>
    <row r="4355" spans="1:10" x14ac:dyDescent="0.3">
      <c r="A4355" t="s">
        <v>67</v>
      </c>
      <c r="B4355" t="s">
        <v>68</v>
      </c>
      <c r="C4355">
        <v>2008</v>
      </c>
      <c r="D4355">
        <v>25.486000000000001</v>
      </c>
      <c r="E4355">
        <v>173.97</v>
      </c>
      <c r="F4355">
        <v>49.94</v>
      </c>
      <c r="G4355">
        <v>19.66</v>
      </c>
      <c r="H4355">
        <v>21695636</v>
      </c>
      <c r="I4355">
        <v>105591654302.99699</v>
      </c>
      <c r="J4355">
        <v>66.590999999999994</v>
      </c>
    </row>
    <row r="4356" spans="1:10" x14ac:dyDescent="0.3">
      <c r="A4356" t="s">
        <v>69</v>
      </c>
      <c r="B4356" t="s">
        <v>70</v>
      </c>
      <c r="C4356">
        <v>2008</v>
      </c>
      <c r="D4356">
        <v>0.15</v>
      </c>
      <c r="H4356">
        <v>13056</v>
      </c>
    </row>
    <row r="4357" spans="1:10" x14ac:dyDescent="0.3">
      <c r="A4357" t="s">
        <v>71</v>
      </c>
      <c r="B4357" t="s">
        <v>72</v>
      </c>
      <c r="C4357">
        <v>2008</v>
      </c>
    </row>
    <row r="4358" spans="1:10" x14ac:dyDescent="0.3">
      <c r="A4358" t="s">
        <v>73</v>
      </c>
      <c r="B4358" t="s">
        <v>74</v>
      </c>
      <c r="C4358">
        <v>2008</v>
      </c>
      <c r="D4358">
        <v>0.41799999999999998</v>
      </c>
      <c r="E4358">
        <v>1.07</v>
      </c>
      <c r="F4358">
        <v>0.2</v>
      </c>
      <c r="G4358">
        <v>0.03</v>
      </c>
      <c r="H4358">
        <v>85394</v>
      </c>
      <c r="J4358">
        <v>2.8029999999999999</v>
      </c>
    </row>
    <row r="4359" spans="1:10" x14ac:dyDescent="0.3">
      <c r="A4359" t="s">
        <v>75</v>
      </c>
      <c r="B4359" t="s">
        <v>76</v>
      </c>
      <c r="C4359">
        <v>2008</v>
      </c>
      <c r="D4359">
        <v>188.10599999999999</v>
      </c>
      <c r="E4359">
        <v>482.38</v>
      </c>
      <c r="F4359">
        <v>132.83000000000001</v>
      </c>
      <c r="G4359">
        <v>49.14</v>
      </c>
      <c r="H4359">
        <v>40080159</v>
      </c>
      <c r="I4359">
        <v>750663609168.92505</v>
      </c>
      <c r="J4359">
        <v>868.65499999999997</v>
      </c>
    </row>
    <row r="4360" spans="1:10" x14ac:dyDescent="0.3">
      <c r="A4360" t="s">
        <v>77</v>
      </c>
      <c r="B4360" t="s">
        <v>78</v>
      </c>
      <c r="C4360">
        <v>2008</v>
      </c>
      <c r="D4360">
        <v>5.5750000000000002</v>
      </c>
      <c r="E4360">
        <v>9.14</v>
      </c>
      <c r="F4360">
        <v>2.31</v>
      </c>
      <c r="G4360">
        <v>0.78</v>
      </c>
      <c r="H4360">
        <v>2907615</v>
      </c>
      <c r="I4360">
        <v>29672506240.870998</v>
      </c>
      <c r="J4360">
        <v>38.591000000000001</v>
      </c>
    </row>
    <row r="4361" spans="1:10" x14ac:dyDescent="0.3">
      <c r="A4361" t="s">
        <v>79</v>
      </c>
      <c r="B4361" t="s">
        <v>80</v>
      </c>
      <c r="C4361">
        <v>2008</v>
      </c>
      <c r="D4361">
        <v>2.6560000000000001</v>
      </c>
      <c r="H4361">
        <v>101362</v>
      </c>
      <c r="J4361">
        <v>5.73</v>
      </c>
    </row>
    <row r="4362" spans="1:10" x14ac:dyDescent="0.3">
      <c r="B4362" t="s">
        <v>81</v>
      </c>
      <c r="C4362">
        <v>2008</v>
      </c>
      <c r="D4362">
        <v>14811.210999999999</v>
      </c>
      <c r="H4362">
        <v>4116490551</v>
      </c>
    </row>
    <row r="4363" spans="1:10" x14ac:dyDescent="0.3">
      <c r="B4363" t="s">
        <v>82</v>
      </c>
      <c r="C4363">
        <v>2008</v>
      </c>
      <c r="D4363">
        <v>5851.5640000000003</v>
      </c>
    </row>
    <row r="4364" spans="1:10" x14ac:dyDescent="0.3">
      <c r="A4364" t="s">
        <v>83</v>
      </c>
      <c r="B4364" t="s">
        <v>84</v>
      </c>
      <c r="C4364">
        <v>2008</v>
      </c>
      <c r="D4364">
        <v>409.65300000000002</v>
      </c>
      <c r="E4364">
        <v>597.41999999999996</v>
      </c>
      <c r="F4364">
        <v>131.52000000000001</v>
      </c>
      <c r="G4364">
        <v>64.67</v>
      </c>
      <c r="H4364">
        <v>21332293</v>
      </c>
      <c r="I4364">
        <v>942108888159.02002</v>
      </c>
      <c r="J4364">
        <v>1534.2660000000001</v>
      </c>
    </row>
    <row r="4365" spans="1:10" x14ac:dyDescent="0.3">
      <c r="A4365" t="s">
        <v>85</v>
      </c>
      <c r="B4365" t="s">
        <v>86</v>
      </c>
      <c r="C4365">
        <v>2008</v>
      </c>
      <c r="D4365">
        <v>73.471999999999994</v>
      </c>
      <c r="E4365">
        <v>80.16</v>
      </c>
      <c r="F4365">
        <v>7.8</v>
      </c>
      <c r="G4365">
        <v>3.79</v>
      </c>
      <c r="H4365">
        <v>8341525</v>
      </c>
      <c r="I4365">
        <v>342890889591.591</v>
      </c>
      <c r="J4365">
        <v>411.548</v>
      </c>
    </row>
    <row r="4366" spans="1:10" x14ac:dyDescent="0.3">
      <c r="A4366" t="s">
        <v>87</v>
      </c>
      <c r="B4366" t="s">
        <v>88</v>
      </c>
      <c r="C4366">
        <v>2008</v>
      </c>
      <c r="D4366">
        <v>35.450000000000003</v>
      </c>
      <c r="E4366">
        <v>66.319999999999993</v>
      </c>
      <c r="F4366">
        <v>40.64</v>
      </c>
      <c r="G4366">
        <v>3.29</v>
      </c>
      <c r="H4366">
        <v>8821869</v>
      </c>
      <c r="I4366">
        <v>123129996761.68201</v>
      </c>
      <c r="J4366">
        <v>149.33600000000001</v>
      </c>
    </row>
    <row r="4367" spans="1:10" x14ac:dyDescent="0.3">
      <c r="A4367" t="s">
        <v>89</v>
      </c>
      <c r="B4367" t="s">
        <v>90</v>
      </c>
      <c r="C4367">
        <v>2008</v>
      </c>
      <c r="D4367">
        <v>1.9159999999999999</v>
      </c>
      <c r="E4367">
        <v>6.86</v>
      </c>
      <c r="F4367">
        <v>0.31</v>
      </c>
      <c r="G4367">
        <v>0.1</v>
      </c>
      <c r="H4367">
        <v>343680</v>
      </c>
      <c r="J4367">
        <v>16.946999999999999</v>
      </c>
    </row>
    <row r="4368" spans="1:10" x14ac:dyDescent="0.3">
      <c r="A4368" t="s">
        <v>91</v>
      </c>
      <c r="B4368" t="s">
        <v>92</v>
      </c>
      <c r="C4368">
        <v>2008</v>
      </c>
      <c r="D4368">
        <v>29.681000000000001</v>
      </c>
      <c r="E4368">
        <v>36.409999999999997</v>
      </c>
      <c r="F4368">
        <v>10.52</v>
      </c>
      <c r="G4368">
        <v>7.0000000000000007E-2</v>
      </c>
      <c r="H4368">
        <v>1114645</v>
      </c>
      <c r="I4368">
        <v>34434658498.841003</v>
      </c>
      <c r="J4368">
        <v>172.417</v>
      </c>
    </row>
    <row r="4369" spans="1:10" x14ac:dyDescent="0.3">
      <c r="A4369" t="s">
        <v>93</v>
      </c>
      <c r="B4369" t="s">
        <v>94</v>
      </c>
      <c r="C4369">
        <v>2008</v>
      </c>
      <c r="D4369">
        <v>45.301000000000002</v>
      </c>
      <c r="E4369">
        <v>160.83000000000001</v>
      </c>
      <c r="F4369">
        <v>76.86</v>
      </c>
      <c r="G4369">
        <v>26.11</v>
      </c>
      <c r="H4369">
        <v>144304164</v>
      </c>
      <c r="I4369">
        <v>349580421431.724</v>
      </c>
      <c r="J4369">
        <v>222.489</v>
      </c>
    </row>
    <row r="4370" spans="1:10" x14ac:dyDescent="0.3">
      <c r="A4370" t="s">
        <v>95</v>
      </c>
      <c r="B4370" t="s">
        <v>96</v>
      </c>
      <c r="C4370">
        <v>2008</v>
      </c>
      <c r="D4370">
        <v>1.6120000000000001</v>
      </c>
      <c r="E4370">
        <v>4.04</v>
      </c>
      <c r="F4370">
        <v>2.2799999999999998</v>
      </c>
      <c r="G4370">
        <v>0.05</v>
      </c>
      <c r="H4370">
        <v>279946</v>
      </c>
      <c r="I4370">
        <v>3618468394.1999998</v>
      </c>
      <c r="J4370">
        <v>8.125</v>
      </c>
    </row>
    <row r="4371" spans="1:10" x14ac:dyDescent="0.3">
      <c r="A4371" t="s">
        <v>97</v>
      </c>
      <c r="B4371" t="s">
        <v>98</v>
      </c>
      <c r="C4371">
        <v>2008</v>
      </c>
      <c r="D4371">
        <v>65.438999999999993</v>
      </c>
      <c r="E4371">
        <v>59.68</v>
      </c>
      <c r="F4371">
        <v>15.47</v>
      </c>
      <c r="G4371">
        <v>12.84</v>
      </c>
      <c r="H4371">
        <v>9452855</v>
      </c>
      <c r="I4371">
        <v>157577090812.01999</v>
      </c>
      <c r="J4371">
        <v>300.62799999999999</v>
      </c>
    </row>
    <row r="4372" spans="1:10" x14ac:dyDescent="0.3">
      <c r="A4372" t="s">
        <v>99</v>
      </c>
      <c r="B4372" t="s">
        <v>100</v>
      </c>
      <c r="C4372">
        <v>2008</v>
      </c>
      <c r="D4372">
        <v>120.181</v>
      </c>
      <c r="E4372">
        <v>121.29</v>
      </c>
      <c r="F4372">
        <v>9.4499999999999993</v>
      </c>
      <c r="G4372">
        <v>5.54</v>
      </c>
      <c r="H4372">
        <v>10778764</v>
      </c>
      <c r="I4372">
        <v>408314880940.46301</v>
      </c>
      <c r="J4372">
        <v>784.29200000000003</v>
      </c>
    </row>
    <row r="4373" spans="1:10" x14ac:dyDescent="0.3">
      <c r="A4373" t="s">
        <v>101</v>
      </c>
      <c r="B4373" t="s">
        <v>102</v>
      </c>
      <c r="C4373">
        <v>2008</v>
      </c>
      <c r="D4373">
        <v>0.436</v>
      </c>
      <c r="E4373">
        <v>8.36</v>
      </c>
      <c r="F4373">
        <v>1.17</v>
      </c>
      <c r="G4373">
        <v>0.25</v>
      </c>
      <c r="H4373">
        <v>306822</v>
      </c>
      <c r="J4373">
        <v>2.4359999999999999</v>
      </c>
    </row>
    <row r="4374" spans="1:10" x14ac:dyDescent="0.3">
      <c r="A4374" t="s">
        <v>103</v>
      </c>
      <c r="B4374" t="s">
        <v>104</v>
      </c>
      <c r="C4374">
        <v>2008</v>
      </c>
      <c r="D4374">
        <v>3.919</v>
      </c>
      <c r="E4374">
        <v>22.04</v>
      </c>
      <c r="F4374">
        <v>4.49</v>
      </c>
      <c r="G4374">
        <v>2.39</v>
      </c>
      <c r="H4374">
        <v>8696915</v>
      </c>
      <c r="I4374">
        <v>16519715510.247</v>
      </c>
      <c r="J4374">
        <v>16.315000000000001</v>
      </c>
    </row>
    <row r="4375" spans="1:10" x14ac:dyDescent="0.3">
      <c r="A4375" t="s">
        <v>105</v>
      </c>
      <c r="B4375" t="s">
        <v>106</v>
      </c>
      <c r="C4375">
        <v>2008</v>
      </c>
      <c r="D4375">
        <v>0.64900000000000002</v>
      </c>
      <c r="H4375">
        <v>65940</v>
      </c>
      <c r="J4375">
        <v>3.5190000000000001</v>
      </c>
    </row>
    <row r="4376" spans="1:10" x14ac:dyDescent="0.3">
      <c r="A4376" t="s">
        <v>107</v>
      </c>
      <c r="B4376" t="s">
        <v>108</v>
      </c>
      <c r="C4376">
        <v>2008</v>
      </c>
      <c r="D4376">
        <v>0.40100000000000002</v>
      </c>
      <c r="E4376">
        <v>-1.47</v>
      </c>
      <c r="F4376">
        <v>0.87</v>
      </c>
      <c r="G4376">
        <v>0.18</v>
      </c>
      <c r="H4376">
        <v>671611</v>
      </c>
      <c r="J4376">
        <v>20.975999999999999</v>
      </c>
    </row>
    <row r="4377" spans="1:10" x14ac:dyDescent="0.3">
      <c r="A4377" t="s">
        <v>109</v>
      </c>
      <c r="B4377" t="s">
        <v>110</v>
      </c>
      <c r="C4377">
        <v>2008</v>
      </c>
      <c r="D4377">
        <v>13.554</v>
      </c>
      <c r="E4377">
        <v>135.58000000000001</v>
      </c>
      <c r="F4377">
        <v>25.88</v>
      </c>
      <c r="G4377">
        <v>9.5299999999999994</v>
      </c>
      <c r="H4377">
        <v>9721457</v>
      </c>
      <c r="I4377">
        <v>47276899588.600998</v>
      </c>
      <c r="J4377">
        <v>67.430999999999997</v>
      </c>
    </row>
    <row r="4378" spans="1:10" x14ac:dyDescent="0.3">
      <c r="A4378" t="s">
        <v>111</v>
      </c>
      <c r="B4378" t="s">
        <v>112</v>
      </c>
      <c r="C4378">
        <v>2008</v>
      </c>
      <c r="D4378">
        <v>0.29399999999999998</v>
      </c>
      <c r="H4378">
        <v>18163</v>
      </c>
    </row>
    <row r="4379" spans="1:10" x14ac:dyDescent="0.3">
      <c r="A4379" t="s">
        <v>113</v>
      </c>
      <c r="B4379" t="s">
        <v>114</v>
      </c>
      <c r="C4379">
        <v>2008</v>
      </c>
      <c r="D4379">
        <v>19.959</v>
      </c>
      <c r="E4379">
        <v>25.8</v>
      </c>
      <c r="F4379">
        <v>3.94</v>
      </c>
      <c r="G4379">
        <v>0.83</v>
      </c>
      <c r="H4379">
        <v>3754261</v>
      </c>
      <c r="I4379">
        <v>36676654893.825996</v>
      </c>
      <c r="J4379">
        <v>65.793000000000006</v>
      </c>
    </row>
    <row r="4380" spans="1:10" x14ac:dyDescent="0.3">
      <c r="A4380" t="s">
        <v>115</v>
      </c>
      <c r="B4380" t="s">
        <v>116</v>
      </c>
      <c r="C4380">
        <v>2008</v>
      </c>
      <c r="D4380">
        <v>4.5030000000000001</v>
      </c>
      <c r="E4380">
        <v>46.18</v>
      </c>
      <c r="F4380">
        <v>13.52</v>
      </c>
      <c r="G4380">
        <v>9.4</v>
      </c>
      <c r="H4380">
        <v>1915636</v>
      </c>
      <c r="I4380">
        <v>23814437920.129002</v>
      </c>
      <c r="J4380">
        <v>16.616</v>
      </c>
    </row>
    <row r="4381" spans="1:10" x14ac:dyDescent="0.3">
      <c r="A4381" t="s">
        <v>117</v>
      </c>
      <c r="B4381" t="s">
        <v>118</v>
      </c>
      <c r="C4381">
        <v>2008</v>
      </c>
      <c r="D4381">
        <v>412.63799999999998</v>
      </c>
      <c r="E4381">
        <v>1454.36</v>
      </c>
      <c r="F4381">
        <v>400.96</v>
      </c>
      <c r="G4381">
        <v>157.27000000000001</v>
      </c>
      <c r="H4381">
        <v>192030362</v>
      </c>
      <c r="I4381">
        <v>2559007092658.96</v>
      </c>
      <c r="J4381">
        <v>2794.34</v>
      </c>
    </row>
    <row r="4382" spans="1:10" x14ac:dyDescent="0.3">
      <c r="A4382" t="s">
        <v>119</v>
      </c>
      <c r="B4382" t="s">
        <v>120</v>
      </c>
      <c r="C4382">
        <v>2008</v>
      </c>
      <c r="D4382">
        <v>0.191</v>
      </c>
      <c r="H4382">
        <v>26096</v>
      </c>
      <c r="J4382">
        <v>0.66400000000000003</v>
      </c>
    </row>
    <row r="4383" spans="1:10" x14ac:dyDescent="0.3">
      <c r="A4383" t="s">
        <v>121</v>
      </c>
      <c r="B4383" t="s">
        <v>122</v>
      </c>
      <c r="C4383">
        <v>2008</v>
      </c>
      <c r="D4383">
        <v>8.9909999999999997</v>
      </c>
      <c r="E4383">
        <v>20.329999999999998</v>
      </c>
      <c r="F4383">
        <v>11.07</v>
      </c>
      <c r="G4383">
        <v>0.13</v>
      </c>
      <c r="H4383">
        <v>379418</v>
      </c>
      <c r="J4383">
        <v>56.19</v>
      </c>
    </row>
    <row r="4384" spans="1:10" x14ac:dyDescent="0.3">
      <c r="A4384" t="s">
        <v>123</v>
      </c>
      <c r="B4384" t="s">
        <v>124</v>
      </c>
      <c r="C4384">
        <v>2008</v>
      </c>
      <c r="D4384">
        <v>54.079000000000001</v>
      </c>
      <c r="E4384">
        <v>53.01</v>
      </c>
      <c r="F4384">
        <v>8.32</v>
      </c>
      <c r="G4384">
        <v>3.8</v>
      </c>
      <c r="H4384">
        <v>7524084</v>
      </c>
      <c r="I4384">
        <v>112832528874.76401</v>
      </c>
      <c r="J4384">
        <v>230.065</v>
      </c>
    </row>
    <row r="4385" spans="1:10" x14ac:dyDescent="0.3">
      <c r="A4385" t="s">
        <v>125</v>
      </c>
      <c r="B4385" t="s">
        <v>126</v>
      </c>
      <c r="C4385">
        <v>2008</v>
      </c>
      <c r="D4385">
        <v>1.734</v>
      </c>
      <c r="E4385">
        <v>34.020000000000003</v>
      </c>
      <c r="F4385">
        <v>12.52</v>
      </c>
      <c r="G4385">
        <v>8.2899999999999991</v>
      </c>
      <c r="H4385">
        <v>14689725</v>
      </c>
      <c r="I4385">
        <v>19365616247.271999</v>
      </c>
      <c r="J4385">
        <v>7.8730000000000002</v>
      </c>
    </row>
    <row r="4386" spans="1:10" x14ac:dyDescent="0.3">
      <c r="A4386" t="s">
        <v>127</v>
      </c>
      <c r="B4386" t="s">
        <v>128</v>
      </c>
      <c r="C4386">
        <v>2008</v>
      </c>
      <c r="D4386">
        <v>0.20899999999999999</v>
      </c>
      <c r="E4386">
        <v>3.44</v>
      </c>
      <c r="F4386">
        <v>1.85</v>
      </c>
      <c r="G4386">
        <v>1.61</v>
      </c>
      <c r="H4386">
        <v>8126104</v>
      </c>
      <c r="I4386">
        <v>5894788594.8000002</v>
      </c>
      <c r="J4386">
        <v>1.208</v>
      </c>
    </row>
    <row r="4387" spans="1:10" x14ac:dyDescent="0.3">
      <c r="A4387" t="s">
        <v>129</v>
      </c>
      <c r="B4387" t="s">
        <v>130</v>
      </c>
      <c r="C4387">
        <v>2008</v>
      </c>
      <c r="D4387">
        <v>3.8809999999999998</v>
      </c>
      <c r="E4387">
        <v>53.29</v>
      </c>
      <c r="F4387">
        <v>21.05</v>
      </c>
      <c r="G4387">
        <v>5.36</v>
      </c>
      <c r="H4387">
        <v>13883835</v>
      </c>
      <c r="I4387">
        <v>34556531284.249001</v>
      </c>
      <c r="J4387">
        <v>15.047000000000001</v>
      </c>
    </row>
    <row r="4388" spans="1:10" x14ac:dyDescent="0.3">
      <c r="A4388" t="s">
        <v>131</v>
      </c>
      <c r="B4388" t="s">
        <v>132</v>
      </c>
      <c r="C4388">
        <v>2008</v>
      </c>
      <c r="D4388">
        <v>5.4260000000000002</v>
      </c>
      <c r="E4388">
        <v>204.68</v>
      </c>
      <c r="F4388">
        <v>16.05</v>
      </c>
      <c r="G4388">
        <v>63.29</v>
      </c>
      <c r="H4388">
        <v>19252674</v>
      </c>
      <c r="I4388">
        <v>46686606195.803001</v>
      </c>
      <c r="J4388">
        <v>30.622</v>
      </c>
    </row>
    <row r="4389" spans="1:10" x14ac:dyDescent="0.3">
      <c r="A4389" t="s">
        <v>133</v>
      </c>
      <c r="B4389" t="s">
        <v>134</v>
      </c>
      <c r="C4389">
        <v>2008</v>
      </c>
      <c r="D4389">
        <v>579.36699999999996</v>
      </c>
      <c r="E4389">
        <v>877.95</v>
      </c>
      <c r="F4389">
        <v>110.03</v>
      </c>
      <c r="G4389">
        <v>45.25</v>
      </c>
      <c r="H4389">
        <v>33337638</v>
      </c>
      <c r="I4389">
        <v>1398902924338.6499</v>
      </c>
      <c r="J4389">
        <v>3739.5050000000001</v>
      </c>
    </row>
    <row r="4390" spans="1:10" x14ac:dyDescent="0.3">
      <c r="A4390" t="s">
        <v>135</v>
      </c>
      <c r="B4390" t="s">
        <v>136</v>
      </c>
      <c r="C4390">
        <v>2008</v>
      </c>
      <c r="D4390">
        <v>0.46899999999999997</v>
      </c>
      <c r="E4390">
        <v>0.6</v>
      </c>
      <c r="F4390">
        <v>0.11</v>
      </c>
      <c r="G4390">
        <v>0.09</v>
      </c>
      <c r="H4390">
        <v>480846</v>
      </c>
      <c r="I4390">
        <v>2956642759.1999998</v>
      </c>
      <c r="J4390">
        <v>3.3660000000000001</v>
      </c>
    </row>
    <row r="4391" spans="1:10" x14ac:dyDescent="0.3">
      <c r="A4391" t="s">
        <v>137</v>
      </c>
      <c r="B4391" t="s">
        <v>138</v>
      </c>
      <c r="C4391">
        <v>2008</v>
      </c>
      <c r="D4391">
        <v>0.16500000000000001</v>
      </c>
      <c r="E4391">
        <v>64.73</v>
      </c>
      <c r="F4391">
        <v>22.39</v>
      </c>
      <c r="G4391">
        <v>28.75</v>
      </c>
      <c r="H4391">
        <v>4273368</v>
      </c>
      <c r="I4391">
        <v>4185491883.3000002</v>
      </c>
      <c r="J4391">
        <v>1.8660000000000001</v>
      </c>
    </row>
    <row r="4392" spans="1:10" x14ac:dyDescent="0.3">
      <c r="A4392" t="s">
        <v>139</v>
      </c>
      <c r="B4392" t="s">
        <v>140</v>
      </c>
      <c r="C4392">
        <v>2008</v>
      </c>
      <c r="D4392">
        <v>0.92700000000000005</v>
      </c>
      <c r="E4392">
        <v>57.15</v>
      </c>
      <c r="F4392">
        <v>21.61</v>
      </c>
      <c r="G4392">
        <v>9.15</v>
      </c>
      <c r="H4392">
        <v>11183589</v>
      </c>
      <c r="I4392">
        <v>15257524849.406</v>
      </c>
      <c r="J4392">
        <v>1.131</v>
      </c>
    </row>
    <row r="4393" spans="1:10" x14ac:dyDescent="0.3">
      <c r="A4393" t="s">
        <v>141</v>
      </c>
      <c r="B4393" t="s">
        <v>142</v>
      </c>
      <c r="C4393">
        <v>2008</v>
      </c>
      <c r="D4393">
        <v>70.795000000000002</v>
      </c>
      <c r="E4393">
        <v>84.53</v>
      </c>
      <c r="F4393">
        <v>14.13</v>
      </c>
      <c r="G4393">
        <v>8.2200000000000006</v>
      </c>
      <c r="H4393">
        <v>16708255</v>
      </c>
      <c r="I4393">
        <v>312737601016.25702</v>
      </c>
      <c r="J4393">
        <v>375.18099999999998</v>
      </c>
    </row>
    <row r="4394" spans="1:10" x14ac:dyDescent="0.3">
      <c r="A4394" t="s">
        <v>143</v>
      </c>
      <c r="B4394" t="s">
        <v>144</v>
      </c>
      <c r="C4394">
        <v>2008</v>
      </c>
      <c r="D4394">
        <v>7496.8320000000003</v>
      </c>
      <c r="E4394">
        <v>8396.81</v>
      </c>
      <c r="F4394">
        <v>978.94</v>
      </c>
      <c r="G4394">
        <v>467.02</v>
      </c>
      <c r="H4394">
        <v>1353569480</v>
      </c>
      <c r="I4394">
        <v>10799148330075.5</v>
      </c>
      <c r="J4394">
        <v>25956.956999999999</v>
      </c>
    </row>
    <row r="4395" spans="1:10" x14ac:dyDescent="0.3">
      <c r="A4395" t="s">
        <v>145</v>
      </c>
      <c r="B4395" t="s">
        <v>146</v>
      </c>
      <c r="C4395">
        <v>2008</v>
      </c>
    </row>
    <row r="4396" spans="1:10" x14ac:dyDescent="0.3">
      <c r="A4396" t="s">
        <v>147</v>
      </c>
      <c r="B4396" t="s">
        <v>148</v>
      </c>
      <c r="C4396">
        <v>2008</v>
      </c>
      <c r="D4396">
        <v>66.650000000000006</v>
      </c>
      <c r="E4396">
        <v>317.54000000000002</v>
      </c>
      <c r="F4396">
        <v>71.95</v>
      </c>
      <c r="G4396">
        <v>21.79</v>
      </c>
      <c r="H4396">
        <v>44254972</v>
      </c>
      <c r="I4396">
        <v>465645795125.85303</v>
      </c>
      <c r="J4396">
        <v>387.21300000000002</v>
      </c>
    </row>
    <row r="4397" spans="1:10" x14ac:dyDescent="0.3">
      <c r="A4397" t="s">
        <v>149</v>
      </c>
      <c r="B4397" t="s">
        <v>150</v>
      </c>
      <c r="C4397">
        <v>2008</v>
      </c>
      <c r="D4397">
        <v>0.11</v>
      </c>
      <c r="E4397">
        <v>0.45</v>
      </c>
      <c r="F4397">
        <v>0.22</v>
      </c>
      <c r="G4397">
        <v>0.05</v>
      </c>
      <c r="H4397">
        <v>657227</v>
      </c>
      <c r="I4397">
        <v>956653425.39999998</v>
      </c>
      <c r="J4397">
        <v>0.48699999999999999</v>
      </c>
    </row>
    <row r="4398" spans="1:10" x14ac:dyDescent="0.3">
      <c r="A4398" t="s">
        <v>151</v>
      </c>
      <c r="B4398" t="s">
        <v>152</v>
      </c>
      <c r="C4398">
        <v>2008</v>
      </c>
      <c r="D4398">
        <v>1.33</v>
      </c>
      <c r="E4398">
        <v>37.9</v>
      </c>
      <c r="F4398">
        <v>10</v>
      </c>
      <c r="G4398">
        <v>3.47</v>
      </c>
      <c r="H4398">
        <v>4011487</v>
      </c>
      <c r="I4398">
        <v>20269995970.049999</v>
      </c>
      <c r="J4398">
        <v>11.53</v>
      </c>
    </row>
    <row r="4399" spans="1:10" x14ac:dyDescent="0.3">
      <c r="A4399" t="s">
        <v>153</v>
      </c>
      <c r="B4399" t="s">
        <v>154</v>
      </c>
      <c r="C4399">
        <v>2008</v>
      </c>
      <c r="D4399">
        <v>5.0999999999999997E-2</v>
      </c>
      <c r="E4399">
        <v>0.04</v>
      </c>
      <c r="F4399">
        <v>0.01</v>
      </c>
      <c r="G4399">
        <v>0</v>
      </c>
      <c r="H4399">
        <v>18808</v>
      </c>
      <c r="J4399">
        <v>0.29299999999999998</v>
      </c>
    </row>
    <row r="4400" spans="1:10" x14ac:dyDescent="0.3">
      <c r="A4400" t="s">
        <v>155</v>
      </c>
      <c r="B4400" t="s">
        <v>156</v>
      </c>
      <c r="C4400">
        <v>2008</v>
      </c>
      <c r="D4400">
        <v>7.99</v>
      </c>
      <c r="E4400">
        <v>6.38</v>
      </c>
      <c r="F4400">
        <v>4.3099999999999996</v>
      </c>
      <c r="G4400">
        <v>1.77</v>
      </c>
      <c r="H4400">
        <v>4463123</v>
      </c>
      <c r="I4400">
        <v>52501716148.760002</v>
      </c>
      <c r="J4400">
        <v>54.929000000000002</v>
      </c>
    </row>
    <row r="4401" spans="1:10" x14ac:dyDescent="0.3">
      <c r="A4401" t="s">
        <v>157</v>
      </c>
      <c r="B4401" t="s">
        <v>158</v>
      </c>
      <c r="C4401">
        <v>2008</v>
      </c>
      <c r="D4401">
        <v>6.5919999999999996</v>
      </c>
      <c r="E4401">
        <v>29.44</v>
      </c>
      <c r="F4401">
        <v>12.05</v>
      </c>
      <c r="G4401">
        <v>3.21</v>
      </c>
      <c r="H4401">
        <v>19605568</v>
      </c>
      <c r="I4401">
        <v>52843521187.458</v>
      </c>
    </row>
    <row r="4402" spans="1:10" x14ac:dyDescent="0.3">
      <c r="A4402" t="s">
        <v>159</v>
      </c>
      <c r="B4402" t="s">
        <v>160</v>
      </c>
      <c r="C4402">
        <v>2008</v>
      </c>
      <c r="D4402">
        <v>23.599</v>
      </c>
      <c r="E4402">
        <v>19.73</v>
      </c>
      <c r="F4402">
        <v>3.76</v>
      </c>
      <c r="G4402">
        <v>3.46</v>
      </c>
      <c r="H4402">
        <v>4352639</v>
      </c>
      <c r="I4402">
        <v>84280723242.852005</v>
      </c>
      <c r="J4402">
        <v>106.864</v>
      </c>
    </row>
    <row r="4403" spans="1:10" x14ac:dyDescent="0.3">
      <c r="A4403" t="s">
        <v>161</v>
      </c>
      <c r="B4403" t="s">
        <v>162</v>
      </c>
      <c r="C4403">
        <v>2008</v>
      </c>
      <c r="D4403">
        <v>28.108000000000001</v>
      </c>
      <c r="E4403">
        <v>80.45</v>
      </c>
      <c r="F4403">
        <v>12.58</v>
      </c>
      <c r="G4403">
        <v>3.59</v>
      </c>
      <c r="H4403">
        <v>11236975</v>
      </c>
      <c r="I4403">
        <v>67603095526.199997</v>
      </c>
      <c r="J4403">
        <v>116.651</v>
      </c>
    </row>
    <row r="4404" spans="1:10" x14ac:dyDescent="0.3">
      <c r="A4404" t="s">
        <v>163</v>
      </c>
      <c r="B4404" t="s">
        <v>164</v>
      </c>
      <c r="C4404">
        <v>2008</v>
      </c>
      <c r="D4404">
        <v>5.5149999999999997</v>
      </c>
      <c r="H4404">
        <v>141004</v>
      </c>
    </row>
    <row r="4405" spans="1:10" x14ac:dyDescent="0.3">
      <c r="A4405" t="s">
        <v>165</v>
      </c>
      <c r="B4405" t="s">
        <v>166</v>
      </c>
      <c r="C4405">
        <v>2008</v>
      </c>
      <c r="D4405">
        <v>8.7140000000000004</v>
      </c>
      <c r="E4405">
        <v>9.26</v>
      </c>
      <c r="F4405">
        <v>0.68</v>
      </c>
      <c r="G4405">
        <v>0.37</v>
      </c>
      <c r="H4405">
        <v>1081568</v>
      </c>
      <c r="I4405">
        <v>26560141712.909</v>
      </c>
      <c r="J4405">
        <v>35.847999999999999</v>
      </c>
    </row>
    <row r="4406" spans="1:10" x14ac:dyDescent="0.3">
      <c r="A4406" t="s">
        <v>167</v>
      </c>
      <c r="B4406" t="s">
        <v>168</v>
      </c>
      <c r="C4406">
        <v>2008</v>
      </c>
      <c r="D4406">
        <v>122.995</v>
      </c>
      <c r="E4406">
        <v>132.19999999999999</v>
      </c>
      <c r="F4406">
        <v>13.92</v>
      </c>
      <c r="G4406">
        <v>4.9400000000000004</v>
      </c>
      <c r="H4406">
        <v>10425267</v>
      </c>
      <c r="I4406">
        <v>271304287872.58701</v>
      </c>
      <c r="J4406">
        <v>510.96499999999997</v>
      </c>
    </row>
    <row r="4407" spans="1:10" x14ac:dyDescent="0.3">
      <c r="A4407" t="s">
        <v>169</v>
      </c>
      <c r="B4407" t="s">
        <v>170</v>
      </c>
      <c r="C4407">
        <v>2008</v>
      </c>
      <c r="D4407">
        <v>1.8109999999999999</v>
      </c>
      <c r="E4407">
        <v>210.05</v>
      </c>
      <c r="F4407">
        <v>41.7</v>
      </c>
      <c r="G4407">
        <v>18.95</v>
      </c>
      <c r="H4407">
        <v>60411195</v>
      </c>
      <c r="I4407">
        <v>39245771047.537003</v>
      </c>
      <c r="J4407">
        <v>28.85</v>
      </c>
    </row>
    <row r="4408" spans="1:10" x14ac:dyDescent="0.3">
      <c r="A4408" t="s">
        <v>171</v>
      </c>
      <c r="B4408" t="s">
        <v>172</v>
      </c>
      <c r="C4408">
        <v>2008</v>
      </c>
      <c r="D4408">
        <v>51.22</v>
      </c>
      <c r="E4408">
        <v>64.62</v>
      </c>
      <c r="F4408">
        <v>7.8</v>
      </c>
      <c r="G4408">
        <v>5.22</v>
      </c>
      <c r="H4408">
        <v>5497731</v>
      </c>
      <c r="I4408">
        <v>243073654298.21701</v>
      </c>
      <c r="J4408">
        <v>231.68199999999999</v>
      </c>
    </row>
    <row r="4409" spans="1:10" x14ac:dyDescent="0.3">
      <c r="A4409" t="s">
        <v>173</v>
      </c>
      <c r="B4409" t="s">
        <v>174</v>
      </c>
      <c r="C4409">
        <v>2008</v>
      </c>
      <c r="D4409">
        <v>0.498</v>
      </c>
      <c r="E4409">
        <v>1.43</v>
      </c>
      <c r="F4409">
        <v>0.66</v>
      </c>
      <c r="G4409">
        <v>0.26</v>
      </c>
      <c r="H4409">
        <v>816361</v>
      </c>
      <c r="I4409">
        <v>1746582434.0999999</v>
      </c>
      <c r="J4409">
        <v>3.6669999999999998</v>
      </c>
    </row>
    <row r="4410" spans="1:10" x14ac:dyDescent="0.3">
      <c r="A4410" t="s">
        <v>175</v>
      </c>
      <c r="B4410" t="s">
        <v>176</v>
      </c>
      <c r="C4410">
        <v>2008</v>
      </c>
      <c r="D4410">
        <v>0.16500000000000001</v>
      </c>
      <c r="E4410">
        <v>0.72</v>
      </c>
      <c r="F4410">
        <v>0.04</v>
      </c>
      <c r="G4410">
        <v>0.02</v>
      </c>
      <c r="H4410">
        <v>70829</v>
      </c>
      <c r="I4410">
        <v>617146577.10000002</v>
      </c>
      <c r="J4410">
        <v>0.73399999999999999</v>
      </c>
    </row>
    <row r="4411" spans="1:10" x14ac:dyDescent="0.3">
      <c r="A4411" t="s">
        <v>177</v>
      </c>
      <c r="B4411" t="s">
        <v>178</v>
      </c>
      <c r="C4411">
        <v>2008</v>
      </c>
      <c r="D4411">
        <v>20.332000000000001</v>
      </c>
      <c r="E4411">
        <v>23.41</v>
      </c>
      <c r="F4411">
        <v>8.26</v>
      </c>
      <c r="G4411">
        <v>2.92</v>
      </c>
      <c r="H4411">
        <v>9458079</v>
      </c>
      <c r="I4411">
        <v>94906287153.699005</v>
      </c>
      <c r="J4411">
        <v>84.634</v>
      </c>
    </row>
    <row r="4412" spans="1:10" x14ac:dyDescent="0.3">
      <c r="B4412" t="s">
        <v>179</v>
      </c>
      <c r="C4412">
        <v>2008</v>
      </c>
      <c r="D4412">
        <v>3616.942</v>
      </c>
      <c r="E4412">
        <v>3781.19</v>
      </c>
      <c r="F4412">
        <v>444.32</v>
      </c>
      <c r="G4412">
        <v>243.89</v>
      </c>
    </row>
    <row r="4413" spans="1:10" x14ac:dyDescent="0.3">
      <c r="B4413" t="s">
        <v>180</v>
      </c>
      <c r="C4413">
        <v>2008</v>
      </c>
      <c r="D4413">
        <v>4161.4399999999996</v>
      </c>
    </row>
    <row r="4414" spans="1:10" x14ac:dyDescent="0.3">
      <c r="A4414" t="s">
        <v>181</v>
      </c>
      <c r="B4414" t="s">
        <v>182</v>
      </c>
      <c r="C4414">
        <v>2008</v>
      </c>
      <c r="D4414">
        <v>29.573</v>
      </c>
      <c r="E4414">
        <v>89.28</v>
      </c>
      <c r="F4414">
        <v>20.18</v>
      </c>
      <c r="G4414">
        <v>4.92</v>
      </c>
      <c r="H4414">
        <v>14535740</v>
      </c>
      <c r="I4414">
        <v>130681244097.627</v>
      </c>
      <c r="J4414">
        <v>140.95699999999999</v>
      </c>
    </row>
    <row r="4415" spans="1:10" x14ac:dyDescent="0.3">
      <c r="A4415" t="s">
        <v>183</v>
      </c>
      <c r="B4415" t="s">
        <v>184</v>
      </c>
      <c r="C4415">
        <v>2008</v>
      </c>
      <c r="D4415">
        <v>194.76400000000001</v>
      </c>
      <c r="E4415">
        <v>271.33999999999997</v>
      </c>
      <c r="F4415">
        <v>54.75</v>
      </c>
      <c r="G4415">
        <v>25.21</v>
      </c>
      <c r="H4415">
        <v>79636081</v>
      </c>
      <c r="I4415">
        <v>772704078108.93994</v>
      </c>
      <c r="J4415">
        <v>833.976</v>
      </c>
    </row>
    <row r="4416" spans="1:10" x14ac:dyDescent="0.3">
      <c r="A4416" t="s">
        <v>185</v>
      </c>
      <c r="B4416" t="s">
        <v>186</v>
      </c>
      <c r="C4416">
        <v>2008</v>
      </c>
      <c r="D4416">
        <v>6.4050000000000002</v>
      </c>
      <c r="E4416">
        <v>13.8</v>
      </c>
      <c r="F4416">
        <v>4.62</v>
      </c>
      <c r="G4416">
        <v>1.6</v>
      </c>
      <c r="H4416">
        <v>6131767</v>
      </c>
      <c r="I4416">
        <v>43393065512.213997</v>
      </c>
      <c r="J4416">
        <v>37.127000000000002</v>
      </c>
    </row>
    <row r="4417" spans="1:10" x14ac:dyDescent="0.3">
      <c r="A4417" t="s">
        <v>187</v>
      </c>
      <c r="B4417" t="s">
        <v>188</v>
      </c>
      <c r="C4417">
        <v>2008</v>
      </c>
      <c r="D4417">
        <v>6.1189999999999998</v>
      </c>
      <c r="E4417">
        <v>27.1</v>
      </c>
      <c r="F4417">
        <v>16.600000000000001</v>
      </c>
      <c r="G4417">
        <v>0.03</v>
      </c>
      <c r="H4417">
        <v>860839</v>
      </c>
      <c r="I4417">
        <v>29298388812</v>
      </c>
      <c r="J4417">
        <v>19.373999999999999</v>
      </c>
    </row>
    <row r="4418" spans="1:10" x14ac:dyDescent="0.3">
      <c r="A4418" t="s">
        <v>189</v>
      </c>
      <c r="B4418" t="s">
        <v>190</v>
      </c>
      <c r="C4418">
        <v>2008</v>
      </c>
      <c r="D4418">
        <v>0.40899999999999997</v>
      </c>
      <c r="E4418">
        <v>7.92</v>
      </c>
      <c r="F4418">
        <v>3.47</v>
      </c>
      <c r="G4418">
        <v>3.43</v>
      </c>
      <c r="H4418">
        <v>3062782</v>
      </c>
      <c r="J4418">
        <v>1.7070000000000001</v>
      </c>
    </row>
    <row r="4419" spans="1:10" x14ac:dyDescent="0.3">
      <c r="A4419" t="s">
        <v>191</v>
      </c>
      <c r="B4419" t="s">
        <v>192</v>
      </c>
      <c r="C4419">
        <v>2008</v>
      </c>
      <c r="D4419">
        <v>17.875</v>
      </c>
      <c r="E4419">
        <v>18.899999999999999</v>
      </c>
      <c r="F4419">
        <v>1.27</v>
      </c>
      <c r="G4419">
        <v>1.29</v>
      </c>
      <c r="H4419">
        <v>1340067</v>
      </c>
      <c r="I4419">
        <v>31920815228.889</v>
      </c>
      <c r="J4419">
        <v>66.37</v>
      </c>
    </row>
    <row r="4420" spans="1:10" x14ac:dyDescent="0.3">
      <c r="A4420" t="s">
        <v>193</v>
      </c>
      <c r="B4420" t="s">
        <v>194</v>
      </c>
      <c r="C4420">
        <v>2008</v>
      </c>
      <c r="D4420">
        <v>1.022</v>
      </c>
      <c r="E4420">
        <v>3.29</v>
      </c>
      <c r="F4420">
        <v>1.53</v>
      </c>
      <c r="G4420">
        <v>0.48</v>
      </c>
      <c r="H4420">
        <v>1049948</v>
      </c>
      <c r="I4420">
        <v>6906669291.2030001</v>
      </c>
      <c r="J4420">
        <v>4.391</v>
      </c>
    </row>
    <row r="4421" spans="1:10" x14ac:dyDescent="0.3">
      <c r="A4421" t="s">
        <v>195</v>
      </c>
      <c r="B4421" t="s">
        <v>196</v>
      </c>
      <c r="C4421">
        <v>2008</v>
      </c>
      <c r="D4421">
        <v>6.4180000000000001</v>
      </c>
      <c r="E4421">
        <v>157.41999999999999</v>
      </c>
      <c r="F4421">
        <v>80.319999999999993</v>
      </c>
      <c r="G4421">
        <v>39.44</v>
      </c>
      <c r="H4421">
        <v>82916236</v>
      </c>
      <c r="I4421">
        <v>79756500424.753998</v>
      </c>
      <c r="J4421">
        <v>36.286000000000001</v>
      </c>
    </row>
    <row r="4422" spans="1:10" x14ac:dyDescent="0.3">
      <c r="B4422" t="s">
        <v>197</v>
      </c>
      <c r="C4422">
        <v>2008</v>
      </c>
      <c r="D4422">
        <v>6384.5720000000001</v>
      </c>
      <c r="H4422">
        <v>734500455</v>
      </c>
      <c r="J4422">
        <v>25254.556</v>
      </c>
    </row>
    <row r="4423" spans="1:10" x14ac:dyDescent="0.3">
      <c r="B4423" t="s">
        <v>198</v>
      </c>
      <c r="C4423">
        <v>2008</v>
      </c>
      <c r="D4423">
        <v>2775.8290000000002</v>
      </c>
    </row>
    <row r="4424" spans="1:10" x14ac:dyDescent="0.3">
      <c r="B4424" t="s">
        <v>199</v>
      </c>
      <c r="C4424">
        <v>2008</v>
      </c>
      <c r="D4424">
        <v>2231.3310000000001</v>
      </c>
    </row>
    <row r="4425" spans="1:10" x14ac:dyDescent="0.3">
      <c r="A4425" t="s">
        <v>200</v>
      </c>
      <c r="B4425" t="s">
        <v>201</v>
      </c>
      <c r="C4425">
        <v>2008</v>
      </c>
      <c r="D4425">
        <v>0.63</v>
      </c>
      <c r="H4425">
        <v>47822</v>
      </c>
      <c r="J4425">
        <v>3.3149999999999999</v>
      </c>
    </row>
    <row r="4426" spans="1:10" x14ac:dyDescent="0.3">
      <c r="A4426" t="s">
        <v>202</v>
      </c>
      <c r="B4426" t="s">
        <v>203</v>
      </c>
      <c r="C4426">
        <v>2008</v>
      </c>
      <c r="D4426">
        <v>0.879</v>
      </c>
      <c r="E4426">
        <v>2.74</v>
      </c>
      <c r="F4426">
        <v>0.85</v>
      </c>
      <c r="G4426">
        <v>0.37</v>
      </c>
      <c r="H4426">
        <v>845356</v>
      </c>
      <c r="J4426">
        <v>5.7149999999999999</v>
      </c>
    </row>
    <row r="4427" spans="1:10" x14ac:dyDescent="0.3">
      <c r="A4427" t="s">
        <v>204</v>
      </c>
      <c r="B4427" t="s">
        <v>205</v>
      </c>
      <c r="C4427">
        <v>2008</v>
      </c>
      <c r="D4427">
        <v>58.616999999999997</v>
      </c>
      <c r="E4427">
        <v>50.29</v>
      </c>
      <c r="F4427">
        <v>5.26</v>
      </c>
      <c r="G4427">
        <v>6.5</v>
      </c>
      <c r="H4427">
        <v>5319452</v>
      </c>
      <c r="I4427">
        <v>213224881103.672</v>
      </c>
      <c r="J4427">
        <v>365.96499999999997</v>
      </c>
    </row>
    <row r="4428" spans="1:10" x14ac:dyDescent="0.3">
      <c r="A4428" t="s">
        <v>206</v>
      </c>
      <c r="B4428" t="s">
        <v>207</v>
      </c>
      <c r="C4428">
        <v>2008</v>
      </c>
      <c r="D4428">
        <v>387.99200000000002</v>
      </c>
      <c r="E4428">
        <v>422.46</v>
      </c>
      <c r="F4428">
        <v>67.790000000000006</v>
      </c>
      <c r="G4428">
        <v>42.13</v>
      </c>
      <c r="H4428">
        <v>62209207</v>
      </c>
      <c r="I4428">
        <v>2361538242323.4302</v>
      </c>
      <c r="J4428">
        <v>3042.9879999999998</v>
      </c>
    </row>
    <row r="4429" spans="1:10" x14ac:dyDescent="0.3">
      <c r="B4429" t="s">
        <v>208</v>
      </c>
      <c r="C4429">
        <v>2008</v>
      </c>
    </row>
    <row r="4430" spans="1:10" x14ac:dyDescent="0.3">
      <c r="A4430" t="s">
        <v>209</v>
      </c>
      <c r="B4430" t="s">
        <v>210</v>
      </c>
      <c r="C4430">
        <v>2008</v>
      </c>
      <c r="D4430">
        <v>0.58199999999999996</v>
      </c>
      <c r="H4430">
        <v>221997</v>
      </c>
      <c r="J4430">
        <v>4.6260000000000003</v>
      </c>
    </row>
    <row r="4431" spans="1:10" x14ac:dyDescent="0.3">
      <c r="A4431" t="s">
        <v>211</v>
      </c>
      <c r="B4431" t="s">
        <v>212</v>
      </c>
      <c r="C4431">
        <v>2008</v>
      </c>
      <c r="D4431">
        <v>0.79500000000000004</v>
      </c>
      <c r="H4431">
        <v>264064</v>
      </c>
      <c r="J4431">
        <v>4.9630000000000001</v>
      </c>
    </row>
    <row r="4432" spans="1:10" x14ac:dyDescent="0.3">
      <c r="B4432" t="s">
        <v>213</v>
      </c>
      <c r="C4432">
        <v>2008</v>
      </c>
    </row>
    <row r="4433" spans="1:10" x14ac:dyDescent="0.3">
      <c r="A4433" t="s">
        <v>214</v>
      </c>
      <c r="B4433" t="s">
        <v>215</v>
      </c>
      <c r="C4433">
        <v>2008</v>
      </c>
      <c r="D4433">
        <v>4.1630000000000003</v>
      </c>
      <c r="E4433">
        <v>8.27</v>
      </c>
      <c r="F4433">
        <v>1.94</v>
      </c>
      <c r="G4433">
        <v>0.69</v>
      </c>
      <c r="H4433">
        <v>1518538</v>
      </c>
      <c r="I4433">
        <v>19821185069.664001</v>
      </c>
      <c r="J4433">
        <v>13.657999999999999</v>
      </c>
    </row>
    <row r="4434" spans="1:10" x14ac:dyDescent="0.3">
      <c r="A4434" t="s">
        <v>216</v>
      </c>
      <c r="B4434" t="s">
        <v>217</v>
      </c>
      <c r="C4434">
        <v>2008</v>
      </c>
      <c r="D4434">
        <v>0.36599999999999999</v>
      </c>
      <c r="E4434">
        <v>1.64</v>
      </c>
      <c r="F4434">
        <v>1.28</v>
      </c>
      <c r="G4434">
        <v>0.41</v>
      </c>
      <c r="H4434">
        <v>1689288</v>
      </c>
      <c r="I4434">
        <v>2704420759.5</v>
      </c>
      <c r="J4434">
        <v>1.716</v>
      </c>
    </row>
    <row r="4435" spans="1:10" x14ac:dyDescent="0.3">
      <c r="A4435" t="s">
        <v>218</v>
      </c>
      <c r="B4435" t="s">
        <v>219</v>
      </c>
      <c r="C4435">
        <v>2008</v>
      </c>
      <c r="D4435">
        <v>5.3090000000000002</v>
      </c>
      <c r="E4435">
        <v>9.0299999999999994</v>
      </c>
      <c r="F4435">
        <v>5.81</v>
      </c>
      <c r="G4435">
        <v>1.73</v>
      </c>
      <c r="H4435">
        <v>4142648</v>
      </c>
      <c r="I4435">
        <v>40781257175.442001</v>
      </c>
      <c r="J4435">
        <v>57.127000000000002</v>
      </c>
    </row>
    <row r="4436" spans="1:10" x14ac:dyDescent="0.3">
      <c r="A4436" t="s">
        <v>220</v>
      </c>
      <c r="B4436" t="s">
        <v>221</v>
      </c>
      <c r="C4436">
        <v>2008</v>
      </c>
      <c r="D4436">
        <v>854.92700000000002</v>
      </c>
      <c r="E4436">
        <v>892.66</v>
      </c>
      <c r="F4436">
        <v>63.53</v>
      </c>
      <c r="G4436">
        <v>43.66</v>
      </c>
      <c r="H4436">
        <v>81065751</v>
      </c>
      <c r="I4436">
        <v>3340932948399.25</v>
      </c>
      <c r="J4436">
        <v>3896.741</v>
      </c>
    </row>
    <row r="4437" spans="1:10" x14ac:dyDescent="0.3">
      <c r="A4437" t="s">
        <v>222</v>
      </c>
      <c r="B4437" t="s">
        <v>223</v>
      </c>
      <c r="C4437">
        <v>2008</v>
      </c>
      <c r="D4437">
        <v>8.9250000000000007</v>
      </c>
      <c r="E4437">
        <v>19.22</v>
      </c>
      <c r="F4437">
        <v>12.39</v>
      </c>
      <c r="G4437">
        <v>5.13</v>
      </c>
      <c r="H4437">
        <v>23563832</v>
      </c>
      <c r="I4437">
        <v>60944890368.757004</v>
      </c>
      <c r="J4437">
        <v>46.267000000000003</v>
      </c>
    </row>
    <row r="4438" spans="1:10" x14ac:dyDescent="0.3">
      <c r="A4438" t="s">
        <v>224</v>
      </c>
      <c r="B4438" t="s">
        <v>225</v>
      </c>
      <c r="C4438">
        <v>2008</v>
      </c>
      <c r="D4438">
        <v>111.125</v>
      </c>
      <c r="E4438">
        <v>121.42</v>
      </c>
      <c r="F4438">
        <v>10.94</v>
      </c>
      <c r="G4438">
        <v>5.68</v>
      </c>
      <c r="H4438">
        <v>11040312</v>
      </c>
      <c r="I4438">
        <v>318127294892.34698</v>
      </c>
      <c r="J4438">
        <v>410.89800000000002</v>
      </c>
    </row>
    <row r="4439" spans="1:10" x14ac:dyDescent="0.3">
      <c r="A4439" t="s">
        <v>226</v>
      </c>
      <c r="B4439" t="s">
        <v>227</v>
      </c>
      <c r="C4439">
        <v>2008</v>
      </c>
      <c r="D4439">
        <v>0.67800000000000005</v>
      </c>
      <c r="H4439">
        <v>56836</v>
      </c>
      <c r="J4439">
        <v>3.15</v>
      </c>
    </row>
    <row r="4440" spans="1:10" x14ac:dyDescent="0.3">
      <c r="A4440" t="s">
        <v>228</v>
      </c>
      <c r="B4440" t="s">
        <v>229</v>
      </c>
      <c r="C4440">
        <v>2008</v>
      </c>
      <c r="D4440">
        <v>0.253</v>
      </c>
      <c r="E4440">
        <v>2.0299999999999998</v>
      </c>
      <c r="F4440">
        <v>1.94</v>
      </c>
      <c r="G4440">
        <v>0.01</v>
      </c>
      <c r="H4440">
        <v>105457</v>
      </c>
      <c r="J4440">
        <v>1.165</v>
      </c>
    </row>
    <row r="4441" spans="1:10" x14ac:dyDescent="0.3">
      <c r="A4441" t="s">
        <v>230</v>
      </c>
      <c r="B4441" t="s">
        <v>231</v>
      </c>
      <c r="C4441">
        <v>2008</v>
      </c>
      <c r="D4441">
        <v>2.4390000000000001</v>
      </c>
      <c r="H4441">
        <v>403967</v>
      </c>
      <c r="J4441">
        <v>9.2799999999999994</v>
      </c>
    </row>
    <row r="4442" spans="1:10" x14ac:dyDescent="0.3">
      <c r="A4442" t="s">
        <v>232</v>
      </c>
      <c r="B4442" t="s">
        <v>233</v>
      </c>
      <c r="C4442">
        <v>2008</v>
      </c>
      <c r="D4442">
        <v>10.893000000000001</v>
      </c>
      <c r="E4442">
        <v>41.76</v>
      </c>
      <c r="F4442">
        <v>10.38</v>
      </c>
      <c r="G4442">
        <v>4</v>
      </c>
      <c r="H4442">
        <v>14006420</v>
      </c>
      <c r="I4442">
        <v>93355039796.641006</v>
      </c>
      <c r="J4442">
        <v>56.55</v>
      </c>
    </row>
    <row r="4443" spans="1:10" x14ac:dyDescent="0.3">
      <c r="A4443" t="s">
        <v>234</v>
      </c>
      <c r="B4443" t="s">
        <v>235</v>
      </c>
      <c r="C4443">
        <v>2008</v>
      </c>
      <c r="D4443">
        <v>1.9970000000000001</v>
      </c>
      <c r="E4443">
        <v>33.67</v>
      </c>
      <c r="F4443">
        <v>11.58</v>
      </c>
      <c r="G4443">
        <v>5.03</v>
      </c>
      <c r="H4443">
        <v>9738796</v>
      </c>
      <c r="I4443">
        <v>11730749049.408001</v>
      </c>
      <c r="J4443">
        <v>10.27</v>
      </c>
    </row>
    <row r="4444" spans="1:10" x14ac:dyDescent="0.3">
      <c r="A4444" t="s">
        <v>236</v>
      </c>
      <c r="B4444" t="s">
        <v>237</v>
      </c>
      <c r="C4444">
        <v>2008</v>
      </c>
      <c r="D4444">
        <v>0.22700000000000001</v>
      </c>
      <c r="E4444">
        <v>3.64</v>
      </c>
      <c r="F4444">
        <v>1.23</v>
      </c>
      <c r="G4444">
        <v>0.67</v>
      </c>
      <c r="H4444">
        <v>1446936</v>
      </c>
      <c r="I4444">
        <v>1837842573.4719999</v>
      </c>
      <c r="J4444">
        <v>1.3380000000000001</v>
      </c>
    </row>
    <row r="4445" spans="1:10" x14ac:dyDescent="0.3">
      <c r="A4445" t="s">
        <v>238</v>
      </c>
      <c r="B4445" t="s">
        <v>239</v>
      </c>
      <c r="C4445">
        <v>2008</v>
      </c>
      <c r="D4445">
        <v>1.7070000000000001</v>
      </c>
      <c r="E4445">
        <v>19.920000000000002</v>
      </c>
      <c r="F4445">
        <v>2.78</v>
      </c>
      <c r="G4445">
        <v>1.0900000000000001</v>
      </c>
      <c r="H4445">
        <v>746815</v>
      </c>
      <c r="J4445">
        <v>6.4260000000000002</v>
      </c>
    </row>
    <row r="4446" spans="1:10" x14ac:dyDescent="0.3">
      <c r="A4446" t="s">
        <v>240</v>
      </c>
      <c r="B4446" t="s">
        <v>241</v>
      </c>
      <c r="C4446">
        <v>2008</v>
      </c>
      <c r="D4446">
        <v>1.7609999999999999</v>
      </c>
      <c r="E4446">
        <v>8.5399999999999991</v>
      </c>
      <c r="F4446">
        <v>4.34</v>
      </c>
      <c r="G4446">
        <v>1.5</v>
      </c>
      <c r="H4446">
        <v>9646570</v>
      </c>
      <c r="I4446">
        <v>14789629345.6</v>
      </c>
      <c r="J4446">
        <v>10.298</v>
      </c>
    </row>
    <row r="4447" spans="1:10" x14ac:dyDescent="0.3">
      <c r="A4447" t="s">
        <v>242</v>
      </c>
      <c r="B4447" t="s">
        <v>243</v>
      </c>
      <c r="C4447">
        <v>2008</v>
      </c>
      <c r="D4447">
        <v>8.4380000000000006</v>
      </c>
      <c r="E4447">
        <v>47.36</v>
      </c>
      <c r="F4447">
        <v>7.76</v>
      </c>
      <c r="G4447">
        <v>2.7</v>
      </c>
      <c r="H4447">
        <v>7980955</v>
      </c>
      <c r="I4447">
        <v>33484304276.151001</v>
      </c>
      <c r="J4447">
        <v>38.625</v>
      </c>
    </row>
    <row r="4448" spans="1:10" x14ac:dyDescent="0.3">
      <c r="A4448" t="s">
        <v>244</v>
      </c>
      <c r="B4448" t="s">
        <v>245</v>
      </c>
      <c r="C4448">
        <v>2008</v>
      </c>
      <c r="D4448">
        <v>42.790999999999997</v>
      </c>
      <c r="H4448">
        <v>6881861</v>
      </c>
      <c r="I4448">
        <v>291529730379.10797</v>
      </c>
      <c r="J4448">
        <v>282.85300000000001</v>
      </c>
    </row>
    <row r="4449" spans="1:10" x14ac:dyDescent="0.3">
      <c r="A4449" t="s">
        <v>246</v>
      </c>
      <c r="B4449" t="s">
        <v>247</v>
      </c>
      <c r="C4449">
        <v>2008</v>
      </c>
      <c r="D4449">
        <v>57.247999999999998</v>
      </c>
      <c r="E4449">
        <v>69.010000000000005</v>
      </c>
      <c r="F4449">
        <v>8.0399999999999991</v>
      </c>
      <c r="G4449">
        <v>5.52</v>
      </c>
      <c r="H4449">
        <v>9991867</v>
      </c>
      <c r="I4449">
        <v>204543002431.23199</v>
      </c>
      <c r="J4449">
        <v>294.00400000000002</v>
      </c>
    </row>
    <row r="4450" spans="1:10" x14ac:dyDescent="0.3">
      <c r="A4450" t="s">
        <v>248</v>
      </c>
      <c r="B4450" t="s">
        <v>249</v>
      </c>
      <c r="C4450">
        <v>2008</v>
      </c>
      <c r="D4450">
        <v>3.8109999999999999</v>
      </c>
      <c r="E4450">
        <v>3.67</v>
      </c>
      <c r="F4450">
        <v>0.6</v>
      </c>
      <c r="G4450">
        <v>0.44</v>
      </c>
      <c r="H4450">
        <v>310855</v>
      </c>
      <c r="I4450">
        <v>12948303867.385</v>
      </c>
      <c r="J4450">
        <v>54.104999999999997</v>
      </c>
    </row>
    <row r="4451" spans="1:10" x14ac:dyDescent="0.3">
      <c r="A4451" t="s">
        <v>250</v>
      </c>
      <c r="B4451" t="s">
        <v>251</v>
      </c>
      <c r="C4451">
        <v>2008</v>
      </c>
      <c r="D4451">
        <v>1462.8150000000001</v>
      </c>
      <c r="E4451">
        <v>2170.7199999999998</v>
      </c>
      <c r="F4451">
        <v>654.16999999999996</v>
      </c>
      <c r="G4451">
        <v>226.14</v>
      </c>
      <c r="H4451">
        <v>1200669762</v>
      </c>
      <c r="I4451">
        <v>4601841953785.29</v>
      </c>
      <c r="J4451">
        <v>5556.8980000000001</v>
      </c>
    </row>
    <row r="4452" spans="1:10" x14ac:dyDescent="0.3">
      <c r="A4452" t="s">
        <v>252</v>
      </c>
      <c r="B4452" t="s">
        <v>253</v>
      </c>
      <c r="C4452">
        <v>2008</v>
      </c>
      <c r="D4452">
        <v>366.29300000000001</v>
      </c>
      <c r="E4452">
        <v>2043.34</v>
      </c>
      <c r="F4452">
        <v>277.19</v>
      </c>
      <c r="G4452">
        <v>79.08</v>
      </c>
      <c r="H4452">
        <v>235469755</v>
      </c>
      <c r="I4452">
        <v>1793465196442.46</v>
      </c>
      <c r="J4452">
        <v>1543.777</v>
      </c>
    </row>
    <row r="4453" spans="1:10" x14ac:dyDescent="0.3">
      <c r="B4453" t="s">
        <v>254</v>
      </c>
      <c r="C4453">
        <v>2008</v>
      </c>
      <c r="D4453">
        <v>1068.4760000000001</v>
      </c>
    </row>
    <row r="4454" spans="1:10" x14ac:dyDescent="0.3">
      <c r="A4454" t="s">
        <v>255</v>
      </c>
      <c r="B4454" t="s">
        <v>256</v>
      </c>
      <c r="C4454">
        <v>2008</v>
      </c>
      <c r="D4454">
        <v>534.64400000000001</v>
      </c>
      <c r="E4454">
        <v>710.22</v>
      </c>
      <c r="F4454">
        <v>136.94</v>
      </c>
      <c r="G4454">
        <v>37.93</v>
      </c>
      <c r="H4454">
        <v>72120608</v>
      </c>
      <c r="I4454">
        <v>1141269470597.3999</v>
      </c>
      <c r="J4454">
        <v>2394.3310000000001</v>
      </c>
    </row>
    <row r="4455" spans="1:10" x14ac:dyDescent="0.3">
      <c r="A4455" t="s">
        <v>257</v>
      </c>
      <c r="B4455" t="s">
        <v>258</v>
      </c>
      <c r="C4455">
        <v>2008</v>
      </c>
      <c r="D4455">
        <v>91.802999999999997</v>
      </c>
      <c r="E4455">
        <v>103.3</v>
      </c>
      <c r="F4455">
        <v>13.14</v>
      </c>
      <c r="G4455">
        <v>4.3600000000000003</v>
      </c>
      <c r="H4455">
        <v>28385739</v>
      </c>
      <c r="I4455">
        <v>253769573266.53601</v>
      </c>
      <c r="J4455">
        <v>339.43299999999999</v>
      </c>
    </row>
    <row r="4456" spans="1:10" x14ac:dyDescent="0.3">
      <c r="A4456" t="s">
        <v>259</v>
      </c>
      <c r="B4456" t="s">
        <v>260</v>
      </c>
      <c r="C4456">
        <v>2008</v>
      </c>
      <c r="D4456">
        <v>47.366999999999997</v>
      </c>
      <c r="E4456">
        <v>64.680000000000007</v>
      </c>
      <c r="F4456">
        <v>15.16</v>
      </c>
      <c r="G4456">
        <v>9.19</v>
      </c>
      <c r="H4456">
        <v>4415871</v>
      </c>
      <c r="I4456">
        <v>222239926884.689</v>
      </c>
      <c r="J4456">
        <v>196.02</v>
      </c>
    </row>
    <row r="4457" spans="1:10" x14ac:dyDescent="0.3">
      <c r="A4457" t="s">
        <v>261</v>
      </c>
      <c r="B4457" t="s">
        <v>262</v>
      </c>
      <c r="C4457">
        <v>2008</v>
      </c>
      <c r="D4457">
        <v>67.98</v>
      </c>
      <c r="E4457">
        <v>84.31</v>
      </c>
      <c r="F4457">
        <v>8.08</v>
      </c>
      <c r="G4457">
        <v>2.12</v>
      </c>
      <c r="H4457">
        <v>7020832</v>
      </c>
      <c r="I4457">
        <v>198668199069.80301</v>
      </c>
      <c r="J4457">
        <v>271.49</v>
      </c>
    </row>
    <row r="4458" spans="1:10" x14ac:dyDescent="0.3">
      <c r="A4458" t="s">
        <v>263</v>
      </c>
      <c r="B4458" t="s">
        <v>264</v>
      </c>
      <c r="C4458">
        <v>2008</v>
      </c>
      <c r="D4458">
        <v>478.90300000000002</v>
      </c>
      <c r="E4458">
        <v>475.47</v>
      </c>
      <c r="F4458">
        <v>49.37</v>
      </c>
      <c r="G4458">
        <v>21.05</v>
      </c>
      <c r="H4458">
        <v>58922116</v>
      </c>
      <c r="I4458">
        <v>2115287108478.4399</v>
      </c>
      <c r="J4458">
        <v>2103.8679999999999</v>
      </c>
    </row>
    <row r="4459" spans="1:10" x14ac:dyDescent="0.3">
      <c r="A4459" t="s">
        <v>265</v>
      </c>
      <c r="B4459" t="s">
        <v>266</v>
      </c>
      <c r="C4459">
        <v>2008</v>
      </c>
      <c r="D4459">
        <v>10.78</v>
      </c>
      <c r="E4459">
        <v>11.58</v>
      </c>
      <c r="F4459">
        <v>0.83</v>
      </c>
      <c r="G4459">
        <v>0.43</v>
      </c>
      <c r="H4459">
        <v>2781869</v>
      </c>
      <c r="I4459">
        <v>19893165641.089001</v>
      </c>
      <c r="J4459">
        <v>45.466000000000001</v>
      </c>
    </row>
    <row r="4460" spans="1:10" x14ac:dyDescent="0.3">
      <c r="A4460" t="s">
        <v>267</v>
      </c>
      <c r="B4460" t="s">
        <v>268</v>
      </c>
      <c r="C4460">
        <v>2008</v>
      </c>
      <c r="D4460">
        <v>1232.3140000000001</v>
      </c>
      <c r="E4460">
        <v>1065.32</v>
      </c>
      <c r="F4460">
        <v>25.77</v>
      </c>
      <c r="G4460">
        <v>20.69</v>
      </c>
      <c r="H4460">
        <v>128538644</v>
      </c>
      <c r="I4460">
        <v>4536234167324.2002</v>
      </c>
      <c r="J4460">
        <v>6042.3670000000002</v>
      </c>
    </row>
    <row r="4461" spans="1:10" x14ac:dyDescent="0.3">
      <c r="A4461" t="s">
        <v>269</v>
      </c>
      <c r="B4461" t="s">
        <v>270</v>
      </c>
      <c r="C4461">
        <v>2008</v>
      </c>
      <c r="D4461">
        <v>20.718</v>
      </c>
      <c r="E4461">
        <v>26.95</v>
      </c>
      <c r="F4461">
        <v>4.75</v>
      </c>
      <c r="G4461">
        <v>1.1399999999999999</v>
      </c>
      <c r="H4461">
        <v>6556473</v>
      </c>
      <c r="I4461">
        <v>68244793597.050003</v>
      </c>
      <c r="J4461">
        <v>82.284000000000006</v>
      </c>
    </row>
    <row r="4462" spans="1:10" x14ac:dyDescent="0.3">
      <c r="A4462" t="s">
        <v>271</v>
      </c>
      <c r="B4462" t="s">
        <v>272</v>
      </c>
      <c r="C4462">
        <v>2008</v>
      </c>
      <c r="D4462">
        <v>228.67</v>
      </c>
      <c r="E4462">
        <v>282.10000000000002</v>
      </c>
      <c r="F4462">
        <v>39.22</v>
      </c>
      <c r="G4462">
        <v>9.99</v>
      </c>
      <c r="H4462">
        <v>15862126</v>
      </c>
      <c r="I4462">
        <v>303795877348.18298</v>
      </c>
      <c r="J4462">
        <v>655.00199999999995</v>
      </c>
    </row>
    <row r="4463" spans="1:10" x14ac:dyDescent="0.3">
      <c r="A4463" t="s">
        <v>273</v>
      </c>
      <c r="B4463" t="s">
        <v>274</v>
      </c>
      <c r="C4463">
        <v>2008</v>
      </c>
      <c r="D4463">
        <v>9.9109999999999996</v>
      </c>
      <c r="E4463">
        <v>33.6</v>
      </c>
      <c r="F4463">
        <v>35.700000000000003</v>
      </c>
      <c r="G4463">
        <v>16.96</v>
      </c>
      <c r="H4463">
        <v>39791984</v>
      </c>
      <c r="I4463">
        <v>92973741341.522003</v>
      </c>
      <c r="J4463">
        <v>56.747</v>
      </c>
    </row>
    <row r="4464" spans="1:10" x14ac:dyDescent="0.3">
      <c r="A4464" t="s">
        <v>275</v>
      </c>
      <c r="B4464" t="s">
        <v>276</v>
      </c>
      <c r="C4464">
        <v>2008</v>
      </c>
      <c r="D4464">
        <v>6.6000000000000003E-2</v>
      </c>
      <c r="E4464">
        <v>7.0000000000000007E-2</v>
      </c>
      <c r="F4464">
        <v>0.02</v>
      </c>
      <c r="G4464">
        <v>0</v>
      </c>
      <c r="H4464">
        <v>98760</v>
      </c>
      <c r="J4464">
        <v>0.30199999999999999</v>
      </c>
    </row>
    <row r="4465" spans="1:10" x14ac:dyDescent="0.3">
      <c r="A4465" t="s">
        <v>277</v>
      </c>
      <c r="B4465" t="s">
        <v>278</v>
      </c>
      <c r="C4465">
        <v>2008</v>
      </c>
      <c r="D4465">
        <v>7.3869999999999996</v>
      </c>
      <c r="J4465">
        <v>24.132999999999999</v>
      </c>
    </row>
    <row r="4466" spans="1:10" x14ac:dyDescent="0.3">
      <c r="A4466" t="s">
        <v>279</v>
      </c>
      <c r="B4466" t="s">
        <v>280</v>
      </c>
      <c r="C4466">
        <v>2008</v>
      </c>
      <c r="D4466">
        <v>82.296999999999997</v>
      </c>
      <c r="E4466">
        <v>82.87</v>
      </c>
      <c r="F4466">
        <v>4.68</v>
      </c>
      <c r="G4466">
        <v>0.68</v>
      </c>
      <c r="H4466">
        <v>2656010</v>
      </c>
      <c r="I4466">
        <v>204012242273.59698</v>
      </c>
      <c r="J4466">
        <v>345.839</v>
      </c>
    </row>
    <row r="4467" spans="1:10" x14ac:dyDescent="0.3">
      <c r="B4467" t="s">
        <v>281</v>
      </c>
      <c r="C4467">
        <v>2008</v>
      </c>
    </row>
    <row r="4468" spans="1:10" x14ac:dyDescent="0.3">
      <c r="A4468" t="s">
        <v>282</v>
      </c>
      <c r="B4468" t="s">
        <v>283</v>
      </c>
      <c r="C4468">
        <v>2008</v>
      </c>
      <c r="D4468">
        <v>7.5469999999999997</v>
      </c>
      <c r="E4468">
        <v>27.47</v>
      </c>
      <c r="F4468">
        <v>3.89</v>
      </c>
      <c r="G4468">
        <v>1.49</v>
      </c>
      <c r="H4468">
        <v>5254969</v>
      </c>
      <c r="I4468">
        <v>20960394169.448002</v>
      </c>
      <c r="J4468">
        <v>61.393999999999998</v>
      </c>
    </row>
    <row r="4469" spans="1:10" x14ac:dyDescent="0.3">
      <c r="A4469" t="s">
        <v>284</v>
      </c>
      <c r="B4469" t="s">
        <v>285</v>
      </c>
      <c r="C4469">
        <v>2008</v>
      </c>
      <c r="D4469">
        <v>2.1309999999999998</v>
      </c>
      <c r="E4469">
        <v>27.62</v>
      </c>
      <c r="F4469">
        <v>7.81</v>
      </c>
      <c r="G4469">
        <v>2.68</v>
      </c>
      <c r="H4469">
        <v>6046630</v>
      </c>
      <c r="I4469">
        <v>22210959936</v>
      </c>
      <c r="J4469">
        <v>18.956</v>
      </c>
    </row>
    <row r="4470" spans="1:10" x14ac:dyDescent="0.3">
      <c r="A4470" t="s">
        <v>286</v>
      </c>
      <c r="B4470" t="s">
        <v>287</v>
      </c>
      <c r="C4470">
        <v>2008</v>
      </c>
      <c r="D4470">
        <v>8.1980000000000004</v>
      </c>
      <c r="E4470">
        <v>-3.54</v>
      </c>
      <c r="F4470">
        <v>2.0699999999999998</v>
      </c>
      <c r="G4470">
        <v>1.68</v>
      </c>
      <c r="H4470">
        <v>2171248</v>
      </c>
      <c r="I4470">
        <v>44298825327.014</v>
      </c>
      <c r="J4470">
        <v>45.680999999999997</v>
      </c>
    </row>
    <row r="4471" spans="1:10" x14ac:dyDescent="0.3">
      <c r="A4471" t="s">
        <v>288</v>
      </c>
      <c r="B4471" t="s">
        <v>289</v>
      </c>
      <c r="C4471">
        <v>2008</v>
      </c>
      <c r="D4471">
        <v>17.417999999999999</v>
      </c>
      <c r="E4471">
        <v>21.94</v>
      </c>
      <c r="F4471">
        <v>2.6</v>
      </c>
      <c r="G4471">
        <v>0.5</v>
      </c>
      <c r="H4471">
        <v>4764745</v>
      </c>
      <c r="I4471">
        <v>66812622933.360001</v>
      </c>
      <c r="J4471">
        <v>65.771000000000001</v>
      </c>
    </row>
    <row r="4472" spans="1:10" x14ac:dyDescent="0.3">
      <c r="B4472" t="s">
        <v>290</v>
      </c>
      <c r="C4472">
        <v>2008</v>
      </c>
    </row>
    <row r="4473" spans="1:10" x14ac:dyDescent="0.3">
      <c r="A4473" t="s">
        <v>291</v>
      </c>
      <c r="B4473" t="s">
        <v>292</v>
      </c>
      <c r="C4473">
        <v>2008</v>
      </c>
      <c r="D4473">
        <v>2.125</v>
      </c>
      <c r="E4473">
        <v>4.62</v>
      </c>
      <c r="F4473">
        <v>1.76</v>
      </c>
      <c r="G4473">
        <v>0.73</v>
      </c>
      <c r="H4473">
        <v>1987130</v>
      </c>
      <c r="I4473">
        <v>4170596921</v>
      </c>
      <c r="J4473">
        <v>3.5390000000000001</v>
      </c>
    </row>
    <row r="4474" spans="1:10" x14ac:dyDescent="0.3">
      <c r="A4474" t="s">
        <v>293</v>
      </c>
      <c r="B4474" t="s">
        <v>294</v>
      </c>
      <c r="C4474">
        <v>2008</v>
      </c>
      <c r="D4474">
        <v>0.53400000000000003</v>
      </c>
      <c r="E4474">
        <v>19.809999999999999</v>
      </c>
      <c r="F4474">
        <v>3.38</v>
      </c>
      <c r="G4474">
        <v>0.76</v>
      </c>
      <c r="H4474">
        <v>3607863</v>
      </c>
      <c r="I4474">
        <v>2922602274</v>
      </c>
      <c r="J4474">
        <v>2.3450000000000002</v>
      </c>
    </row>
    <row r="4475" spans="1:10" x14ac:dyDescent="0.3">
      <c r="A4475" t="s">
        <v>295</v>
      </c>
      <c r="B4475" t="s">
        <v>296</v>
      </c>
      <c r="C4475">
        <v>2008</v>
      </c>
      <c r="D4475">
        <v>53.591000000000001</v>
      </c>
      <c r="E4475">
        <v>138.24</v>
      </c>
      <c r="F4475">
        <v>83.68</v>
      </c>
      <c r="G4475">
        <v>1.89</v>
      </c>
      <c r="H4475">
        <v>6058740</v>
      </c>
      <c r="I4475">
        <v>153726681473.54599</v>
      </c>
      <c r="J4475">
        <v>218.66</v>
      </c>
    </row>
    <row r="4476" spans="1:10" x14ac:dyDescent="0.3">
      <c r="A4476" t="s">
        <v>297</v>
      </c>
      <c r="B4476" t="s">
        <v>298</v>
      </c>
      <c r="C4476">
        <v>2008</v>
      </c>
      <c r="D4476">
        <v>0.219</v>
      </c>
      <c r="E4476">
        <v>0.1</v>
      </c>
      <c r="F4476">
        <v>0.02</v>
      </c>
      <c r="G4476">
        <v>0.01</v>
      </c>
      <c r="H4476">
        <v>35469</v>
      </c>
    </row>
    <row r="4477" spans="1:10" x14ac:dyDescent="0.3">
      <c r="A4477" t="s">
        <v>299</v>
      </c>
      <c r="B4477" t="s">
        <v>300</v>
      </c>
      <c r="C4477">
        <v>2008</v>
      </c>
      <c r="D4477">
        <v>15.202999999999999</v>
      </c>
      <c r="E4477">
        <v>21.78</v>
      </c>
      <c r="F4477">
        <v>4.05</v>
      </c>
      <c r="G4477">
        <v>5.43</v>
      </c>
      <c r="H4477">
        <v>3212867</v>
      </c>
      <c r="I4477">
        <v>66724208744.986</v>
      </c>
      <c r="J4477">
        <v>96.421999999999997</v>
      </c>
    </row>
    <row r="4478" spans="1:10" x14ac:dyDescent="0.3">
      <c r="A4478" t="s">
        <v>301</v>
      </c>
      <c r="B4478" t="s">
        <v>302</v>
      </c>
      <c r="C4478">
        <v>2008</v>
      </c>
      <c r="D4478">
        <v>11.183999999999999</v>
      </c>
      <c r="E4478">
        <v>11.92</v>
      </c>
      <c r="F4478">
        <v>0.56000000000000005</v>
      </c>
      <c r="G4478">
        <v>0.3</v>
      </c>
      <c r="H4478">
        <v>485403</v>
      </c>
      <c r="I4478">
        <v>27632140727.720001</v>
      </c>
      <c r="J4478">
        <v>49.686999999999998</v>
      </c>
    </row>
    <row r="4479" spans="1:10" x14ac:dyDescent="0.3">
      <c r="B4479" t="s">
        <v>303</v>
      </c>
      <c r="C4479">
        <v>2008</v>
      </c>
      <c r="D4479">
        <v>1.1319999999999999</v>
      </c>
      <c r="H4479">
        <v>515232</v>
      </c>
    </row>
    <row r="4480" spans="1:10" x14ac:dyDescent="0.3">
      <c r="A4480" t="s">
        <v>304</v>
      </c>
      <c r="B4480" t="s">
        <v>305</v>
      </c>
      <c r="C4480">
        <v>2008</v>
      </c>
      <c r="D4480">
        <v>1.78</v>
      </c>
      <c r="E4480">
        <v>64.34</v>
      </c>
      <c r="F4480">
        <v>19.46</v>
      </c>
      <c r="G4480">
        <v>8.91</v>
      </c>
      <c r="H4480">
        <v>19996476</v>
      </c>
      <c r="I4480">
        <v>28779950677.178001</v>
      </c>
      <c r="J4480">
        <v>10.88</v>
      </c>
    </row>
    <row r="4481" spans="1:10" x14ac:dyDescent="0.3">
      <c r="A4481" t="s">
        <v>306</v>
      </c>
      <c r="B4481" t="s">
        <v>307</v>
      </c>
      <c r="C4481">
        <v>2008</v>
      </c>
      <c r="D4481">
        <v>1.087</v>
      </c>
      <c r="E4481">
        <v>18.32</v>
      </c>
      <c r="F4481">
        <v>7.68</v>
      </c>
      <c r="G4481">
        <v>2.96</v>
      </c>
      <c r="H4481">
        <v>13727899</v>
      </c>
      <c r="I4481">
        <v>14709903680.621</v>
      </c>
      <c r="J4481">
        <v>8.2789999999999999</v>
      </c>
    </row>
    <row r="4482" spans="1:10" x14ac:dyDescent="0.3">
      <c r="A4482" t="s">
        <v>308</v>
      </c>
      <c r="B4482" t="s">
        <v>309</v>
      </c>
      <c r="C4482">
        <v>2008</v>
      </c>
      <c r="D4482">
        <v>201.98500000000001</v>
      </c>
      <c r="E4482">
        <v>240.29</v>
      </c>
      <c r="F4482">
        <v>42.69</v>
      </c>
      <c r="G4482">
        <v>12.99</v>
      </c>
      <c r="H4482">
        <v>27236003</v>
      </c>
      <c r="I4482">
        <v>478516172040.85199</v>
      </c>
      <c r="J4482">
        <v>932.26</v>
      </c>
    </row>
    <row r="4483" spans="1:10" x14ac:dyDescent="0.3">
      <c r="A4483" t="s">
        <v>310</v>
      </c>
      <c r="B4483" t="s">
        <v>311</v>
      </c>
      <c r="C4483">
        <v>2008</v>
      </c>
      <c r="D4483">
        <v>0.84299999999999997</v>
      </c>
      <c r="E4483">
        <v>1</v>
      </c>
      <c r="F4483">
        <v>0.09</v>
      </c>
      <c r="G4483">
        <v>0.02</v>
      </c>
      <c r="H4483">
        <v>343448</v>
      </c>
      <c r="J4483">
        <v>4.2210000000000001</v>
      </c>
    </row>
    <row r="4484" spans="1:10" x14ac:dyDescent="0.3">
      <c r="A4484" t="s">
        <v>312</v>
      </c>
      <c r="B4484" t="s">
        <v>313</v>
      </c>
      <c r="C4484">
        <v>2008</v>
      </c>
      <c r="D4484">
        <v>1.9570000000000001</v>
      </c>
      <c r="E4484">
        <v>36.17</v>
      </c>
      <c r="F4484">
        <v>17.23</v>
      </c>
      <c r="G4484">
        <v>11.03</v>
      </c>
      <c r="H4484">
        <v>14113578</v>
      </c>
      <c r="I4484">
        <v>18486106256.214001</v>
      </c>
      <c r="J4484">
        <v>8.5459999999999994</v>
      </c>
    </row>
    <row r="4485" spans="1:10" x14ac:dyDescent="0.3">
      <c r="A4485" t="s">
        <v>314</v>
      </c>
      <c r="B4485" t="s">
        <v>315</v>
      </c>
      <c r="C4485">
        <v>2008</v>
      </c>
      <c r="D4485">
        <v>2.7469999999999999</v>
      </c>
      <c r="E4485">
        <v>3.06</v>
      </c>
      <c r="F4485">
        <v>0.19</v>
      </c>
      <c r="G4485">
        <v>0.06</v>
      </c>
      <c r="H4485">
        <v>409493</v>
      </c>
      <c r="I4485">
        <v>9744469917.3920002</v>
      </c>
      <c r="J4485">
        <v>23.902000000000001</v>
      </c>
    </row>
    <row r="4486" spans="1:10" x14ac:dyDescent="0.3">
      <c r="A4486" t="s">
        <v>316</v>
      </c>
      <c r="B4486" t="s">
        <v>317</v>
      </c>
      <c r="C4486">
        <v>2008</v>
      </c>
      <c r="D4486">
        <v>0.128</v>
      </c>
      <c r="E4486">
        <v>0.14000000000000001</v>
      </c>
      <c r="F4486">
        <v>0.03</v>
      </c>
      <c r="G4486">
        <v>0</v>
      </c>
      <c r="H4486">
        <v>56166</v>
      </c>
    </row>
    <row r="4487" spans="1:10" x14ac:dyDescent="0.3">
      <c r="A4487" t="s">
        <v>318</v>
      </c>
      <c r="B4487" t="s">
        <v>319</v>
      </c>
      <c r="C4487">
        <v>2008</v>
      </c>
      <c r="D4487">
        <v>2.1589999999999998</v>
      </c>
      <c r="H4487">
        <v>397664</v>
      </c>
      <c r="J4487">
        <v>9.8960000000000008</v>
      </c>
    </row>
    <row r="4488" spans="1:10" x14ac:dyDescent="0.3">
      <c r="A4488" t="s">
        <v>320</v>
      </c>
      <c r="B4488" t="s">
        <v>321</v>
      </c>
      <c r="C4488">
        <v>2008</v>
      </c>
      <c r="D4488">
        <v>1.7729999999999999</v>
      </c>
      <c r="E4488">
        <v>10.25</v>
      </c>
      <c r="F4488">
        <v>5.41</v>
      </c>
      <c r="G4488">
        <v>2.54</v>
      </c>
      <c r="H4488">
        <v>3296237</v>
      </c>
      <c r="I4488">
        <v>8846256575</v>
      </c>
      <c r="J4488">
        <v>8.8960000000000008</v>
      </c>
    </row>
    <row r="4489" spans="1:10" x14ac:dyDescent="0.3">
      <c r="A4489" t="s">
        <v>322</v>
      </c>
      <c r="B4489" t="s">
        <v>323</v>
      </c>
      <c r="C4489">
        <v>2008</v>
      </c>
      <c r="D4489">
        <v>3.7669999999999999</v>
      </c>
      <c r="E4489">
        <v>5.53</v>
      </c>
      <c r="F4489">
        <v>1.64</v>
      </c>
      <c r="G4489">
        <v>0.25</v>
      </c>
      <c r="H4489">
        <v>1239262</v>
      </c>
      <c r="I4489">
        <v>20333457349.278</v>
      </c>
      <c r="J4489">
        <v>20.23</v>
      </c>
    </row>
    <row r="4490" spans="1:10" x14ac:dyDescent="0.3">
      <c r="A4490" t="s">
        <v>324</v>
      </c>
      <c r="B4490" t="s">
        <v>325</v>
      </c>
      <c r="C4490">
        <v>2008</v>
      </c>
      <c r="D4490">
        <v>0.28899999999999998</v>
      </c>
      <c r="H4490">
        <v>196269</v>
      </c>
    </row>
    <row r="4491" spans="1:10" x14ac:dyDescent="0.3">
      <c r="A4491" t="s">
        <v>326</v>
      </c>
      <c r="B4491" t="s">
        <v>327</v>
      </c>
      <c r="C4491">
        <v>2008</v>
      </c>
      <c r="D4491">
        <v>492.98</v>
      </c>
      <c r="E4491">
        <v>678.72</v>
      </c>
      <c r="F4491">
        <v>137.28</v>
      </c>
      <c r="G4491">
        <v>37.36</v>
      </c>
      <c r="H4491">
        <v>110815272</v>
      </c>
      <c r="I4491">
        <v>1607400958056.99</v>
      </c>
      <c r="J4491">
        <v>1988.3309999999999</v>
      </c>
    </row>
    <row r="4492" spans="1:10" x14ac:dyDescent="0.3">
      <c r="B4492" t="s">
        <v>328</v>
      </c>
      <c r="C4492">
        <v>2008</v>
      </c>
      <c r="E4492">
        <v>0.16</v>
      </c>
      <c r="F4492">
        <v>0.05</v>
      </c>
      <c r="G4492">
        <v>0.02</v>
      </c>
    </row>
    <row r="4493" spans="1:10" x14ac:dyDescent="0.3">
      <c r="B4493" t="s">
        <v>329</v>
      </c>
      <c r="C4493">
        <v>2008</v>
      </c>
      <c r="D4493">
        <v>0.11</v>
      </c>
      <c r="H4493">
        <v>103549</v>
      </c>
    </row>
    <row r="4494" spans="1:10" x14ac:dyDescent="0.3">
      <c r="A4494" t="s">
        <v>330</v>
      </c>
      <c r="B4494" t="s">
        <v>331</v>
      </c>
      <c r="C4494">
        <v>2008</v>
      </c>
      <c r="D4494">
        <v>5.19</v>
      </c>
      <c r="E4494">
        <v>11.48</v>
      </c>
      <c r="F4494">
        <v>3.34</v>
      </c>
      <c r="G4494">
        <v>0.83</v>
      </c>
      <c r="H4494">
        <v>4112886</v>
      </c>
      <c r="I4494">
        <v>17815153138.859001</v>
      </c>
      <c r="J4494">
        <v>35.32</v>
      </c>
    </row>
    <row r="4495" spans="1:10" x14ac:dyDescent="0.3">
      <c r="A4495" t="s">
        <v>332</v>
      </c>
      <c r="B4495" t="s">
        <v>333</v>
      </c>
      <c r="C4495">
        <v>2008</v>
      </c>
      <c r="D4495">
        <v>12.016999999999999</v>
      </c>
      <c r="E4495">
        <v>59.18</v>
      </c>
      <c r="F4495">
        <v>12.39</v>
      </c>
      <c r="G4495">
        <v>10.11</v>
      </c>
      <c r="H4495">
        <v>2631899</v>
      </c>
      <c r="I4495">
        <v>18865759572.799999</v>
      </c>
      <c r="J4495">
        <v>42.591999999999999</v>
      </c>
    </row>
    <row r="4496" spans="1:10" x14ac:dyDescent="0.3">
      <c r="A4496" t="s">
        <v>334</v>
      </c>
      <c r="B4496" t="s">
        <v>335</v>
      </c>
      <c r="C4496">
        <v>2008</v>
      </c>
      <c r="D4496">
        <v>2.605</v>
      </c>
      <c r="E4496">
        <v>-12.39</v>
      </c>
      <c r="F4496">
        <v>0.79</v>
      </c>
      <c r="G4496">
        <v>0.18</v>
      </c>
      <c r="H4496">
        <v>621312</v>
      </c>
      <c r="I4496">
        <v>8414771324.3999996</v>
      </c>
      <c r="J4496">
        <v>14.103999999999999</v>
      </c>
    </row>
    <row r="4497" spans="1:10" x14ac:dyDescent="0.3">
      <c r="A4497" t="s">
        <v>336</v>
      </c>
      <c r="B4497" t="s">
        <v>337</v>
      </c>
      <c r="C4497">
        <v>2008</v>
      </c>
      <c r="D4497">
        <v>4.8000000000000001E-2</v>
      </c>
      <c r="H4497">
        <v>4906</v>
      </c>
      <c r="J4497">
        <v>0.23899999999999999</v>
      </c>
    </row>
    <row r="4498" spans="1:10" x14ac:dyDescent="0.3">
      <c r="A4498" t="s">
        <v>338</v>
      </c>
      <c r="B4498" t="s">
        <v>339</v>
      </c>
      <c r="C4498">
        <v>2008</v>
      </c>
      <c r="D4498">
        <v>51.369</v>
      </c>
      <c r="E4498">
        <v>73.38</v>
      </c>
      <c r="F4498">
        <v>14.03</v>
      </c>
      <c r="G4498">
        <v>8.14</v>
      </c>
      <c r="H4498">
        <v>31536807</v>
      </c>
      <c r="I4498">
        <v>206522778811.255</v>
      </c>
      <c r="J4498">
        <v>179.483</v>
      </c>
    </row>
    <row r="4499" spans="1:10" x14ac:dyDescent="0.3">
      <c r="A4499" t="s">
        <v>340</v>
      </c>
      <c r="B4499" t="s">
        <v>341</v>
      </c>
      <c r="C4499">
        <v>2008</v>
      </c>
      <c r="D4499">
        <v>2.1800000000000002</v>
      </c>
      <c r="E4499">
        <v>62.84</v>
      </c>
      <c r="F4499">
        <v>17.190000000000001</v>
      </c>
      <c r="G4499">
        <v>12.69</v>
      </c>
      <c r="H4499">
        <v>22276596</v>
      </c>
      <c r="I4499">
        <v>20553352952.466</v>
      </c>
      <c r="J4499">
        <v>52.904000000000003</v>
      </c>
    </row>
    <row r="4500" spans="1:10" x14ac:dyDescent="0.3">
      <c r="A4500" t="s">
        <v>342</v>
      </c>
      <c r="B4500" t="s">
        <v>343</v>
      </c>
      <c r="C4500">
        <v>2008</v>
      </c>
      <c r="D4500">
        <v>9.7219999999999995</v>
      </c>
      <c r="E4500">
        <v>176.87</v>
      </c>
      <c r="F4500">
        <v>71.83</v>
      </c>
      <c r="G4500">
        <v>19.39</v>
      </c>
      <c r="H4500">
        <v>49929642</v>
      </c>
      <c r="I4500">
        <v>177512900783.52899</v>
      </c>
    </row>
    <row r="4501" spans="1:10" x14ac:dyDescent="0.3">
      <c r="A4501" t="s">
        <v>344</v>
      </c>
      <c r="B4501" t="s">
        <v>345</v>
      </c>
      <c r="C4501">
        <v>2008</v>
      </c>
      <c r="D4501">
        <v>3.3340000000000001</v>
      </c>
      <c r="E4501">
        <v>19.21</v>
      </c>
      <c r="F4501">
        <v>4.9000000000000004</v>
      </c>
      <c r="G4501">
        <v>3.33</v>
      </c>
      <c r="H4501">
        <v>2043382</v>
      </c>
      <c r="I4501">
        <v>16311734505.853001</v>
      </c>
      <c r="J4501">
        <v>15.537000000000001</v>
      </c>
    </row>
    <row r="4502" spans="1:10" x14ac:dyDescent="0.3">
      <c r="A4502" t="s">
        <v>346</v>
      </c>
      <c r="B4502" t="s">
        <v>347</v>
      </c>
      <c r="C4502">
        <v>2008</v>
      </c>
      <c r="D4502">
        <v>4.3999999999999997E-2</v>
      </c>
      <c r="E4502">
        <v>0.05</v>
      </c>
      <c r="F4502">
        <v>0</v>
      </c>
      <c r="G4502">
        <v>0</v>
      </c>
      <c r="H4502">
        <v>9880</v>
      </c>
      <c r="J4502">
        <v>0.23200000000000001</v>
      </c>
    </row>
    <row r="4503" spans="1:10" x14ac:dyDescent="0.3">
      <c r="A4503" t="s">
        <v>348</v>
      </c>
      <c r="B4503" t="s">
        <v>349</v>
      </c>
      <c r="C4503">
        <v>2008</v>
      </c>
      <c r="D4503">
        <v>3.3519999999999999</v>
      </c>
      <c r="E4503">
        <v>39.49</v>
      </c>
      <c r="F4503">
        <v>26.45</v>
      </c>
      <c r="G4503">
        <v>6.28</v>
      </c>
      <c r="H4503">
        <v>26666581</v>
      </c>
      <c r="I4503">
        <v>52545964291.800003</v>
      </c>
      <c r="J4503">
        <v>18.95</v>
      </c>
    </row>
    <row r="4504" spans="1:10" x14ac:dyDescent="0.3">
      <c r="A4504" t="s">
        <v>350</v>
      </c>
      <c r="B4504" t="s">
        <v>351</v>
      </c>
      <c r="C4504">
        <v>2008</v>
      </c>
      <c r="D4504">
        <v>174.86199999999999</v>
      </c>
      <c r="E4504">
        <v>195.44</v>
      </c>
      <c r="F4504">
        <v>20.190000000000001</v>
      </c>
      <c r="G4504">
        <v>8.23</v>
      </c>
      <c r="H4504">
        <v>16568105</v>
      </c>
      <c r="I4504">
        <v>737432114177.25098</v>
      </c>
      <c r="J4504">
        <v>1090.664</v>
      </c>
    </row>
    <row r="4505" spans="1:10" x14ac:dyDescent="0.3">
      <c r="A4505" t="s">
        <v>352</v>
      </c>
      <c r="B4505" t="s">
        <v>353</v>
      </c>
      <c r="C4505">
        <v>2008</v>
      </c>
      <c r="D4505">
        <v>2.8479999999999999</v>
      </c>
      <c r="H4505">
        <v>246696</v>
      </c>
      <c r="J4505">
        <v>12.657999999999999</v>
      </c>
    </row>
    <row r="4506" spans="1:10" x14ac:dyDescent="0.3">
      <c r="A4506" t="s">
        <v>354</v>
      </c>
      <c r="B4506" t="s">
        <v>355</v>
      </c>
      <c r="C4506">
        <v>2008</v>
      </c>
      <c r="D4506">
        <v>37.713000000000001</v>
      </c>
      <c r="E4506">
        <v>65.099999999999994</v>
      </c>
      <c r="F4506">
        <v>32.96</v>
      </c>
      <c r="G4506">
        <v>14.47</v>
      </c>
      <c r="H4506">
        <v>4278156</v>
      </c>
      <c r="I4506">
        <v>132115848296.802</v>
      </c>
      <c r="J4506">
        <v>226.226</v>
      </c>
    </row>
    <row r="4507" spans="1:10" x14ac:dyDescent="0.3">
      <c r="A4507" t="s">
        <v>356</v>
      </c>
      <c r="B4507" t="s">
        <v>357</v>
      </c>
      <c r="C4507">
        <v>2008</v>
      </c>
      <c r="D4507">
        <v>4.3659999999999997</v>
      </c>
      <c r="E4507">
        <v>44.15</v>
      </c>
      <c r="F4507">
        <v>7.96</v>
      </c>
      <c r="G4507">
        <v>2.71</v>
      </c>
      <c r="H4507">
        <v>5667436</v>
      </c>
      <c r="I4507">
        <v>21118480394.799999</v>
      </c>
      <c r="J4507">
        <v>20.875</v>
      </c>
    </row>
    <row r="4508" spans="1:10" x14ac:dyDescent="0.3">
      <c r="A4508" t="s">
        <v>358</v>
      </c>
      <c r="B4508" t="s">
        <v>359</v>
      </c>
      <c r="C4508">
        <v>2008</v>
      </c>
      <c r="D4508">
        <v>0.80200000000000005</v>
      </c>
      <c r="E4508">
        <v>29.52</v>
      </c>
      <c r="F4508">
        <v>18.8</v>
      </c>
      <c r="G4508">
        <v>8.23</v>
      </c>
      <c r="H4508">
        <v>15250913</v>
      </c>
      <c r="I4508">
        <v>11761921383.611</v>
      </c>
      <c r="J4508">
        <v>4.2699999999999996</v>
      </c>
    </row>
    <row r="4509" spans="1:10" x14ac:dyDescent="0.3">
      <c r="A4509" t="s">
        <v>360</v>
      </c>
      <c r="B4509" t="s">
        <v>361</v>
      </c>
      <c r="C4509">
        <v>2008</v>
      </c>
      <c r="D4509">
        <v>94.772000000000006</v>
      </c>
      <c r="E4509">
        <v>403.26</v>
      </c>
      <c r="F4509">
        <v>106.13</v>
      </c>
      <c r="G4509">
        <v>30.75</v>
      </c>
      <c r="H4509">
        <v>150269622</v>
      </c>
      <c r="I4509">
        <v>638942784792.05005</v>
      </c>
      <c r="J4509">
        <v>312.11399999999998</v>
      </c>
    </row>
    <row r="4510" spans="1:10" x14ac:dyDescent="0.3">
      <c r="A4510" t="s">
        <v>362</v>
      </c>
      <c r="B4510" t="s">
        <v>363</v>
      </c>
      <c r="C4510">
        <v>2008</v>
      </c>
      <c r="D4510">
        <v>7.0000000000000001E-3</v>
      </c>
      <c r="E4510">
        <v>0</v>
      </c>
      <c r="F4510">
        <v>0</v>
      </c>
      <c r="G4510">
        <v>0</v>
      </c>
      <c r="H4510">
        <v>1633</v>
      </c>
      <c r="J4510">
        <v>3.9E-2</v>
      </c>
    </row>
    <row r="4511" spans="1:10" x14ac:dyDescent="0.3">
      <c r="B4511" t="s">
        <v>364</v>
      </c>
      <c r="C4511">
        <v>2008</v>
      </c>
      <c r="D4511">
        <v>7158.2619999999997</v>
      </c>
      <c r="H4511">
        <v>530772206</v>
      </c>
      <c r="J4511">
        <v>32005.831999999999</v>
      </c>
    </row>
    <row r="4512" spans="1:10" x14ac:dyDescent="0.3">
      <c r="B4512" t="s">
        <v>365</v>
      </c>
      <c r="C4512">
        <v>2008</v>
      </c>
      <c r="D4512">
        <v>1244.184</v>
      </c>
    </row>
    <row r="4513" spans="1:10" x14ac:dyDescent="0.3">
      <c r="A4513" t="s">
        <v>366</v>
      </c>
      <c r="B4513" t="s">
        <v>367</v>
      </c>
      <c r="C4513">
        <v>2008</v>
      </c>
      <c r="D4513">
        <v>70.328999999999994</v>
      </c>
      <c r="E4513">
        <v>107.72</v>
      </c>
      <c r="F4513">
        <v>16.829999999999998</v>
      </c>
      <c r="G4513">
        <v>2.4700000000000002</v>
      </c>
      <c r="H4513">
        <v>24310143</v>
      </c>
      <c r="I4513">
        <v>43163305127.400002</v>
      </c>
      <c r="J4513">
        <v>240.18100000000001</v>
      </c>
    </row>
    <row r="4514" spans="1:10" x14ac:dyDescent="0.3">
      <c r="A4514" t="s">
        <v>368</v>
      </c>
      <c r="B4514" t="s">
        <v>369</v>
      </c>
      <c r="C4514">
        <v>2008</v>
      </c>
      <c r="D4514">
        <v>9.2959999999999994</v>
      </c>
      <c r="E4514">
        <v>12.59</v>
      </c>
      <c r="F4514">
        <v>2.4</v>
      </c>
      <c r="G4514">
        <v>0.56999999999999995</v>
      </c>
      <c r="H4514">
        <v>2067309</v>
      </c>
      <c r="I4514">
        <v>22095099025.997002</v>
      </c>
      <c r="J4514">
        <v>31.588000000000001</v>
      </c>
    </row>
    <row r="4515" spans="1:10" x14ac:dyDescent="0.3">
      <c r="A4515" t="s">
        <v>370</v>
      </c>
      <c r="B4515" t="s">
        <v>371</v>
      </c>
      <c r="C4515">
        <v>2008</v>
      </c>
      <c r="D4515">
        <v>44.837000000000003</v>
      </c>
      <c r="E4515">
        <v>24.45</v>
      </c>
      <c r="F4515">
        <v>5.34</v>
      </c>
      <c r="G4515">
        <v>3.86</v>
      </c>
      <c r="H4515">
        <v>4771014</v>
      </c>
      <c r="I4515">
        <v>364919234115.82202</v>
      </c>
      <c r="J4515">
        <v>540.42100000000005</v>
      </c>
    </row>
    <row r="4516" spans="1:10" x14ac:dyDescent="0.3">
      <c r="B4516" t="s">
        <v>372</v>
      </c>
      <c r="C4516">
        <v>2008</v>
      </c>
      <c r="D4516">
        <v>457.87900000000002</v>
      </c>
      <c r="H4516">
        <v>35561162</v>
      </c>
    </row>
    <row r="4517" spans="1:10" x14ac:dyDescent="0.3">
      <c r="A4517" t="s">
        <v>373</v>
      </c>
      <c r="B4517" t="s">
        <v>374</v>
      </c>
      <c r="C4517">
        <v>2008</v>
      </c>
      <c r="D4517">
        <v>42.11</v>
      </c>
      <c r="E4517">
        <v>44.89</v>
      </c>
      <c r="F4517">
        <v>4.07</v>
      </c>
      <c r="G4517">
        <v>0.5</v>
      </c>
      <c r="H4517">
        <v>2750956</v>
      </c>
      <c r="I4517">
        <v>110108071632.058</v>
      </c>
      <c r="J4517">
        <v>203.78299999999999</v>
      </c>
    </row>
    <row r="4518" spans="1:10" x14ac:dyDescent="0.3">
      <c r="A4518" t="s">
        <v>375</v>
      </c>
      <c r="B4518" t="s">
        <v>376</v>
      </c>
      <c r="C4518">
        <v>2008</v>
      </c>
      <c r="D4518">
        <v>155.35599999999999</v>
      </c>
      <c r="E4518">
        <v>331.94</v>
      </c>
      <c r="F4518">
        <v>116.86</v>
      </c>
      <c r="G4518">
        <v>48.51</v>
      </c>
      <c r="H4518">
        <v>171648984</v>
      </c>
      <c r="I4518">
        <v>746909314977.573</v>
      </c>
      <c r="J4518">
        <v>723.22799999999995</v>
      </c>
    </row>
    <row r="4519" spans="1:10" x14ac:dyDescent="0.3">
      <c r="A4519" t="s">
        <v>377</v>
      </c>
      <c r="B4519" t="s">
        <v>378</v>
      </c>
      <c r="C4519">
        <v>2008</v>
      </c>
      <c r="D4519">
        <v>0.20499999999999999</v>
      </c>
      <c r="E4519">
        <v>0.27</v>
      </c>
      <c r="F4519">
        <v>0.02</v>
      </c>
      <c r="G4519">
        <v>0</v>
      </c>
      <c r="H4519">
        <v>18708</v>
      </c>
    </row>
    <row r="4520" spans="1:10" x14ac:dyDescent="0.3">
      <c r="A4520" t="s">
        <v>379</v>
      </c>
      <c r="B4520" t="s">
        <v>380</v>
      </c>
      <c r="C4520">
        <v>2008</v>
      </c>
      <c r="D4520">
        <v>2.052</v>
      </c>
      <c r="H4520">
        <v>3856692</v>
      </c>
      <c r="I4520">
        <v>15978428688.4</v>
      </c>
      <c r="J4520">
        <v>8.7729999999999997</v>
      </c>
    </row>
    <row r="4521" spans="1:10" x14ac:dyDescent="0.3">
      <c r="A4521" t="s">
        <v>381</v>
      </c>
      <c r="B4521" t="s">
        <v>382</v>
      </c>
      <c r="C4521">
        <v>2008</v>
      </c>
      <c r="D4521">
        <v>7.335</v>
      </c>
      <c r="E4521">
        <v>21.8</v>
      </c>
      <c r="F4521">
        <v>4.6900000000000004</v>
      </c>
      <c r="G4521">
        <v>1.3</v>
      </c>
      <c r="H4521">
        <v>3516204</v>
      </c>
      <c r="I4521">
        <v>47885661763</v>
      </c>
      <c r="J4521">
        <v>82.921999999999997</v>
      </c>
    </row>
    <row r="4522" spans="1:10" x14ac:dyDescent="0.3">
      <c r="B4522" t="s">
        <v>383</v>
      </c>
      <c r="C4522">
        <v>2008</v>
      </c>
    </row>
    <row r="4523" spans="1:10" x14ac:dyDescent="0.3">
      <c r="A4523" t="s">
        <v>384</v>
      </c>
      <c r="B4523" t="s">
        <v>385</v>
      </c>
      <c r="C4523">
        <v>2008</v>
      </c>
      <c r="D4523">
        <v>4.7930000000000001</v>
      </c>
      <c r="E4523">
        <v>63.43</v>
      </c>
      <c r="F4523">
        <v>10.57</v>
      </c>
      <c r="G4523">
        <v>4.22</v>
      </c>
      <c r="H4523">
        <v>6976200</v>
      </c>
      <c r="J4523">
        <v>24.422999999999998</v>
      </c>
    </row>
    <row r="4524" spans="1:10" x14ac:dyDescent="0.3">
      <c r="A4524" t="s">
        <v>386</v>
      </c>
      <c r="B4524" t="s">
        <v>387</v>
      </c>
      <c r="C4524">
        <v>2008</v>
      </c>
      <c r="D4524">
        <v>4.2779999999999996</v>
      </c>
      <c r="E4524">
        <v>166.96</v>
      </c>
      <c r="F4524">
        <v>25.71</v>
      </c>
      <c r="G4524">
        <v>8.61</v>
      </c>
      <c r="H4524">
        <v>6081296</v>
      </c>
      <c r="I4524">
        <v>42073582328.622002</v>
      </c>
      <c r="J4524">
        <v>174.292</v>
      </c>
    </row>
    <row r="4525" spans="1:10" x14ac:dyDescent="0.3">
      <c r="A4525" t="s">
        <v>388</v>
      </c>
      <c r="B4525" t="s">
        <v>389</v>
      </c>
      <c r="C4525">
        <v>2008</v>
      </c>
      <c r="D4525">
        <v>40.81</v>
      </c>
      <c r="E4525">
        <v>146.26</v>
      </c>
      <c r="F4525">
        <v>28.9</v>
      </c>
      <c r="G4525">
        <v>8.91</v>
      </c>
      <c r="H4525">
        <v>28562321</v>
      </c>
      <c r="I4525">
        <v>250224537163.138</v>
      </c>
      <c r="J4525">
        <v>192.98099999999999</v>
      </c>
    </row>
    <row r="4526" spans="1:10" x14ac:dyDescent="0.3">
      <c r="A4526" t="s">
        <v>390</v>
      </c>
      <c r="B4526" t="s">
        <v>391</v>
      </c>
      <c r="C4526">
        <v>2008</v>
      </c>
      <c r="D4526">
        <v>77.301000000000002</v>
      </c>
      <c r="E4526">
        <v>183.14</v>
      </c>
      <c r="F4526">
        <v>63.39</v>
      </c>
      <c r="G4526">
        <v>11.63</v>
      </c>
      <c r="H4526">
        <v>90901967</v>
      </c>
      <c r="I4526">
        <v>507831519688.271</v>
      </c>
      <c r="J4526">
        <v>325.48</v>
      </c>
    </row>
    <row r="4527" spans="1:10" x14ac:dyDescent="0.3">
      <c r="A4527" t="s">
        <v>392</v>
      </c>
      <c r="B4527" t="s">
        <v>393</v>
      </c>
      <c r="C4527">
        <v>2008</v>
      </c>
      <c r="D4527">
        <v>330.45400000000001</v>
      </c>
      <c r="E4527">
        <v>280.38</v>
      </c>
      <c r="F4527">
        <v>50.6</v>
      </c>
      <c r="G4527">
        <v>24.36</v>
      </c>
      <c r="H4527">
        <v>38356786</v>
      </c>
      <c r="I4527">
        <v>732389053771.48706</v>
      </c>
      <c r="J4527">
        <v>1130.8879999999999</v>
      </c>
    </row>
    <row r="4528" spans="1:10" x14ac:dyDescent="0.3">
      <c r="A4528" t="s">
        <v>394</v>
      </c>
      <c r="B4528" t="s">
        <v>395</v>
      </c>
      <c r="C4528">
        <v>2008</v>
      </c>
      <c r="D4528">
        <v>60.122999999999998</v>
      </c>
      <c r="E4528">
        <v>73.989999999999995</v>
      </c>
      <c r="F4528">
        <v>11.82</v>
      </c>
      <c r="G4528">
        <v>3.73</v>
      </c>
      <c r="H4528">
        <v>10595312</v>
      </c>
      <c r="I4528">
        <v>268554831332.96701</v>
      </c>
      <c r="J4528">
        <v>283.56900000000002</v>
      </c>
    </row>
    <row r="4529" spans="1:10" x14ac:dyDescent="0.3">
      <c r="A4529" t="s">
        <v>396</v>
      </c>
      <c r="B4529" t="s">
        <v>397</v>
      </c>
      <c r="C4529">
        <v>2008</v>
      </c>
      <c r="H4529">
        <v>3608030</v>
      </c>
      <c r="I4529">
        <v>122623982866.10001</v>
      </c>
      <c r="J4529">
        <v>119.465</v>
      </c>
    </row>
    <row r="4530" spans="1:10" x14ac:dyDescent="0.3">
      <c r="A4530" t="s">
        <v>398</v>
      </c>
      <c r="B4530" t="s">
        <v>399</v>
      </c>
      <c r="C4530">
        <v>2008</v>
      </c>
      <c r="D4530">
        <v>64.257000000000005</v>
      </c>
      <c r="E4530">
        <v>60.64</v>
      </c>
      <c r="F4530">
        <v>4.63</v>
      </c>
      <c r="G4530">
        <v>0.56999999999999995</v>
      </c>
      <c r="H4530">
        <v>1436670</v>
      </c>
      <c r="I4530">
        <v>144533988627.401</v>
      </c>
      <c r="J4530">
        <v>285.887</v>
      </c>
    </row>
    <row r="4531" spans="1:10" x14ac:dyDescent="0.3">
      <c r="B4531" t="s">
        <v>400</v>
      </c>
      <c r="C4531">
        <v>2008</v>
      </c>
      <c r="D4531">
        <v>4.2759999999999998</v>
      </c>
      <c r="H4531">
        <v>816325</v>
      </c>
      <c r="J4531">
        <v>11.689</v>
      </c>
    </row>
    <row r="4532" spans="1:10" x14ac:dyDescent="0.3">
      <c r="A4532" t="s">
        <v>401</v>
      </c>
      <c r="B4532" t="s">
        <v>402</v>
      </c>
      <c r="C4532">
        <v>2008</v>
      </c>
      <c r="D4532">
        <v>98.58</v>
      </c>
      <c r="E4532">
        <v>130.36000000000001</v>
      </c>
      <c r="F4532">
        <v>29.39</v>
      </c>
      <c r="G4532">
        <v>9.1300000000000008</v>
      </c>
      <c r="H4532">
        <v>20829521</v>
      </c>
      <c r="I4532">
        <v>330879243749.63098</v>
      </c>
      <c r="J4532">
        <v>448.86799999999999</v>
      </c>
    </row>
    <row r="4533" spans="1:10" x14ac:dyDescent="0.3">
      <c r="A4533" t="s">
        <v>403</v>
      </c>
      <c r="B4533" t="s">
        <v>404</v>
      </c>
      <c r="C4533">
        <v>2008</v>
      </c>
      <c r="D4533">
        <v>1636.923</v>
      </c>
      <c r="E4533">
        <v>2616.54</v>
      </c>
      <c r="F4533">
        <v>883.26</v>
      </c>
      <c r="G4533">
        <v>80.72</v>
      </c>
      <c r="H4533">
        <v>143248764</v>
      </c>
      <c r="I4533">
        <v>3070321024559.8999</v>
      </c>
      <c r="J4533">
        <v>7871.1480000000001</v>
      </c>
    </row>
    <row r="4534" spans="1:10" x14ac:dyDescent="0.3">
      <c r="A4534" t="s">
        <v>405</v>
      </c>
      <c r="B4534" t="s">
        <v>406</v>
      </c>
      <c r="C4534">
        <v>2008</v>
      </c>
      <c r="D4534">
        <v>0.52800000000000002</v>
      </c>
      <c r="E4534">
        <v>4.7300000000000004</v>
      </c>
      <c r="F4534">
        <v>2.87</v>
      </c>
      <c r="G4534">
        <v>1.67</v>
      </c>
      <c r="H4534">
        <v>9524532</v>
      </c>
      <c r="I4534">
        <v>12678515419.738001</v>
      </c>
      <c r="J4534">
        <v>2.5510000000000002</v>
      </c>
    </row>
    <row r="4535" spans="1:10" x14ac:dyDescent="0.3">
      <c r="B4535" t="s">
        <v>407</v>
      </c>
      <c r="C4535">
        <v>2008</v>
      </c>
    </row>
    <row r="4536" spans="1:10" x14ac:dyDescent="0.3">
      <c r="A4536" t="s">
        <v>408</v>
      </c>
      <c r="B4536" t="s">
        <v>409</v>
      </c>
      <c r="C4536">
        <v>2008</v>
      </c>
      <c r="D4536">
        <v>1.0999999999999999E-2</v>
      </c>
      <c r="H4536">
        <v>5153</v>
      </c>
      <c r="J4536">
        <v>4.1000000000000002E-2</v>
      </c>
    </row>
    <row r="4537" spans="1:10" x14ac:dyDescent="0.3">
      <c r="A4537" t="s">
        <v>410</v>
      </c>
      <c r="B4537" t="s">
        <v>411</v>
      </c>
      <c r="C4537">
        <v>2008</v>
      </c>
      <c r="D4537">
        <v>0.216</v>
      </c>
      <c r="E4537">
        <v>0.43</v>
      </c>
      <c r="F4537">
        <v>0.08</v>
      </c>
      <c r="G4537">
        <v>0.02</v>
      </c>
      <c r="H4537">
        <v>48178</v>
      </c>
      <c r="J4537">
        <v>0.96399999999999997</v>
      </c>
    </row>
    <row r="4538" spans="1:10" x14ac:dyDescent="0.3">
      <c r="A4538" t="s">
        <v>412</v>
      </c>
      <c r="B4538" t="s">
        <v>413</v>
      </c>
      <c r="C4538">
        <v>2008</v>
      </c>
      <c r="D4538">
        <v>0.42499999999999999</v>
      </c>
      <c r="E4538">
        <v>0.9</v>
      </c>
      <c r="F4538">
        <v>0.24</v>
      </c>
      <c r="G4538">
        <v>0.03</v>
      </c>
      <c r="H4538">
        <v>170011</v>
      </c>
      <c r="I4538">
        <v>1589069472</v>
      </c>
      <c r="J4538">
        <v>1.764</v>
      </c>
    </row>
    <row r="4539" spans="1:10" x14ac:dyDescent="0.3">
      <c r="A4539" t="s">
        <v>414</v>
      </c>
      <c r="B4539" t="s">
        <v>415</v>
      </c>
      <c r="C4539">
        <v>2008</v>
      </c>
      <c r="D4539">
        <v>6.6000000000000003E-2</v>
      </c>
      <c r="H4539">
        <v>6286</v>
      </c>
      <c r="J4539">
        <v>0.35799999999999998</v>
      </c>
    </row>
    <row r="4540" spans="1:10" x14ac:dyDescent="0.3">
      <c r="A4540" t="s">
        <v>416</v>
      </c>
      <c r="B4540" t="s">
        <v>417</v>
      </c>
      <c r="C4540">
        <v>2008</v>
      </c>
      <c r="D4540">
        <v>0.22</v>
      </c>
      <c r="E4540">
        <v>0.49</v>
      </c>
      <c r="F4540">
        <v>7.0000000000000007E-2</v>
      </c>
      <c r="G4540">
        <v>0.01</v>
      </c>
      <c r="H4540">
        <v>108401</v>
      </c>
      <c r="J4540">
        <v>1.032</v>
      </c>
    </row>
    <row r="4541" spans="1:10" x14ac:dyDescent="0.3">
      <c r="A4541" t="s">
        <v>418</v>
      </c>
      <c r="B4541" t="s">
        <v>419</v>
      </c>
      <c r="C4541">
        <v>2008</v>
      </c>
      <c r="D4541">
        <v>0.161</v>
      </c>
      <c r="E4541">
        <v>-0.05</v>
      </c>
      <c r="F4541">
        <v>0.26</v>
      </c>
      <c r="G4541">
        <v>0.04</v>
      </c>
      <c r="H4541">
        <v>183270</v>
      </c>
      <c r="J4541">
        <v>1.0489999999999999</v>
      </c>
    </row>
    <row r="4542" spans="1:10" x14ac:dyDescent="0.3">
      <c r="A4542" t="s">
        <v>420</v>
      </c>
      <c r="B4542" t="s">
        <v>421</v>
      </c>
      <c r="C4542">
        <v>2008</v>
      </c>
      <c r="D4542">
        <v>8.4000000000000005E-2</v>
      </c>
      <c r="E4542">
        <v>0.42</v>
      </c>
      <c r="F4542">
        <v>0.02</v>
      </c>
      <c r="G4542">
        <v>0.02</v>
      </c>
      <c r="H4542">
        <v>171122</v>
      </c>
      <c r="I4542">
        <v>491548814.39999998</v>
      </c>
      <c r="J4542">
        <v>0.49199999999999999</v>
      </c>
    </row>
    <row r="4543" spans="1:10" x14ac:dyDescent="0.3">
      <c r="A4543" t="s">
        <v>422</v>
      </c>
      <c r="B4543" t="s">
        <v>423</v>
      </c>
      <c r="C4543">
        <v>2008</v>
      </c>
      <c r="D4543">
        <v>432.33600000000001</v>
      </c>
      <c r="E4543">
        <v>450.54</v>
      </c>
      <c r="F4543">
        <v>42.9</v>
      </c>
      <c r="G4543">
        <v>4.6500000000000004</v>
      </c>
      <c r="H4543">
        <v>25888535</v>
      </c>
      <c r="I4543">
        <v>1008968690127.88</v>
      </c>
      <c r="J4543">
        <v>2143.6709999999998</v>
      </c>
    </row>
    <row r="4544" spans="1:10" x14ac:dyDescent="0.3">
      <c r="A4544" t="s">
        <v>424</v>
      </c>
      <c r="B4544" t="s">
        <v>425</v>
      </c>
      <c r="C4544">
        <v>2008</v>
      </c>
      <c r="D4544">
        <v>4.74</v>
      </c>
      <c r="E4544">
        <v>30.06</v>
      </c>
      <c r="F4544">
        <v>10.029999999999999</v>
      </c>
      <c r="G4544">
        <v>7.3</v>
      </c>
      <c r="H4544">
        <v>12004700</v>
      </c>
      <c r="I4544">
        <v>27345927161.976002</v>
      </c>
      <c r="J4544">
        <v>26.783000000000001</v>
      </c>
    </row>
    <row r="4545" spans="1:10" x14ac:dyDescent="0.3">
      <c r="A4545" t="s">
        <v>426</v>
      </c>
      <c r="B4545" t="s">
        <v>427</v>
      </c>
      <c r="C4545">
        <v>2008</v>
      </c>
      <c r="D4545">
        <v>51.777999999999999</v>
      </c>
      <c r="E4545">
        <v>1.61</v>
      </c>
      <c r="F4545">
        <v>11.56</v>
      </c>
      <c r="G4545">
        <v>4.6399999999999997</v>
      </c>
      <c r="H4545">
        <v>9060105</v>
      </c>
      <c r="I4545">
        <v>86373415665.095993</v>
      </c>
      <c r="J4545">
        <v>194.16200000000001</v>
      </c>
    </row>
    <row r="4546" spans="1:10" x14ac:dyDescent="0.3">
      <c r="A4546" t="s">
        <v>428</v>
      </c>
      <c r="B4546" t="s">
        <v>429</v>
      </c>
      <c r="C4546">
        <v>2008</v>
      </c>
      <c r="D4546">
        <v>0.41399999999999998</v>
      </c>
      <c r="E4546">
        <v>0.8</v>
      </c>
      <c r="F4546">
        <v>0.08</v>
      </c>
      <c r="G4546">
        <v>0.01</v>
      </c>
      <c r="H4546">
        <v>90450</v>
      </c>
      <c r="I4546">
        <v>1625803017</v>
      </c>
      <c r="J4546">
        <v>4.258</v>
      </c>
    </row>
    <row r="4547" spans="1:10" x14ac:dyDescent="0.3">
      <c r="A4547" t="s">
        <v>430</v>
      </c>
      <c r="B4547" t="s">
        <v>431</v>
      </c>
      <c r="C4547">
        <v>2008</v>
      </c>
      <c r="D4547">
        <v>0.50600000000000001</v>
      </c>
      <c r="E4547">
        <v>11.12</v>
      </c>
      <c r="F4547">
        <v>3.74</v>
      </c>
      <c r="G4547">
        <v>1.1100000000000001</v>
      </c>
      <c r="H4547">
        <v>6133599</v>
      </c>
      <c r="I4547">
        <v>6848798214.8000002</v>
      </c>
      <c r="J4547">
        <v>2.5680000000000001</v>
      </c>
    </row>
    <row r="4548" spans="1:10" x14ac:dyDescent="0.3">
      <c r="A4548" t="s">
        <v>432</v>
      </c>
      <c r="B4548" t="s">
        <v>433</v>
      </c>
      <c r="C4548">
        <v>2008</v>
      </c>
      <c r="D4548">
        <v>57.572000000000003</v>
      </c>
      <c r="E4548">
        <v>52.82</v>
      </c>
      <c r="F4548">
        <v>2.79</v>
      </c>
      <c r="G4548">
        <v>7.38</v>
      </c>
      <c r="H4548">
        <v>4775810</v>
      </c>
      <c r="I4548">
        <v>257280240322.172</v>
      </c>
      <c r="J4548">
        <v>690.02800000000002</v>
      </c>
    </row>
    <row r="4549" spans="1:10" x14ac:dyDescent="0.3">
      <c r="A4549" t="s">
        <v>434</v>
      </c>
      <c r="B4549" t="s">
        <v>435</v>
      </c>
      <c r="C4549">
        <v>2008</v>
      </c>
      <c r="D4549">
        <v>0.65800000000000003</v>
      </c>
      <c r="H4549">
        <v>33424</v>
      </c>
    </row>
    <row r="4550" spans="1:10" x14ac:dyDescent="0.3">
      <c r="A4550" t="s">
        <v>436</v>
      </c>
      <c r="B4550" t="s">
        <v>437</v>
      </c>
      <c r="C4550">
        <v>2008</v>
      </c>
      <c r="D4550">
        <v>41.372999999999998</v>
      </c>
      <c r="E4550">
        <v>38.770000000000003</v>
      </c>
      <c r="F4550">
        <v>4.78</v>
      </c>
      <c r="G4550">
        <v>2.86</v>
      </c>
      <c r="H4550">
        <v>5399362</v>
      </c>
      <c r="I4550">
        <v>118765706163.065</v>
      </c>
      <c r="J4550">
        <v>209.08199999999999</v>
      </c>
    </row>
    <row r="4551" spans="1:10" x14ac:dyDescent="0.3">
      <c r="A4551" t="s">
        <v>438</v>
      </c>
      <c r="B4551" t="s">
        <v>439</v>
      </c>
      <c r="C4551">
        <v>2008</v>
      </c>
      <c r="D4551">
        <v>18.25</v>
      </c>
      <c r="E4551">
        <v>13</v>
      </c>
      <c r="F4551">
        <v>2.31</v>
      </c>
      <c r="G4551">
        <v>0.82</v>
      </c>
      <c r="H4551">
        <v>2023049</v>
      </c>
      <c r="I4551">
        <v>57353906874.246002</v>
      </c>
      <c r="J4551">
        <v>92.442999999999998</v>
      </c>
    </row>
    <row r="4552" spans="1:10" x14ac:dyDescent="0.3">
      <c r="A4552" t="s">
        <v>440</v>
      </c>
      <c r="B4552" t="s">
        <v>441</v>
      </c>
      <c r="C4552">
        <v>2008</v>
      </c>
      <c r="D4552">
        <v>0.308</v>
      </c>
      <c r="E4552">
        <v>2.19</v>
      </c>
      <c r="F4552">
        <v>0.34</v>
      </c>
      <c r="G4552">
        <v>0.03</v>
      </c>
      <c r="H4552">
        <v>503366</v>
      </c>
      <c r="J4552">
        <v>0.86499999999999999</v>
      </c>
    </row>
    <row r="4553" spans="1:10" x14ac:dyDescent="0.3">
      <c r="A4553" t="s">
        <v>442</v>
      </c>
      <c r="B4553" t="s">
        <v>443</v>
      </c>
      <c r="C4553">
        <v>2008</v>
      </c>
      <c r="D4553">
        <v>0.60099999999999998</v>
      </c>
      <c r="E4553">
        <v>41.33</v>
      </c>
      <c r="F4553">
        <v>18.62</v>
      </c>
      <c r="G4553">
        <v>6.56</v>
      </c>
      <c r="H4553">
        <v>11397188</v>
      </c>
      <c r="J4553">
        <v>3.3340000000000001</v>
      </c>
    </row>
    <row r="4554" spans="1:10" x14ac:dyDescent="0.3">
      <c r="A4554" t="s">
        <v>444</v>
      </c>
      <c r="B4554" t="s">
        <v>445</v>
      </c>
      <c r="C4554">
        <v>2008</v>
      </c>
      <c r="D4554">
        <v>494.642</v>
      </c>
      <c r="E4554">
        <v>502.33</v>
      </c>
      <c r="F4554">
        <v>42.96</v>
      </c>
      <c r="G4554">
        <v>19.84</v>
      </c>
      <c r="H4554">
        <v>49779472</v>
      </c>
      <c r="I4554">
        <v>548744674187.703</v>
      </c>
      <c r="J4554">
        <v>1458.481</v>
      </c>
    </row>
    <row r="4555" spans="1:10" x14ac:dyDescent="0.3">
      <c r="B4555" t="s">
        <v>446</v>
      </c>
      <c r="C4555">
        <v>2008</v>
      </c>
      <c r="D4555">
        <v>1007.52</v>
      </c>
      <c r="H4555">
        <v>384439475</v>
      </c>
    </row>
    <row r="4556" spans="1:10" x14ac:dyDescent="0.3">
      <c r="A4556" t="s">
        <v>447</v>
      </c>
      <c r="B4556" t="s">
        <v>448</v>
      </c>
      <c r="C4556">
        <v>2008</v>
      </c>
      <c r="D4556">
        <v>534.02499999999998</v>
      </c>
      <c r="E4556">
        <v>531.53</v>
      </c>
      <c r="F4556">
        <v>26.19</v>
      </c>
      <c r="G4556">
        <v>8.64</v>
      </c>
      <c r="H4556">
        <v>49182458</v>
      </c>
      <c r="I4556">
        <v>1477425176473</v>
      </c>
      <c r="J4556">
        <v>2810.2869999999998</v>
      </c>
    </row>
    <row r="4557" spans="1:10" x14ac:dyDescent="0.3">
      <c r="A4557" t="s">
        <v>449</v>
      </c>
      <c r="B4557" t="s">
        <v>450</v>
      </c>
      <c r="C4557">
        <v>2008</v>
      </c>
      <c r="D4557">
        <v>1.2390000000000001</v>
      </c>
      <c r="H4557">
        <v>8736932</v>
      </c>
    </row>
    <row r="4558" spans="1:10" x14ac:dyDescent="0.3">
      <c r="A4558" t="s">
        <v>451</v>
      </c>
      <c r="B4558" t="s">
        <v>452</v>
      </c>
      <c r="C4558">
        <v>2008</v>
      </c>
      <c r="D4558">
        <v>336.767</v>
      </c>
      <c r="E4558">
        <v>368.4</v>
      </c>
      <c r="F4558">
        <v>39.369999999999997</v>
      </c>
      <c r="G4558">
        <v>20.079999999999998</v>
      </c>
      <c r="H4558">
        <v>46068811</v>
      </c>
      <c r="I4558">
        <v>1528105321950.5601</v>
      </c>
      <c r="J4558">
        <v>1792.3620000000001</v>
      </c>
    </row>
    <row r="4559" spans="1:10" x14ac:dyDescent="0.3">
      <c r="A4559" t="s">
        <v>453</v>
      </c>
      <c r="B4559" t="s">
        <v>454</v>
      </c>
      <c r="C4559">
        <v>2008</v>
      </c>
      <c r="D4559">
        <v>11.987</v>
      </c>
      <c r="E4559">
        <v>27.45</v>
      </c>
      <c r="F4559">
        <v>9.17</v>
      </c>
      <c r="G4559">
        <v>2.94</v>
      </c>
      <c r="H4559">
        <v>19983984</v>
      </c>
      <c r="I4559">
        <v>152344325727.70099</v>
      </c>
      <c r="J4559">
        <v>59.344999999999999</v>
      </c>
    </row>
    <row r="4560" spans="1:10" x14ac:dyDescent="0.3">
      <c r="B4560" t="s">
        <v>455</v>
      </c>
      <c r="C4560">
        <v>2008</v>
      </c>
    </row>
    <row r="4561" spans="1:10" x14ac:dyDescent="0.3">
      <c r="A4561" t="s">
        <v>456</v>
      </c>
      <c r="B4561" t="s">
        <v>457</v>
      </c>
      <c r="C4561">
        <v>2008</v>
      </c>
      <c r="D4561">
        <v>13.634</v>
      </c>
      <c r="E4561">
        <v>150.87</v>
      </c>
      <c r="F4561">
        <v>51.93</v>
      </c>
      <c r="G4561">
        <v>26.81</v>
      </c>
      <c r="H4561">
        <v>33060843</v>
      </c>
      <c r="I4561">
        <v>111799625542.94701</v>
      </c>
      <c r="J4561">
        <v>71.603999999999999</v>
      </c>
    </row>
    <row r="4562" spans="1:10" x14ac:dyDescent="0.3">
      <c r="A4562" t="s">
        <v>458</v>
      </c>
      <c r="B4562" t="s">
        <v>459</v>
      </c>
      <c r="C4562">
        <v>2008</v>
      </c>
      <c r="D4562">
        <v>1.9350000000000001</v>
      </c>
      <c r="E4562">
        <v>6.87</v>
      </c>
      <c r="F4562">
        <v>1.45</v>
      </c>
      <c r="G4562">
        <v>0.32</v>
      </c>
      <c r="H4562">
        <v>517121</v>
      </c>
      <c r="J4562">
        <v>11.262</v>
      </c>
    </row>
    <row r="4563" spans="1:10" x14ac:dyDescent="0.3">
      <c r="A4563" t="s">
        <v>460</v>
      </c>
      <c r="B4563" t="s">
        <v>461</v>
      </c>
      <c r="C4563">
        <v>2008</v>
      </c>
      <c r="D4563">
        <v>50.887</v>
      </c>
      <c r="E4563">
        <v>52.48</v>
      </c>
      <c r="F4563">
        <v>5.9</v>
      </c>
      <c r="G4563">
        <v>5.08</v>
      </c>
      <c r="H4563">
        <v>9236433</v>
      </c>
      <c r="I4563">
        <v>388983674665.46997</v>
      </c>
      <c r="J4563">
        <v>618.20000000000005</v>
      </c>
    </row>
    <row r="4564" spans="1:10" x14ac:dyDescent="0.3">
      <c r="A4564" t="s">
        <v>462</v>
      </c>
      <c r="B4564" t="s">
        <v>463</v>
      </c>
      <c r="C4564">
        <v>2008</v>
      </c>
      <c r="D4564">
        <v>44.713999999999999</v>
      </c>
      <c r="E4564">
        <v>50.63</v>
      </c>
      <c r="F4564">
        <v>5.29</v>
      </c>
      <c r="G4564">
        <v>2.31</v>
      </c>
      <c r="H4564">
        <v>7622826</v>
      </c>
      <c r="I4564">
        <v>436420477744.60199</v>
      </c>
      <c r="J4564">
        <v>351.80200000000002</v>
      </c>
    </row>
    <row r="4565" spans="1:10" x14ac:dyDescent="0.3">
      <c r="A4565" t="s">
        <v>464</v>
      </c>
      <c r="B4565" t="s">
        <v>465</v>
      </c>
      <c r="C4565">
        <v>2008</v>
      </c>
      <c r="D4565">
        <v>66.876999999999995</v>
      </c>
      <c r="E4565">
        <v>98.98</v>
      </c>
      <c r="F4565">
        <v>31.07</v>
      </c>
      <c r="G4565">
        <v>5.24</v>
      </c>
      <c r="H4565">
        <v>20664037</v>
      </c>
      <c r="I4565">
        <v>136279522189.145</v>
      </c>
      <c r="J4565">
        <v>310.37599999999998</v>
      </c>
    </row>
    <row r="4566" spans="1:10" x14ac:dyDescent="0.3">
      <c r="A4566" t="s">
        <v>466</v>
      </c>
      <c r="B4566" t="s">
        <v>467</v>
      </c>
      <c r="C4566">
        <v>2008</v>
      </c>
      <c r="D4566">
        <v>266.59500000000003</v>
      </c>
      <c r="H4566">
        <v>23019042</v>
      </c>
      <c r="I4566">
        <v>791831491778.10205</v>
      </c>
      <c r="J4566">
        <v>1246.056</v>
      </c>
    </row>
    <row r="4567" spans="1:10" x14ac:dyDescent="0.3">
      <c r="A4567" t="s">
        <v>468</v>
      </c>
      <c r="B4567" t="s">
        <v>469</v>
      </c>
      <c r="C4567">
        <v>2008</v>
      </c>
      <c r="D4567">
        <v>2.8959999999999999</v>
      </c>
      <c r="E4567">
        <v>9.31</v>
      </c>
      <c r="F4567">
        <v>4.09</v>
      </c>
      <c r="G4567">
        <v>1.75</v>
      </c>
      <c r="H4567">
        <v>7209924</v>
      </c>
      <c r="I4567">
        <v>20204808733.698002</v>
      </c>
      <c r="J4567">
        <v>60.279000000000003</v>
      </c>
    </row>
    <row r="4568" spans="1:10" x14ac:dyDescent="0.3">
      <c r="A4568" t="s">
        <v>470</v>
      </c>
      <c r="B4568" t="s">
        <v>471</v>
      </c>
      <c r="C4568">
        <v>2008</v>
      </c>
      <c r="D4568">
        <v>5.915</v>
      </c>
      <c r="E4568">
        <v>323.92</v>
      </c>
      <c r="F4568">
        <v>60.06</v>
      </c>
      <c r="G4568">
        <v>26.42</v>
      </c>
      <c r="H4568">
        <v>41853944</v>
      </c>
      <c r="I4568">
        <v>78843627021.317993</v>
      </c>
      <c r="J4568">
        <v>33.424999999999997</v>
      </c>
    </row>
    <row r="4569" spans="1:10" x14ac:dyDescent="0.3">
      <c r="A4569" t="s">
        <v>472</v>
      </c>
      <c r="B4569" t="s">
        <v>473</v>
      </c>
      <c r="C4569">
        <v>2008</v>
      </c>
      <c r="D4569">
        <v>226.87299999999999</v>
      </c>
      <c r="E4569">
        <v>343.7</v>
      </c>
      <c r="F4569">
        <v>86.3</v>
      </c>
      <c r="G4569">
        <v>19.579999999999998</v>
      </c>
      <c r="H4569">
        <v>66530979</v>
      </c>
      <c r="I4569">
        <v>830943434908.49902</v>
      </c>
      <c r="J4569">
        <v>1107.577</v>
      </c>
    </row>
    <row r="4570" spans="1:10" x14ac:dyDescent="0.3">
      <c r="A4570" t="s">
        <v>474</v>
      </c>
      <c r="B4570" t="s">
        <v>475</v>
      </c>
      <c r="C4570">
        <v>2008</v>
      </c>
      <c r="D4570">
        <v>0.20200000000000001</v>
      </c>
      <c r="H4570">
        <v>1055428</v>
      </c>
      <c r="J4570">
        <v>0.88200000000000001</v>
      </c>
    </row>
    <row r="4571" spans="1:10" x14ac:dyDescent="0.3">
      <c r="A4571" t="s">
        <v>476</v>
      </c>
      <c r="B4571" t="s">
        <v>477</v>
      </c>
      <c r="C4571">
        <v>2008</v>
      </c>
      <c r="D4571">
        <v>1.5229999999999999</v>
      </c>
      <c r="E4571">
        <v>12.72</v>
      </c>
      <c r="F4571">
        <v>2.99</v>
      </c>
      <c r="G4571">
        <v>1.44</v>
      </c>
      <c r="H4571">
        <v>6083417</v>
      </c>
      <c r="I4571">
        <v>7155226138</v>
      </c>
      <c r="J4571">
        <v>6.202</v>
      </c>
    </row>
    <row r="4572" spans="1:10" x14ac:dyDescent="0.3">
      <c r="A4572" t="s">
        <v>478</v>
      </c>
      <c r="B4572" t="s">
        <v>479</v>
      </c>
      <c r="C4572">
        <v>2008</v>
      </c>
      <c r="D4572">
        <v>0.121</v>
      </c>
      <c r="E4572">
        <v>-0.24</v>
      </c>
      <c r="F4572">
        <v>0.09</v>
      </c>
      <c r="G4572">
        <v>0.05</v>
      </c>
      <c r="H4572">
        <v>103384</v>
      </c>
      <c r="J4572">
        <v>0.54100000000000004</v>
      </c>
    </row>
    <row r="4573" spans="1:10" x14ac:dyDescent="0.3">
      <c r="A4573" t="s">
        <v>480</v>
      </c>
      <c r="B4573" t="s">
        <v>481</v>
      </c>
      <c r="C4573">
        <v>2008</v>
      </c>
      <c r="D4573">
        <v>44.095999999999997</v>
      </c>
      <c r="E4573">
        <v>26.25</v>
      </c>
      <c r="F4573">
        <v>1.08</v>
      </c>
      <c r="G4573">
        <v>0.34</v>
      </c>
      <c r="H4573">
        <v>1314449</v>
      </c>
      <c r="I4573">
        <v>38699953272.511002</v>
      </c>
      <c r="J4573">
        <v>218.267</v>
      </c>
    </row>
    <row r="4574" spans="1:10" x14ac:dyDescent="0.3">
      <c r="A4574" t="s">
        <v>482</v>
      </c>
      <c r="B4574" t="s">
        <v>483</v>
      </c>
      <c r="C4574">
        <v>2008</v>
      </c>
      <c r="D4574">
        <v>24.332999999999998</v>
      </c>
      <c r="E4574">
        <v>34.619999999999997</v>
      </c>
      <c r="F4574">
        <v>6.59</v>
      </c>
      <c r="G4574">
        <v>3.3</v>
      </c>
      <c r="H4574">
        <v>10414425</v>
      </c>
      <c r="I4574">
        <v>105766357677.48</v>
      </c>
      <c r="J4574">
        <v>103.828</v>
      </c>
    </row>
    <row r="4575" spans="1:10" x14ac:dyDescent="0.3">
      <c r="A4575" t="s">
        <v>484</v>
      </c>
      <c r="B4575" t="s">
        <v>485</v>
      </c>
      <c r="C4575">
        <v>2008</v>
      </c>
      <c r="D4575">
        <v>309.32100000000003</v>
      </c>
      <c r="E4575">
        <v>306.3</v>
      </c>
      <c r="F4575">
        <v>44.06</v>
      </c>
      <c r="G4575">
        <v>26.4</v>
      </c>
      <c r="H4575">
        <v>70418612</v>
      </c>
      <c r="I4575">
        <v>1213760217397.5901</v>
      </c>
      <c r="J4575">
        <v>1172.452</v>
      </c>
    </row>
    <row r="4576" spans="1:10" x14ac:dyDescent="0.3">
      <c r="A4576" t="s">
        <v>486</v>
      </c>
      <c r="B4576" t="s">
        <v>487</v>
      </c>
      <c r="C4576">
        <v>2008</v>
      </c>
      <c r="D4576">
        <v>56.667000000000002</v>
      </c>
      <c r="E4576">
        <v>94.63</v>
      </c>
      <c r="F4576">
        <v>33.950000000000003</v>
      </c>
      <c r="G4576">
        <v>3.47</v>
      </c>
      <c r="H4576">
        <v>4935765</v>
      </c>
      <c r="I4576">
        <v>60005172197.113998</v>
      </c>
      <c r="J4576">
        <v>142.05500000000001</v>
      </c>
    </row>
    <row r="4577" spans="1:10" x14ac:dyDescent="0.3">
      <c r="A4577" t="s">
        <v>488</v>
      </c>
      <c r="B4577" t="s">
        <v>489</v>
      </c>
      <c r="C4577">
        <v>2008</v>
      </c>
      <c r="D4577">
        <v>0.17199999999999999</v>
      </c>
      <c r="H4577">
        <v>31200</v>
      </c>
      <c r="J4577">
        <v>0.73299999999999998</v>
      </c>
    </row>
    <row r="4578" spans="1:10" x14ac:dyDescent="0.3">
      <c r="A4578" t="s">
        <v>490</v>
      </c>
      <c r="B4578" t="s">
        <v>491</v>
      </c>
      <c r="C4578">
        <v>2008</v>
      </c>
      <c r="D4578">
        <v>1.0999999999999999E-2</v>
      </c>
      <c r="E4578">
        <v>0.02</v>
      </c>
      <c r="F4578">
        <v>0.01</v>
      </c>
      <c r="G4578">
        <v>0</v>
      </c>
      <c r="H4578">
        <v>10315</v>
      </c>
    </row>
    <row r="4579" spans="1:10" x14ac:dyDescent="0.3">
      <c r="A4579" t="s">
        <v>492</v>
      </c>
      <c r="B4579" t="s">
        <v>493</v>
      </c>
      <c r="C4579">
        <v>2008</v>
      </c>
      <c r="D4579">
        <v>2.78</v>
      </c>
      <c r="E4579">
        <v>66.19</v>
      </c>
      <c r="F4579">
        <v>24.63</v>
      </c>
      <c r="G4579">
        <v>12.41</v>
      </c>
      <c r="H4579">
        <v>30431734</v>
      </c>
      <c r="I4579">
        <v>51468917329.070999</v>
      </c>
      <c r="J4579">
        <v>16.667000000000002</v>
      </c>
    </row>
    <row r="4580" spans="1:10" x14ac:dyDescent="0.3">
      <c r="A4580" t="s">
        <v>494</v>
      </c>
      <c r="B4580" t="s">
        <v>495</v>
      </c>
      <c r="C4580">
        <v>2008</v>
      </c>
      <c r="D4580">
        <v>325.53300000000002</v>
      </c>
      <c r="E4580">
        <v>391.78</v>
      </c>
      <c r="F4580">
        <v>89.7</v>
      </c>
      <c r="G4580">
        <v>20.9</v>
      </c>
      <c r="H4580">
        <v>46158709</v>
      </c>
      <c r="I4580">
        <v>499592178266.46002</v>
      </c>
      <c r="J4580">
        <v>1553.4549999999999</v>
      </c>
    </row>
    <row r="4581" spans="1:10" x14ac:dyDescent="0.3">
      <c r="A4581" t="s">
        <v>496</v>
      </c>
      <c r="B4581" t="s">
        <v>497</v>
      </c>
      <c r="C4581">
        <v>2008</v>
      </c>
      <c r="D4581">
        <v>153.97</v>
      </c>
      <c r="E4581">
        <v>199.62</v>
      </c>
      <c r="F4581">
        <v>37.01</v>
      </c>
      <c r="G4581">
        <v>5.01</v>
      </c>
      <c r="H4581">
        <v>7089486</v>
      </c>
      <c r="I4581">
        <v>452209121391.84198</v>
      </c>
      <c r="J4581">
        <v>941.83500000000004</v>
      </c>
    </row>
    <row r="4582" spans="1:10" x14ac:dyDescent="0.3">
      <c r="A4582" t="s">
        <v>498</v>
      </c>
      <c r="B4582" t="s">
        <v>499</v>
      </c>
      <c r="C4582">
        <v>2008</v>
      </c>
      <c r="D4582">
        <v>544.49800000000005</v>
      </c>
      <c r="E4582">
        <v>624.23</v>
      </c>
      <c r="F4582">
        <v>74.959999999999994</v>
      </c>
      <c r="G4582">
        <v>30.66</v>
      </c>
      <c r="H4582">
        <v>62145098</v>
      </c>
      <c r="I4582">
        <v>2251038478150.7202</v>
      </c>
      <c r="J4582">
        <v>2549.3890000000001</v>
      </c>
    </row>
    <row r="4583" spans="1:10" x14ac:dyDescent="0.3">
      <c r="A4583" t="s">
        <v>500</v>
      </c>
      <c r="B4583" t="s">
        <v>501</v>
      </c>
      <c r="C4583">
        <v>2008</v>
      </c>
      <c r="D4583">
        <v>5914.0780000000004</v>
      </c>
      <c r="E4583">
        <v>6267.35</v>
      </c>
      <c r="F4583">
        <v>684.28</v>
      </c>
      <c r="G4583">
        <v>252.55</v>
      </c>
      <c r="H4583">
        <v>303486022</v>
      </c>
      <c r="I4583">
        <v>15319730510090.9</v>
      </c>
      <c r="J4583">
        <v>26277.995999999999</v>
      </c>
    </row>
    <row r="4584" spans="1:10" x14ac:dyDescent="0.3">
      <c r="A4584" t="s">
        <v>502</v>
      </c>
      <c r="B4584" t="s">
        <v>503</v>
      </c>
      <c r="C4584">
        <v>2008</v>
      </c>
      <c r="D4584">
        <v>8.202</v>
      </c>
      <c r="E4584">
        <v>19.64</v>
      </c>
      <c r="F4584">
        <v>22.9</v>
      </c>
      <c r="G4584">
        <v>7.95</v>
      </c>
      <c r="H4584">
        <v>3340221</v>
      </c>
      <c r="I4584">
        <v>49262288252.899002</v>
      </c>
      <c r="J4584">
        <v>54.755000000000003</v>
      </c>
    </row>
    <row r="4585" spans="1:10" x14ac:dyDescent="0.3">
      <c r="A4585" t="s">
        <v>504</v>
      </c>
      <c r="B4585" t="s">
        <v>505</v>
      </c>
      <c r="C4585">
        <v>2008</v>
      </c>
      <c r="D4585">
        <v>123.039</v>
      </c>
      <c r="E4585">
        <v>246.33</v>
      </c>
      <c r="F4585">
        <v>122.72</v>
      </c>
      <c r="G4585">
        <v>11.47</v>
      </c>
      <c r="H4585">
        <v>27626981</v>
      </c>
      <c r="I4585">
        <v>171678339716.30301</v>
      </c>
      <c r="J4585">
        <v>518.803</v>
      </c>
    </row>
    <row r="4586" spans="1:10" x14ac:dyDescent="0.3">
      <c r="A4586" t="s">
        <v>506</v>
      </c>
      <c r="B4586" t="s">
        <v>507</v>
      </c>
      <c r="C4586">
        <v>2008</v>
      </c>
      <c r="D4586">
        <v>9.5000000000000001E-2</v>
      </c>
      <c r="E4586">
        <v>0.7</v>
      </c>
      <c r="F4586">
        <v>0.46</v>
      </c>
      <c r="G4586">
        <v>0.16</v>
      </c>
      <c r="H4586">
        <v>224700</v>
      </c>
      <c r="J4586">
        <v>0.56899999999999995</v>
      </c>
    </row>
    <row r="4587" spans="1:10" x14ac:dyDescent="0.3">
      <c r="A4587" t="s">
        <v>508</v>
      </c>
      <c r="B4587" t="s">
        <v>509</v>
      </c>
      <c r="C4587">
        <v>2008</v>
      </c>
      <c r="D4587">
        <v>168.69</v>
      </c>
      <c r="E4587">
        <v>282.55</v>
      </c>
      <c r="F4587">
        <v>76.91</v>
      </c>
      <c r="G4587">
        <v>14.15</v>
      </c>
      <c r="H4587">
        <v>27635827</v>
      </c>
      <c r="I4587">
        <v>489024788857.09698</v>
      </c>
      <c r="J4587">
        <v>984.90099999999995</v>
      </c>
    </row>
    <row r="4588" spans="1:10" x14ac:dyDescent="0.3">
      <c r="A4588" t="s">
        <v>510</v>
      </c>
      <c r="B4588" t="s">
        <v>511</v>
      </c>
      <c r="C4588">
        <v>2008</v>
      </c>
      <c r="D4588">
        <v>113.327</v>
      </c>
      <c r="E4588">
        <v>209.21</v>
      </c>
      <c r="F4588">
        <v>83.08</v>
      </c>
      <c r="G4588">
        <v>18.2</v>
      </c>
      <c r="H4588">
        <v>86243424</v>
      </c>
      <c r="I4588">
        <v>367900192259.09601</v>
      </c>
      <c r="J4588">
        <v>449.44299999999998</v>
      </c>
    </row>
    <row r="4589" spans="1:10" x14ac:dyDescent="0.3">
      <c r="B4589" t="s">
        <v>512</v>
      </c>
      <c r="C4589">
        <v>2008</v>
      </c>
      <c r="D4589">
        <v>2.1999999999999999E-2</v>
      </c>
      <c r="H4589">
        <v>13576</v>
      </c>
    </row>
    <row r="4590" spans="1:10" x14ac:dyDescent="0.3">
      <c r="A4590" t="s">
        <v>513</v>
      </c>
      <c r="B4590" t="s">
        <v>514</v>
      </c>
      <c r="C4590">
        <v>2008</v>
      </c>
      <c r="D4590">
        <v>32069.444</v>
      </c>
      <c r="E4590">
        <v>44952.27</v>
      </c>
      <c r="F4590">
        <v>8017.25</v>
      </c>
      <c r="G4590">
        <v>2802.99</v>
      </c>
      <c r="H4590">
        <v>6789396380</v>
      </c>
      <c r="J4590">
        <v>136174.53200000001</v>
      </c>
    </row>
    <row r="4591" spans="1:10" x14ac:dyDescent="0.3">
      <c r="A4591" t="s">
        <v>515</v>
      </c>
      <c r="B4591" t="s">
        <v>516</v>
      </c>
      <c r="C4591">
        <v>2008</v>
      </c>
      <c r="D4591">
        <v>22.024999999999999</v>
      </c>
      <c r="E4591">
        <v>33.1</v>
      </c>
      <c r="F4591">
        <v>7.68</v>
      </c>
      <c r="G4591">
        <v>3.19</v>
      </c>
      <c r="H4591">
        <v>21892149</v>
      </c>
      <c r="I4591">
        <v>105592482099.661</v>
      </c>
      <c r="J4591">
        <v>92.853999999999999</v>
      </c>
    </row>
    <row r="4592" spans="1:10" x14ac:dyDescent="0.3">
      <c r="A4592" t="s">
        <v>517</v>
      </c>
      <c r="B4592" t="s">
        <v>518</v>
      </c>
      <c r="C4592">
        <v>2008</v>
      </c>
      <c r="D4592">
        <v>2.5529999999999999</v>
      </c>
      <c r="E4592">
        <v>470.58</v>
      </c>
      <c r="F4592">
        <v>106.38</v>
      </c>
      <c r="G4592">
        <v>25.35</v>
      </c>
      <c r="H4592">
        <v>12848531</v>
      </c>
      <c r="I4592">
        <v>32424384694.877998</v>
      </c>
      <c r="J4592">
        <v>35.265000000000001</v>
      </c>
    </row>
    <row r="4593" spans="1:10" x14ac:dyDescent="0.3">
      <c r="A4593" t="s">
        <v>519</v>
      </c>
      <c r="B4593" t="s">
        <v>520</v>
      </c>
      <c r="C4593">
        <v>2008</v>
      </c>
      <c r="D4593">
        <v>7.72</v>
      </c>
      <c r="E4593">
        <v>62.88</v>
      </c>
      <c r="F4593">
        <v>11.01</v>
      </c>
      <c r="G4593">
        <v>6.31</v>
      </c>
      <c r="H4593">
        <v>12379553</v>
      </c>
      <c r="I4593">
        <v>15050220989.768999</v>
      </c>
      <c r="J4593">
        <v>41.277000000000001</v>
      </c>
    </row>
    <row r="4594" spans="1:10" x14ac:dyDescent="0.3">
      <c r="A4594" t="s">
        <v>58</v>
      </c>
      <c r="B4594" t="s">
        <v>59</v>
      </c>
      <c r="C4594">
        <v>2009</v>
      </c>
      <c r="D4594">
        <v>6.74</v>
      </c>
      <c r="E4594">
        <v>37.72</v>
      </c>
      <c r="F4594">
        <v>25.43</v>
      </c>
      <c r="G4594">
        <v>5.32</v>
      </c>
      <c r="H4594">
        <v>28394806</v>
      </c>
      <c r="I4594">
        <v>44358719970.400002</v>
      </c>
      <c r="J4594">
        <v>26.808</v>
      </c>
    </row>
    <row r="4595" spans="1:10" x14ac:dyDescent="0.3">
      <c r="B4595" t="s">
        <v>60</v>
      </c>
      <c r="C4595">
        <v>2009</v>
      </c>
      <c r="D4595">
        <v>1191.0350000000001</v>
      </c>
      <c r="H4595">
        <v>1013045724</v>
      </c>
      <c r="J4595">
        <v>4324.8549999999996</v>
      </c>
    </row>
    <row r="4596" spans="1:10" x14ac:dyDescent="0.3">
      <c r="A4596" t="s">
        <v>61</v>
      </c>
      <c r="B4596" t="s">
        <v>62</v>
      </c>
      <c r="C4596">
        <v>2009</v>
      </c>
      <c r="D4596">
        <v>4.2539999999999996</v>
      </c>
      <c r="E4596">
        <v>8.64</v>
      </c>
      <c r="F4596">
        <v>3.12</v>
      </c>
      <c r="G4596">
        <v>1.1399999999999999</v>
      </c>
      <c r="H4596">
        <v>2973044</v>
      </c>
      <c r="I4596">
        <v>26471389955.577</v>
      </c>
      <c r="J4596">
        <v>32.405000000000001</v>
      </c>
    </row>
    <row r="4597" spans="1:10" x14ac:dyDescent="0.3">
      <c r="A4597" t="s">
        <v>63</v>
      </c>
      <c r="B4597" t="s">
        <v>64</v>
      </c>
      <c r="C4597">
        <v>2009</v>
      </c>
      <c r="D4597">
        <v>120.185</v>
      </c>
      <c r="E4597">
        <v>166.45</v>
      </c>
      <c r="F4597">
        <v>48.19</v>
      </c>
      <c r="G4597">
        <v>8.3000000000000007</v>
      </c>
      <c r="H4597">
        <v>35333882</v>
      </c>
      <c r="I4597">
        <v>418247682283.091</v>
      </c>
      <c r="J4597">
        <v>448.80200000000002</v>
      </c>
    </row>
    <row r="4598" spans="1:10" x14ac:dyDescent="0.3">
      <c r="A4598" t="s">
        <v>65</v>
      </c>
      <c r="B4598" t="s">
        <v>66</v>
      </c>
      <c r="C4598">
        <v>2009</v>
      </c>
      <c r="D4598">
        <v>0.51700000000000002</v>
      </c>
      <c r="E4598">
        <v>0.57999999999999996</v>
      </c>
      <c r="F4598">
        <v>0.05</v>
      </c>
      <c r="G4598">
        <v>0</v>
      </c>
      <c r="H4598">
        <v>84461</v>
      </c>
    </row>
    <row r="4599" spans="1:10" x14ac:dyDescent="0.3">
      <c r="A4599" t="s">
        <v>67</v>
      </c>
      <c r="B4599" t="s">
        <v>68</v>
      </c>
      <c r="C4599">
        <v>2009</v>
      </c>
      <c r="D4599">
        <v>27.565000000000001</v>
      </c>
      <c r="E4599">
        <v>180.68</v>
      </c>
      <c r="F4599">
        <v>52.37</v>
      </c>
      <c r="G4599">
        <v>19.96</v>
      </c>
      <c r="H4599">
        <v>22514275</v>
      </c>
      <c r="I4599">
        <v>115245903633.83299</v>
      </c>
      <c r="J4599">
        <v>75.870999999999995</v>
      </c>
    </row>
    <row r="4600" spans="1:10" x14ac:dyDescent="0.3">
      <c r="A4600" t="s">
        <v>69</v>
      </c>
      <c r="B4600" t="s">
        <v>70</v>
      </c>
      <c r="C4600">
        <v>2009</v>
      </c>
      <c r="D4600">
        <v>0.14699999999999999</v>
      </c>
      <c r="H4600">
        <v>13248</v>
      </c>
    </row>
    <row r="4601" spans="1:10" x14ac:dyDescent="0.3">
      <c r="A4601" t="s">
        <v>71</v>
      </c>
      <c r="B4601" t="s">
        <v>72</v>
      </c>
      <c r="C4601">
        <v>2009</v>
      </c>
    </row>
    <row r="4602" spans="1:10" x14ac:dyDescent="0.3">
      <c r="A4602" t="s">
        <v>73</v>
      </c>
      <c r="B4602" t="s">
        <v>74</v>
      </c>
      <c r="C4602">
        <v>2009</v>
      </c>
      <c r="D4602">
        <v>0.443</v>
      </c>
      <c r="E4602">
        <v>1.1399999999999999</v>
      </c>
      <c r="F4602">
        <v>0.2</v>
      </c>
      <c r="G4602">
        <v>0.03</v>
      </c>
      <c r="H4602">
        <v>86743</v>
      </c>
      <c r="J4602">
        <v>2.9369999999999998</v>
      </c>
    </row>
    <row r="4603" spans="1:10" x14ac:dyDescent="0.3">
      <c r="A4603" t="s">
        <v>75</v>
      </c>
      <c r="B4603" t="s">
        <v>76</v>
      </c>
      <c r="C4603">
        <v>2009</v>
      </c>
      <c r="D4603">
        <v>178.94900000000001</v>
      </c>
      <c r="E4603">
        <v>469.51</v>
      </c>
      <c r="F4603">
        <v>128.28</v>
      </c>
      <c r="G4603">
        <v>43.28</v>
      </c>
      <c r="H4603">
        <v>40482786</v>
      </c>
      <c r="I4603">
        <v>709525643475.52698</v>
      </c>
      <c r="J4603">
        <v>851.89099999999996</v>
      </c>
    </row>
    <row r="4604" spans="1:10" x14ac:dyDescent="0.3">
      <c r="A4604" t="s">
        <v>77</v>
      </c>
      <c r="B4604" t="s">
        <v>78</v>
      </c>
      <c r="C4604">
        <v>2009</v>
      </c>
      <c r="D4604">
        <v>4.3630000000000004</v>
      </c>
      <c r="E4604">
        <v>8.0500000000000007</v>
      </c>
      <c r="F4604">
        <v>2.31</v>
      </c>
      <c r="G4604">
        <v>0.84</v>
      </c>
      <c r="H4604">
        <v>2888094</v>
      </c>
      <c r="I4604">
        <v>24704752102.676998</v>
      </c>
      <c r="J4604">
        <v>34.445999999999998</v>
      </c>
    </row>
    <row r="4605" spans="1:10" x14ac:dyDescent="0.3">
      <c r="A4605" t="s">
        <v>79</v>
      </c>
      <c r="B4605" t="s">
        <v>80</v>
      </c>
      <c r="C4605">
        <v>2009</v>
      </c>
      <c r="D4605">
        <v>2.6269999999999998</v>
      </c>
      <c r="H4605">
        <v>101452</v>
      </c>
      <c r="J4605">
        <v>5.7119999999999997</v>
      </c>
    </row>
    <row r="4606" spans="1:10" x14ac:dyDescent="0.3">
      <c r="B4606" t="s">
        <v>81</v>
      </c>
      <c r="C4606">
        <v>2009</v>
      </c>
      <c r="D4606">
        <v>15412.299000000001</v>
      </c>
      <c r="H4606">
        <v>4162614712</v>
      </c>
    </row>
    <row r="4607" spans="1:10" x14ac:dyDescent="0.3">
      <c r="B4607" t="s">
        <v>82</v>
      </c>
      <c r="C4607">
        <v>2009</v>
      </c>
      <c r="D4607">
        <v>5912.95</v>
      </c>
    </row>
    <row r="4608" spans="1:10" x14ac:dyDescent="0.3">
      <c r="A4608" t="s">
        <v>83</v>
      </c>
      <c r="B4608" t="s">
        <v>84</v>
      </c>
      <c r="C4608">
        <v>2009</v>
      </c>
      <c r="D4608">
        <v>401.32100000000003</v>
      </c>
      <c r="E4608">
        <v>617.91999999999996</v>
      </c>
      <c r="F4608">
        <v>138.15</v>
      </c>
      <c r="G4608">
        <v>70.06</v>
      </c>
      <c r="H4608">
        <v>21750852</v>
      </c>
      <c r="I4608">
        <v>964937533130.00696</v>
      </c>
      <c r="J4608">
        <v>1521.3019999999999</v>
      </c>
    </row>
    <row r="4609" spans="1:10" x14ac:dyDescent="0.3">
      <c r="A4609" t="s">
        <v>85</v>
      </c>
      <c r="B4609" t="s">
        <v>86</v>
      </c>
      <c r="C4609">
        <v>2009</v>
      </c>
      <c r="D4609">
        <v>67.290999999999997</v>
      </c>
      <c r="E4609">
        <v>72.87</v>
      </c>
      <c r="F4609">
        <v>7.6</v>
      </c>
      <c r="G4609">
        <v>3.53</v>
      </c>
      <c r="H4609">
        <v>8372657</v>
      </c>
      <c r="I4609">
        <v>331192240721.60101</v>
      </c>
      <c r="J4609">
        <v>397.64299999999997</v>
      </c>
    </row>
    <row r="4610" spans="1:10" x14ac:dyDescent="0.3">
      <c r="A4610" t="s">
        <v>87</v>
      </c>
      <c r="B4610" t="s">
        <v>88</v>
      </c>
      <c r="C4610">
        <v>2009</v>
      </c>
      <c r="D4610">
        <v>31.856000000000002</v>
      </c>
      <c r="E4610">
        <v>67.23</v>
      </c>
      <c r="F4610">
        <v>45.93</v>
      </c>
      <c r="G4610">
        <v>3.33</v>
      </c>
      <c r="H4610">
        <v>8924383</v>
      </c>
      <c r="I4610">
        <v>136020253989.694</v>
      </c>
      <c r="J4610">
        <v>131.93600000000001</v>
      </c>
    </row>
    <row r="4611" spans="1:10" x14ac:dyDescent="0.3">
      <c r="A4611" t="s">
        <v>89</v>
      </c>
      <c r="B4611" t="s">
        <v>90</v>
      </c>
      <c r="C4611">
        <v>2009</v>
      </c>
      <c r="D4611">
        <v>1.9490000000000001</v>
      </c>
      <c r="E4611">
        <v>6.95</v>
      </c>
      <c r="F4611">
        <v>0.27</v>
      </c>
      <c r="G4611">
        <v>0.08</v>
      </c>
      <c r="H4611">
        <v>349600</v>
      </c>
      <c r="J4611">
        <v>12.741</v>
      </c>
    </row>
    <row r="4612" spans="1:10" x14ac:dyDescent="0.3">
      <c r="A4612" t="s">
        <v>91</v>
      </c>
      <c r="B4612" t="s">
        <v>92</v>
      </c>
      <c r="C4612">
        <v>2009</v>
      </c>
      <c r="D4612">
        <v>28.097999999999999</v>
      </c>
      <c r="E4612">
        <v>37.03</v>
      </c>
      <c r="F4612">
        <v>11.07</v>
      </c>
      <c r="G4612">
        <v>7.0000000000000007E-2</v>
      </c>
      <c r="H4612">
        <v>1185075</v>
      </c>
      <c r="I4612">
        <v>37946553606.491997</v>
      </c>
      <c r="J4612">
        <v>170.352</v>
      </c>
    </row>
    <row r="4613" spans="1:10" x14ac:dyDescent="0.3">
      <c r="A4613" t="s">
        <v>93</v>
      </c>
      <c r="B4613" t="s">
        <v>94</v>
      </c>
      <c r="C4613">
        <v>2009</v>
      </c>
      <c r="D4613">
        <v>49.148000000000003</v>
      </c>
      <c r="E4613">
        <v>164.16</v>
      </c>
      <c r="F4613">
        <v>77.56</v>
      </c>
      <c r="G4613">
        <v>25.61</v>
      </c>
      <c r="H4613">
        <v>145924795</v>
      </c>
      <c r="I4613">
        <v>372835107886.10101</v>
      </c>
      <c r="J4613">
        <v>244.59</v>
      </c>
    </row>
    <row r="4614" spans="1:10" x14ac:dyDescent="0.3">
      <c r="A4614" t="s">
        <v>95</v>
      </c>
      <c r="B4614" t="s">
        <v>96</v>
      </c>
      <c r="C4614">
        <v>2009</v>
      </c>
      <c r="D4614">
        <v>1.597</v>
      </c>
      <c r="E4614">
        <v>4.04</v>
      </c>
      <c r="F4614">
        <v>2.29</v>
      </c>
      <c r="G4614">
        <v>0.05</v>
      </c>
      <c r="H4614">
        <v>281107</v>
      </c>
      <c r="I4614">
        <v>3446882340</v>
      </c>
      <c r="J4614">
        <v>7.657</v>
      </c>
    </row>
    <row r="4615" spans="1:10" x14ac:dyDescent="0.3">
      <c r="A4615" t="s">
        <v>97</v>
      </c>
      <c r="B4615" t="s">
        <v>98</v>
      </c>
      <c r="C4615">
        <v>2009</v>
      </c>
      <c r="D4615">
        <v>61.045000000000002</v>
      </c>
      <c r="E4615">
        <v>57.12</v>
      </c>
      <c r="F4615">
        <v>15.63</v>
      </c>
      <c r="G4615">
        <v>13.02</v>
      </c>
      <c r="H4615">
        <v>9433159</v>
      </c>
      <c r="I4615">
        <v>156010321930.71399</v>
      </c>
      <c r="J4615">
        <v>285.00299999999999</v>
      </c>
    </row>
    <row r="4616" spans="1:10" x14ac:dyDescent="0.3">
      <c r="A4616" t="s">
        <v>99</v>
      </c>
      <c r="B4616" t="s">
        <v>100</v>
      </c>
      <c r="C4616">
        <v>2009</v>
      </c>
      <c r="D4616">
        <v>107.712</v>
      </c>
      <c r="E4616">
        <v>114.36</v>
      </c>
      <c r="F4616">
        <v>9.3699999999999992</v>
      </c>
      <c r="G4616">
        <v>5.63</v>
      </c>
      <c r="H4616">
        <v>10859934</v>
      </c>
      <c r="I4616">
        <v>399533047141.68597</v>
      </c>
      <c r="J4616">
        <v>732.74099999999999</v>
      </c>
    </row>
    <row r="4617" spans="1:10" x14ac:dyDescent="0.3">
      <c r="A4617" t="s">
        <v>101</v>
      </c>
      <c r="B4617" t="s">
        <v>102</v>
      </c>
      <c r="C4617">
        <v>2009</v>
      </c>
      <c r="D4617">
        <v>0.51700000000000002</v>
      </c>
      <c r="E4617">
        <v>7.13</v>
      </c>
      <c r="F4617">
        <v>0.81</v>
      </c>
      <c r="G4617">
        <v>0.21</v>
      </c>
      <c r="H4617">
        <v>314655</v>
      </c>
      <c r="J4617">
        <v>2.589</v>
      </c>
    </row>
    <row r="4618" spans="1:10" x14ac:dyDescent="0.3">
      <c r="A4618" t="s">
        <v>103</v>
      </c>
      <c r="B4618" t="s">
        <v>104</v>
      </c>
      <c r="C4618">
        <v>2009</v>
      </c>
      <c r="D4618">
        <v>4.2249999999999996</v>
      </c>
      <c r="E4618">
        <v>22.85</v>
      </c>
      <c r="F4618">
        <v>4.72</v>
      </c>
      <c r="G4618">
        <v>2.5299999999999998</v>
      </c>
      <c r="H4618">
        <v>8944713</v>
      </c>
      <c r="I4618">
        <v>16780074973.556</v>
      </c>
      <c r="J4618">
        <v>17.994</v>
      </c>
    </row>
    <row r="4619" spans="1:10" x14ac:dyDescent="0.3">
      <c r="A4619" t="s">
        <v>105</v>
      </c>
      <c r="B4619" t="s">
        <v>106</v>
      </c>
      <c r="C4619">
        <v>2009</v>
      </c>
      <c r="D4619">
        <v>0.47599999999999998</v>
      </c>
      <c r="H4619">
        <v>65675</v>
      </c>
      <c r="J4619">
        <v>2.7690000000000001</v>
      </c>
    </row>
    <row r="4620" spans="1:10" x14ac:dyDescent="0.3">
      <c r="A4620" t="s">
        <v>107</v>
      </c>
      <c r="B4620" t="s">
        <v>108</v>
      </c>
      <c r="C4620">
        <v>2009</v>
      </c>
      <c r="D4620">
        <v>0.36899999999999999</v>
      </c>
      <c r="E4620">
        <v>-1.46</v>
      </c>
      <c r="F4620">
        <v>0.91</v>
      </c>
      <c r="G4620">
        <v>0.19</v>
      </c>
      <c r="H4620">
        <v>678329</v>
      </c>
      <c r="J4620">
        <v>21.318999999999999</v>
      </c>
    </row>
    <row r="4621" spans="1:10" x14ac:dyDescent="0.3">
      <c r="A4621" t="s">
        <v>109</v>
      </c>
      <c r="B4621" t="s">
        <v>110</v>
      </c>
      <c r="C4621">
        <v>2009</v>
      </c>
      <c r="D4621">
        <v>14.228999999999999</v>
      </c>
      <c r="E4621">
        <v>133.1</v>
      </c>
      <c r="F4621">
        <v>23.59</v>
      </c>
      <c r="G4621">
        <v>8.51</v>
      </c>
      <c r="H4621">
        <v>9884790</v>
      </c>
      <c r="I4621">
        <v>48987064671.722</v>
      </c>
      <c r="J4621">
        <v>66.521000000000001</v>
      </c>
    </row>
    <row r="4622" spans="1:10" x14ac:dyDescent="0.3">
      <c r="A4622" t="s">
        <v>111</v>
      </c>
      <c r="B4622" t="s">
        <v>112</v>
      </c>
      <c r="C4622">
        <v>2009</v>
      </c>
      <c r="D4622">
        <v>0.30099999999999999</v>
      </c>
      <c r="H4622">
        <v>19648</v>
      </c>
    </row>
    <row r="4623" spans="1:10" x14ac:dyDescent="0.3">
      <c r="A4623" t="s">
        <v>113</v>
      </c>
      <c r="B4623" t="s">
        <v>114</v>
      </c>
      <c r="C4623">
        <v>2009</v>
      </c>
      <c r="D4623">
        <v>20.536999999999999</v>
      </c>
      <c r="E4623">
        <v>26.01</v>
      </c>
      <c r="F4623">
        <v>4.01</v>
      </c>
      <c r="G4623">
        <v>1.1399999999999999</v>
      </c>
      <c r="H4623">
        <v>3735945</v>
      </c>
      <c r="I4623">
        <v>35937405388.555</v>
      </c>
      <c r="J4623">
        <v>77.947999999999993</v>
      </c>
    </row>
    <row r="4624" spans="1:10" x14ac:dyDescent="0.3">
      <c r="A4624" t="s">
        <v>115</v>
      </c>
      <c r="B4624" t="s">
        <v>116</v>
      </c>
      <c r="C4624">
        <v>2009</v>
      </c>
      <c r="D4624">
        <v>3.855</v>
      </c>
      <c r="E4624">
        <v>28.28</v>
      </c>
      <c r="F4624">
        <v>6.73</v>
      </c>
      <c r="G4624">
        <v>3.52</v>
      </c>
      <c r="H4624">
        <v>1953495</v>
      </c>
      <c r="I4624">
        <v>22485499216.202</v>
      </c>
      <c r="J4624">
        <v>15.432</v>
      </c>
    </row>
    <row r="4625" spans="1:10" x14ac:dyDescent="0.3">
      <c r="A4625" t="s">
        <v>117</v>
      </c>
      <c r="B4625" t="s">
        <v>118</v>
      </c>
      <c r="C4625">
        <v>2009</v>
      </c>
      <c r="D4625">
        <v>389.77499999999998</v>
      </c>
      <c r="E4625">
        <v>1433.19</v>
      </c>
      <c r="F4625">
        <v>404.17</v>
      </c>
      <c r="G4625">
        <v>152.94999999999999</v>
      </c>
      <c r="H4625">
        <v>193886505</v>
      </c>
      <c r="I4625">
        <v>2587477649695.9102</v>
      </c>
      <c r="J4625">
        <v>2771.8130000000001</v>
      </c>
    </row>
    <row r="4626" spans="1:10" x14ac:dyDescent="0.3">
      <c r="A4626" t="s">
        <v>119</v>
      </c>
      <c r="B4626" t="s">
        <v>120</v>
      </c>
      <c r="C4626">
        <v>2009</v>
      </c>
      <c r="D4626">
        <v>0.191</v>
      </c>
      <c r="H4626">
        <v>27035</v>
      </c>
      <c r="J4626">
        <v>0.69599999999999995</v>
      </c>
    </row>
    <row r="4627" spans="1:10" x14ac:dyDescent="0.3">
      <c r="A4627" t="s">
        <v>121</v>
      </c>
      <c r="B4627" t="s">
        <v>122</v>
      </c>
      <c r="C4627">
        <v>2009</v>
      </c>
      <c r="D4627">
        <v>7.7460000000000004</v>
      </c>
      <c r="E4627">
        <v>20.079999999999998</v>
      </c>
      <c r="F4627">
        <v>10.59</v>
      </c>
      <c r="G4627">
        <v>0.13</v>
      </c>
      <c r="H4627">
        <v>383902</v>
      </c>
      <c r="J4627">
        <v>37.277000000000001</v>
      </c>
    </row>
    <row r="4628" spans="1:10" x14ac:dyDescent="0.3">
      <c r="A4628" t="s">
        <v>123</v>
      </c>
      <c r="B4628" t="s">
        <v>124</v>
      </c>
      <c r="C4628">
        <v>2009</v>
      </c>
      <c r="D4628">
        <v>45.814999999999998</v>
      </c>
      <c r="E4628">
        <v>45.61</v>
      </c>
      <c r="F4628">
        <v>7.95</v>
      </c>
      <c r="G4628">
        <v>3.79</v>
      </c>
      <c r="H4628">
        <v>7473509</v>
      </c>
      <c r="I4628">
        <v>109081828571.33299</v>
      </c>
      <c r="J4628">
        <v>201.899</v>
      </c>
    </row>
    <row r="4629" spans="1:10" x14ac:dyDescent="0.3">
      <c r="A4629" t="s">
        <v>125</v>
      </c>
      <c r="B4629" t="s">
        <v>126</v>
      </c>
      <c r="C4629">
        <v>2009</v>
      </c>
      <c r="D4629">
        <v>1.829</v>
      </c>
      <c r="E4629">
        <v>35.020000000000003</v>
      </c>
      <c r="F4629">
        <v>13.14</v>
      </c>
      <c r="G4629">
        <v>8.6300000000000008</v>
      </c>
      <c r="H4629">
        <v>15141098</v>
      </c>
      <c r="I4629">
        <v>19506447504.616001</v>
      </c>
      <c r="J4629">
        <v>7.383</v>
      </c>
    </row>
    <row r="4630" spans="1:10" x14ac:dyDescent="0.3">
      <c r="A4630" t="s">
        <v>127</v>
      </c>
      <c r="B4630" t="s">
        <v>128</v>
      </c>
      <c r="C4630">
        <v>2009</v>
      </c>
      <c r="D4630">
        <v>0.16900000000000001</v>
      </c>
      <c r="E4630">
        <v>3.81</v>
      </c>
      <c r="F4630">
        <v>1.98</v>
      </c>
      <c r="G4630">
        <v>1.68</v>
      </c>
      <c r="H4630">
        <v>8397661</v>
      </c>
      <c r="I4630">
        <v>6197653956.6000004</v>
      </c>
      <c r="J4630">
        <v>1.208</v>
      </c>
    </row>
    <row r="4631" spans="1:10" x14ac:dyDescent="0.3">
      <c r="A4631" t="s">
        <v>129</v>
      </c>
      <c r="B4631" t="s">
        <v>130</v>
      </c>
      <c r="C4631">
        <v>2009</v>
      </c>
      <c r="D4631">
        <v>4.5570000000000004</v>
      </c>
      <c r="E4631">
        <v>54.2</v>
      </c>
      <c r="F4631">
        <v>21.11</v>
      </c>
      <c r="G4631">
        <v>5.42</v>
      </c>
      <c r="H4631">
        <v>14093605</v>
      </c>
      <c r="I4631">
        <v>34483415774.182999</v>
      </c>
      <c r="J4631">
        <v>18.303999999999998</v>
      </c>
    </row>
    <row r="4632" spans="1:10" x14ac:dyDescent="0.3">
      <c r="A4632" t="s">
        <v>131</v>
      </c>
      <c r="B4632" t="s">
        <v>132</v>
      </c>
      <c r="C4632">
        <v>2009</v>
      </c>
      <c r="D4632">
        <v>6.5940000000000003</v>
      </c>
      <c r="E4632">
        <v>202.26</v>
      </c>
      <c r="F4632">
        <v>14.98</v>
      </c>
      <c r="G4632">
        <v>62.9</v>
      </c>
      <c r="H4632">
        <v>19789922</v>
      </c>
      <c r="I4632">
        <v>48395715536.648003</v>
      </c>
      <c r="J4632">
        <v>32.963000000000001</v>
      </c>
    </row>
    <row r="4633" spans="1:10" x14ac:dyDescent="0.3">
      <c r="A4633" t="s">
        <v>133</v>
      </c>
      <c r="B4633" t="s">
        <v>134</v>
      </c>
      <c r="C4633">
        <v>2009</v>
      </c>
      <c r="D4633">
        <v>546.61</v>
      </c>
      <c r="E4633">
        <v>800.9</v>
      </c>
      <c r="F4633">
        <v>95.76</v>
      </c>
      <c r="G4633">
        <v>40.22</v>
      </c>
      <c r="H4633">
        <v>33746093</v>
      </c>
      <c r="I4633">
        <v>1361508230167.97</v>
      </c>
      <c r="J4633">
        <v>3537.741</v>
      </c>
    </row>
    <row r="4634" spans="1:10" x14ac:dyDescent="0.3">
      <c r="A4634" t="s">
        <v>135</v>
      </c>
      <c r="B4634" t="s">
        <v>136</v>
      </c>
      <c r="C4634">
        <v>2009</v>
      </c>
      <c r="D4634">
        <v>0.52</v>
      </c>
      <c r="E4634">
        <v>0.67</v>
      </c>
      <c r="F4634">
        <v>0.12</v>
      </c>
      <c r="G4634">
        <v>0.1</v>
      </c>
      <c r="H4634">
        <v>486667</v>
      </c>
      <c r="I4634">
        <v>2969179756.5</v>
      </c>
      <c r="J4634">
        <v>3.1880000000000002</v>
      </c>
    </row>
    <row r="4635" spans="1:10" x14ac:dyDescent="0.3">
      <c r="A4635" t="s">
        <v>137</v>
      </c>
      <c r="B4635" t="s">
        <v>138</v>
      </c>
      <c r="C4635">
        <v>2009</v>
      </c>
      <c r="D4635">
        <v>0.161</v>
      </c>
      <c r="E4635">
        <v>58.07</v>
      </c>
      <c r="F4635">
        <v>19.239999999999998</v>
      </c>
      <c r="G4635">
        <v>25.3</v>
      </c>
      <c r="H4635">
        <v>4337623</v>
      </c>
      <c r="I4635">
        <v>4261637771</v>
      </c>
      <c r="J4635">
        <v>1.863</v>
      </c>
    </row>
    <row r="4636" spans="1:10" x14ac:dyDescent="0.3">
      <c r="A4636" t="s">
        <v>139</v>
      </c>
      <c r="B4636" t="s">
        <v>140</v>
      </c>
      <c r="C4636">
        <v>2009</v>
      </c>
      <c r="D4636">
        <v>0.94199999999999995</v>
      </c>
      <c r="E4636">
        <v>55.4</v>
      </c>
      <c r="F4636">
        <v>20.6</v>
      </c>
      <c r="G4636">
        <v>8.4</v>
      </c>
      <c r="H4636">
        <v>11560142</v>
      </c>
      <c r="I4636">
        <v>17078455410.146999</v>
      </c>
      <c r="J4636">
        <v>1.1950000000000001</v>
      </c>
    </row>
    <row r="4637" spans="1:10" x14ac:dyDescent="0.3">
      <c r="A4637" t="s">
        <v>141</v>
      </c>
      <c r="B4637" t="s">
        <v>142</v>
      </c>
      <c r="C4637">
        <v>2009</v>
      </c>
      <c r="D4637">
        <v>65.900999999999996</v>
      </c>
      <c r="E4637">
        <v>81.790000000000006</v>
      </c>
      <c r="F4637">
        <v>14.19</v>
      </c>
      <c r="G4637">
        <v>8.17</v>
      </c>
      <c r="H4637">
        <v>16886184</v>
      </c>
      <c r="I4637">
        <v>305748131782.80499</v>
      </c>
      <c r="J4637">
        <v>367.42200000000003</v>
      </c>
    </row>
    <row r="4638" spans="1:10" x14ac:dyDescent="0.3">
      <c r="A4638" t="s">
        <v>143</v>
      </c>
      <c r="B4638" t="s">
        <v>144</v>
      </c>
      <c r="C4638">
        <v>2009</v>
      </c>
      <c r="D4638">
        <v>7886.5330000000004</v>
      </c>
      <c r="E4638">
        <v>8989.4</v>
      </c>
      <c r="F4638">
        <v>1026</v>
      </c>
      <c r="G4638">
        <v>478.86</v>
      </c>
      <c r="H4638">
        <v>1361169410</v>
      </c>
      <c r="I4638">
        <v>11572543696066.6</v>
      </c>
      <c r="J4638">
        <v>27089.785</v>
      </c>
    </row>
    <row r="4639" spans="1:10" x14ac:dyDescent="0.3">
      <c r="A4639" t="s">
        <v>145</v>
      </c>
      <c r="B4639" t="s">
        <v>146</v>
      </c>
      <c r="C4639">
        <v>2009</v>
      </c>
    </row>
    <row r="4640" spans="1:10" x14ac:dyDescent="0.3">
      <c r="A4640" t="s">
        <v>147</v>
      </c>
      <c r="B4640" t="s">
        <v>148</v>
      </c>
      <c r="C4640">
        <v>2009</v>
      </c>
      <c r="D4640">
        <v>72.557000000000002</v>
      </c>
      <c r="E4640">
        <v>321.64</v>
      </c>
      <c r="F4640">
        <v>72.5</v>
      </c>
      <c r="G4640">
        <v>21.98</v>
      </c>
      <c r="H4640">
        <v>44750054</v>
      </c>
      <c r="I4640">
        <v>473234345857.80701</v>
      </c>
      <c r="J4640">
        <v>369.33300000000003</v>
      </c>
    </row>
    <row r="4641" spans="1:10" x14ac:dyDescent="0.3">
      <c r="A4641" t="s">
        <v>149</v>
      </c>
      <c r="B4641" t="s">
        <v>150</v>
      </c>
      <c r="C4641">
        <v>2009</v>
      </c>
      <c r="D4641">
        <v>0.13600000000000001</v>
      </c>
      <c r="E4641">
        <v>0.47</v>
      </c>
      <c r="F4641">
        <v>0.22</v>
      </c>
      <c r="G4641">
        <v>0.05</v>
      </c>
      <c r="H4641">
        <v>673251</v>
      </c>
      <c r="I4641">
        <v>1004144787</v>
      </c>
      <c r="J4641">
        <v>0.59399999999999997</v>
      </c>
    </row>
    <row r="4642" spans="1:10" x14ac:dyDescent="0.3">
      <c r="A4642" t="s">
        <v>151</v>
      </c>
      <c r="B4642" t="s">
        <v>152</v>
      </c>
      <c r="C4642">
        <v>2009</v>
      </c>
      <c r="D4642">
        <v>1.724</v>
      </c>
      <c r="E4642">
        <v>35.64</v>
      </c>
      <c r="F4642">
        <v>8.66</v>
      </c>
      <c r="G4642">
        <v>3.1</v>
      </c>
      <c r="H4642">
        <v>4145399</v>
      </c>
      <c r="I4642">
        <v>22298684852.553001</v>
      </c>
      <c r="J4642">
        <v>14.096</v>
      </c>
    </row>
    <row r="4643" spans="1:10" x14ac:dyDescent="0.3">
      <c r="A4643" t="s">
        <v>153</v>
      </c>
      <c r="B4643" t="s">
        <v>154</v>
      </c>
      <c r="C4643">
        <v>2009</v>
      </c>
      <c r="D4643">
        <v>4.8000000000000001E-2</v>
      </c>
      <c r="E4643">
        <v>0.04</v>
      </c>
      <c r="F4643">
        <v>0.01</v>
      </c>
      <c r="G4643">
        <v>0</v>
      </c>
      <c r="H4643">
        <v>18602</v>
      </c>
      <c r="J4643">
        <v>0.27</v>
      </c>
    </row>
    <row r="4644" spans="1:10" x14ac:dyDescent="0.3">
      <c r="A4644" t="s">
        <v>155</v>
      </c>
      <c r="B4644" t="s">
        <v>156</v>
      </c>
      <c r="C4644">
        <v>2009</v>
      </c>
      <c r="D4644">
        <v>7.7480000000000002</v>
      </c>
      <c r="E4644">
        <v>5.97</v>
      </c>
      <c r="F4644">
        <v>4.3899999999999997</v>
      </c>
      <c r="G4644">
        <v>1.55</v>
      </c>
      <c r="H4644">
        <v>4520739</v>
      </c>
      <c r="I4644">
        <v>51914768605.077003</v>
      </c>
      <c r="J4644">
        <v>53.575000000000003</v>
      </c>
    </row>
    <row r="4645" spans="1:10" x14ac:dyDescent="0.3">
      <c r="A4645" t="s">
        <v>157</v>
      </c>
      <c r="B4645" t="s">
        <v>158</v>
      </c>
      <c r="C4645">
        <v>2009</v>
      </c>
      <c r="D4645">
        <v>5.5140000000000002</v>
      </c>
      <c r="E4645">
        <v>27.68</v>
      </c>
      <c r="F4645">
        <v>10.76</v>
      </c>
      <c r="G4645">
        <v>3.17</v>
      </c>
      <c r="H4645">
        <v>20059147</v>
      </c>
      <c r="I4645">
        <v>55909337782.893997</v>
      </c>
    </row>
    <row r="4646" spans="1:10" x14ac:dyDescent="0.3">
      <c r="A4646" t="s">
        <v>159</v>
      </c>
      <c r="B4646" t="s">
        <v>160</v>
      </c>
      <c r="C4646">
        <v>2009</v>
      </c>
      <c r="D4646">
        <v>21.809000000000001</v>
      </c>
      <c r="E4646">
        <v>17.18</v>
      </c>
      <c r="F4646">
        <v>3.81</v>
      </c>
      <c r="G4646">
        <v>2.27</v>
      </c>
      <c r="H4646">
        <v>4341261</v>
      </c>
      <c r="I4646">
        <v>79251068332.434998</v>
      </c>
      <c r="J4646">
        <v>105.23</v>
      </c>
    </row>
    <row r="4647" spans="1:10" x14ac:dyDescent="0.3">
      <c r="A4647" t="s">
        <v>161</v>
      </c>
      <c r="B4647" t="s">
        <v>162</v>
      </c>
      <c r="C4647">
        <v>2009</v>
      </c>
      <c r="D4647">
        <v>28.396000000000001</v>
      </c>
      <c r="E4647">
        <v>81.849999999999994</v>
      </c>
      <c r="F4647">
        <v>13.29</v>
      </c>
      <c r="G4647">
        <v>3.5</v>
      </c>
      <c r="H4647">
        <v>11226711</v>
      </c>
      <c r="I4647">
        <v>70355907544</v>
      </c>
      <c r="J4647">
        <v>120.19</v>
      </c>
    </row>
    <row r="4648" spans="1:10" x14ac:dyDescent="0.3">
      <c r="A4648" t="s">
        <v>163</v>
      </c>
      <c r="B4648" t="s">
        <v>164</v>
      </c>
      <c r="C4648">
        <v>2009</v>
      </c>
      <c r="D4648">
        <v>5.6429999999999998</v>
      </c>
      <c r="H4648">
        <v>145364</v>
      </c>
    </row>
    <row r="4649" spans="1:10" x14ac:dyDescent="0.3">
      <c r="A4649" t="s">
        <v>165</v>
      </c>
      <c r="B4649" t="s">
        <v>166</v>
      </c>
      <c r="C4649">
        <v>2009</v>
      </c>
      <c r="D4649">
        <v>8.4689999999999994</v>
      </c>
      <c r="E4649">
        <v>9.0500000000000007</v>
      </c>
      <c r="F4649">
        <v>0.68</v>
      </c>
      <c r="G4649">
        <v>0.39</v>
      </c>
      <c r="H4649">
        <v>1098089</v>
      </c>
      <c r="I4649">
        <v>26331577007.706001</v>
      </c>
      <c r="J4649">
        <v>34.987000000000002</v>
      </c>
    </row>
    <row r="4650" spans="1:10" x14ac:dyDescent="0.3">
      <c r="A4650" t="s">
        <v>167</v>
      </c>
      <c r="B4650" t="s">
        <v>168</v>
      </c>
      <c r="C4650">
        <v>2009</v>
      </c>
      <c r="D4650">
        <v>115.239</v>
      </c>
      <c r="E4650">
        <v>124.47</v>
      </c>
      <c r="F4650">
        <v>13.58</v>
      </c>
      <c r="G4650">
        <v>4.7</v>
      </c>
      <c r="H4650">
        <v>10488155</v>
      </c>
      <c r="I4650">
        <v>261474033137.73401</v>
      </c>
      <c r="J4650">
        <v>489.82400000000001</v>
      </c>
    </row>
    <row r="4651" spans="1:10" x14ac:dyDescent="0.3">
      <c r="A4651" t="s">
        <v>169</v>
      </c>
      <c r="B4651" t="s">
        <v>170</v>
      </c>
      <c r="C4651">
        <v>2009</v>
      </c>
      <c r="D4651">
        <v>1.694</v>
      </c>
      <c r="E4651">
        <v>210.77</v>
      </c>
      <c r="F4651">
        <v>42.52</v>
      </c>
      <c r="G4651">
        <v>18.97</v>
      </c>
      <c r="H4651">
        <v>62448572</v>
      </c>
      <c r="I4651">
        <v>41718894299.954002</v>
      </c>
      <c r="J4651">
        <v>28.631</v>
      </c>
    </row>
    <row r="4652" spans="1:10" x14ac:dyDescent="0.3">
      <c r="A4652" t="s">
        <v>171</v>
      </c>
      <c r="B4652" t="s">
        <v>172</v>
      </c>
      <c r="C4652">
        <v>2009</v>
      </c>
      <c r="D4652">
        <v>48.816000000000003</v>
      </c>
      <c r="E4652">
        <v>61.73</v>
      </c>
      <c r="F4652">
        <v>7.57</v>
      </c>
      <c r="G4652">
        <v>4.92</v>
      </c>
      <c r="H4652">
        <v>5526389</v>
      </c>
      <c r="I4652">
        <v>232468682940.42001</v>
      </c>
      <c r="J4652">
        <v>217.78399999999999</v>
      </c>
    </row>
    <row r="4653" spans="1:10" x14ac:dyDescent="0.3">
      <c r="A4653" t="s">
        <v>173</v>
      </c>
      <c r="B4653" t="s">
        <v>174</v>
      </c>
      <c r="C4653">
        <v>2009</v>
      </c>
      <c r="D4653">
        <v>0.45800000000000002</v>
      </c>
      <c r="E4653">
        <v>1.4</v>
      </c>
      <c r="F4653">
        <v>0.66</v>
      </c>
      <c r="G4653">
        <v>0.26</v>
      </c>
      <c r="H4653">
        <v>827820</v>
      </c>
      <c r="I4653">
        <v>1828090907.5</v>
      </c>
      <c r="J4653">
        <v>3.1850000000000001</v>
      </c>
    </row>
    <row r="4654" spans="1:10" x14ac:dyDescent="0.3">
      <c r="A4654" t="s">
        <v>175</v>
      </c>
      <c r="B4654" t="s">
        <v>176</v>
      </c>
      <c r="C4654">
        <v>2009</v>
      </c>
      <c r="D4654">
        <v>0.161</v>
      </c>
      <c r="E4654">
        <v>0.72</v>
      </c>
      <c r="F4654">
        <v>0.04</v>
      </c>
      <c r="G4654">
        <v>0.02</v>
      </c>
      <c r="H4654">
        <v>70848</v>
      </c>
      <c r="I4654">
        <v>621365641.29999995</v>
      </c>
      <c r="J4654">
        <v>0.745</v>
      </c>
    </row>
    <row r="4655" spans="1:10" x14ac:dyDescent="0.3">
      <c r="A4655" t="s">
        <v>177</v>
      </c>
      <c r="B4655" t="s">
        <v>178</v>
      </c>
      <c r="C4655">
        <v>2009</v>
      </c>
      <c r="D4655">
        <v>19.780999999999999</v>
      </c>
      <c r="E4655">
        <v>22.87</v>
      </c>
      <c r="F4655">
        <v>8.5500000000000007</v>
      </c>
      <c r="G4655">
        <v>2.99</v>
      </c>
      <c r="H4655">
        <v>9576736</v>
      </c>
      <c r="I4655">
        <v>97411114269.046005</v>
      </c>
      <c r="J4655">
        <v>83.665999999999997</v>
      </c>
    </row>
    <row r="4656" spans="1:10" x14ac:dyDescent="0.3">
      <c r="B4656" t="s">
        <v>179</v>
      </c>
      <c r="C4656">
        <v>2009</v>
      </c>
      <c r="D4656">
        <v>3324.52</v>
      </c>
      <c r="E4656">
        <v>3509.53</v>
      </c>
      <c r="F4656">
        <v>435.9</v>
      </c>
      <c r="G4656">
        <v>229</v>
      </c>
    </row>
    <row r="4657" spans="1:10" x14ac:dyDescent="0.3">
      <c r="B4657" t="s">
        <v>180</v>
      </c>
      <c r="C4657">
        <v>2009</v>
      </c>
      <c r="D4657">
        <v>3818.415</v>
      </c>
    </row>
    <row r="4658" spans="1:10" x14ac:dyDescent="0.3">
      <c r="A4658" t="s">
        <v>181</v>
      </c>
      <c r="B4658" t="s">
        <v>182</v>
      </c>
      <c r="C4658">
        <v>2009</v>
      </c>
      <c r="D4658">
        <v>32.503</v>
      </c>
      <c r="E4658">
        <v>92.53</v>
      </c>
      <c r="F4658">
        <v>21.09</v>
      </c>
      <c r="G4658">
        <v>5.17</v>
      </c>
      <c r="H4658">
        <v>14774412</v>
      </c>
      <c r="I4658">
        <v>132343729514.92101</v>
      </c>
      <c r="J4658">
        <v>138.05099999999999</v>
      </c>
    </row>
    <row r="4659" spans="1:10" x14ac:dyDescent="0.3">
      <c r="A4659" t="s">
        <v>183</v>
      </c>
      <c r="B4659" t="s">
        <v>184</v>
      </c>
      <c r="C4659">
        <v>2009</v>
      </c>
      <c r="D4659">
        <v>203.17</v>
      </c>
      <c r="E4659">
        <v>274.87</v>
      </c>
      <c r="F4659">
        <v>53.6</v>
      </c>
      <c r="G4659">
        <v>23.33</v>
      </c>
      <c r="H4659">
        <v>81134789</v>
      </c>
      <c r="I4659">
        <v>828245115109.95996</v>
      </c>
      <c r="J4659">
        <v>866.98800000000006</v>
      </c>
    </row>
    <row r="4660" spans="1:10" x14ac:dyDescent="0.3">
      <c r="A4660" t="s">
        <v>185</v>
      </c>
      <c r="B4660" t="s">
        <v>186</v>
      </c>
      <c r="C4660">
        <v>2009</v>
      </c>
      <c r="D4660">
        <v>6.3120000000000003</v>
      </c>
      <c r="E4660">
        <v>13.5</v>
      </c>
      <c r="F4660">
        <v>4.54</v>
      </c>
      <c r="G4660">
        <v>1.5</v>
      </c>
      <c r="H4660">
        <v>6157678</v>
      </c>
      <c r="I4660">
        <v>42668178982.063004</v>
      </c>
      <c r="J4660">
        <v>35.755000000000003</v>
      </c>
    </row>
    <row r="4661" spans="1:10" x14ac:dyDescent="0.3">
      <c r="A4661" t="s">
        <v>187</v>
      </c>
      <c r="B4661" t="s">
        <v>188</v>
      </c>
      <c r="C4661">
        <v>2009</v>
      </c>
      <c r="D4661">
        <v>5.4080000000000004</v>
      </c>
      <c r="E4661">
        <v>27.42</v>
      </c>
      <c r="F4661">
        <v>16.36</v>
      </c>
      <c r="G4661">
        <v>0.03</v>
      </c>
      <c r="H4661">
        <v>901589</v>
      </c>
      <c r="I4661">
        <v>29853093215.099998</v>
      </c>
      <c r="J4661">
        <v>19.908000000000001</v>
      </c>
    </row>
    <row r="4662" spans="1:10" x14ac:dyDescent="0.3">
      <c r="A4662" t="s">
        <v>189</v>
      </c>
      <c r="B4662" t="s">
        <v>190</v>
      </c>
      <c r="C4662">
        <v>2009</v>
      </c>
      <c r="D4662">
        <v>0.497</v>
      </c>
      <c r="E4662">
        <v>8.17</v>
      </c>
      <c r="F4662">
        <v>3.49</v>
      </c>
      <c r="G4662">
        <v>3.55</v>
      </c>
      <c r="H4662">
        <v>3119920</v>
      </c>
      <c r="J4662">
        <v>2.0640000000000001</v>
      </c>
    </row>
    <row r="4663" spans="1:10" x14ac:dyDescent="0.3">
      <c r="A4663" t="s">
        <v>191</v>
      </c>
      <c r="B4663" t="s">
        <v>192</v>
      </c>
      <c r="C4663">
        <v>2009</v>
      </c>
      <c r="D4663">
        <v>14.489000000000001</v>
      </c>
      <c r="E4663">
        <v>15.47</v>
      </c>
      <c r="F4663">
        <v>1.23</v>
      </c>
      <c r="G4663">
        <v>1.24</v>
      </c>
      <c r="H4663">
        <v>1336140</v>
      </c>
      <c r="I4663">
        <v>26784890520.534</v>
      </c>
      <c r="J4663">
        <v>58.962000000000003</v>
      </c>
    </row>
    <row r="4664" spans="1:10" x14ac:dyDescent="0.3">
      <c r="A4664" t="s">
        <v>193</v>
      </c>
      <c r="B4664" t="s">
        <v>194</v>
      </c>
      <c r="C4664">
        <v>2009</v>
      </c>
      <c r="D4664">
        <v>1.0589999999999999</v>
      </c>
      <c r="E4664">
        <v>3.05</v>
      </c>
      <c r="F4664">
        <v>1.41</v>
      </c>
      <c r="G4664">
        <v>0.42</v>
      </c>
      <c r="H4664">
        <v>1057462</v>
      </c>
      <c r="I4664">
        <v>7131566950.54</v>
      </c>
      <c r="J4664">
        <v>4.3609999999999998</v>
      </c>
    </row>
    <row r="4665" spans="1:10" x14ac:dyDescent="0.3">
      <c r="A4665" t="s">
        <v>195</v>
      </c>
      <c r="B4665" t="s">
        <v>196</v>
      </c>
      <c r="C4665">
        <v>2009</v>
      </c>
      <c r="D4665">
        <v>6.4530000000000003</v>
      </c>
      <c r="E4665">
        <v>160.68</v>
      </c>
      <c r="F4665">
        <v>82.85</v>
      </c>
      <c r="G4665">
        <v>41.34</v>
      </c>
      <c r="H4665">
        <v>85233923</v>
      </c>
      <c r="I4665">
        <v>86391036516.190002</v>
      </c>
      <c r="J4665">
        <v>37.719000000000001</v>
      </c>
    </row>
    <row r="4666" spans="1:10" x14ac:dyDescent="0.3">
      <c r="B4666" t="s">
        <v>197</v>
      </c>
      <c r="C4666">
        <v>2009</v>
      </c>
      <c r="D4666">
        <v>5871.1710000000003</v>
      </c>
      <c r="H4666">
        <v>736023880</v>
      </c>
      <c r="J4666">
        <v>23763.454000000002</v>
      </c>
    </row>
    <row r="4667" spans="1:10" x14ac:dyDescent="0.3">
      <c r="B4667" t="s">
        <v>198</v>
      </c>
      <c r="C4667">
        <v>2009</v>
      </c>
      <c r="D4667">
        <v>2554.107</v>
      </c>
    </row>
    <row r="4668" spans="1:10" x14ac:dyDescent="0.3">
      <c r="B4668" t="s">
        <v>199</v>
      </c>
      <c r="C4668">
        <v>2009</v>
      </c>
      <c r="D4668">
        <v>2060.2130000000002</v>
      </c>
    </row>
    <row r="4669" spans="1:10" x14ac:dyDescent="0.3">
      <c r="A4669" t="s">
        <v>200</v>
      </c>
      <c r="B4669" t="s">
        <v>201</v>
      </c>
      <c r="C4669">
        <v>2009</v>
      </c>
      <c r="D4669">
        <v>0.57499999999999996</v>
      </c>
      <c r="H4669">
        <v>47814</v>
      </c>
      <c r="J4669">
        <v>3.0790000000000002</v>
      </c>
    </row>
    <row r="4670" spans="1:10" x14ac:dyDescent="0.3">
      <c r="A4670" t="s">
        <v>202</v>
      </c>
      <c r="B4670" t="s">
        <v>203</v>
      </c>
      <c r="C4670">
        <v>2009</v>
      </c>
      <c r="D4670">
        <v>0.77800000000000002</v>
      </c>
      <c r="E4670">
        <v>2.68</v>
      </c>
      <c r="F4670">
        <v>0.89</v>
      </c>
      <c r="G4670">
        <v>0.36</v>
      </c>
      <c r="H4670">
        <v>853636</v>
      </c>
      <c r="J4670">
        <v>5.9409999999999998</v>
      </c>
    </row>
    <row r="4671" spans="1:10" x14ac:dyDescent="0.3">
      <c r="A4671" t="s">
        <v>204</v>
      </c>
      <c r="B4671" t="s">
        <v>205</v>
      </c>
      <c r="C4671">
        <v>2009</v>
      </c>
      <c r="D4671">
        <v>55.936999999999998</v>
      </c>
      <c r="E4671">
        <v>46.69</v>
      </c>
      <c r="F4671">
        <v>5.14</v>
      </c>
      <c r="G4671">
        <v>5.38</v>
      </c>
      <c r="H4671">
        <v>5342266</v>
      </c>
      <c r="I4671">
        <v>195736964214.776</v>
      </c>
      <c r="J4671">
        <v>339.61399999999998</v>
      </c>
    </row>
    <row r="4672" spans="1:10" x14ac:dyDescent="0.3">
      <c r="A4672" t="s">
        <v>206</v>
      </c>
      <c r="B4672" t="s">
        <v>207</v>
      </c>
      <c r="C4672">
        <v>2009</v>
      </c>
      <c r="D4672">
        <v>368.63099999999997</v>
      </c>
      <c r="E4672">
        <v>405.18</v>
      </c>
      <c r="F4672">
        <v>66.400000000000006</v>
      </c>
      <c r="G4672">
        <v>39.69</v>
      </c>
      <c r="H4672">
        <v>62542883</v>
      </c>
      <c r="I4672">
        <v>2294315015206.7998</v>
      </c>
      <c r="J4672">
        <v>2873.5050000000001</v>
      </c>
    </row>
    <row r="4673" spans="1:10" x14ac:dyDescent="0.3">
      <c r="B4673" t="s">
        <v>208</v>
      </c>
      <c r="C4673">
        <v>2009</v>
      </c>
    </row>
    <row r="4674" spans="1:10" x14ac:dyDescent="0.3">
      <c r="A4674" t="s">
        <v>209</v>
      </c>
      <c r="B4674" t="s">
        <v>210</v>
      </c>
      <c r="C4674">
        <v>2009</v>
      </c>
      <c r="D4674">
        <v>0.76600000000000001</v>
      </c>
      <c r="H4674">
        <v>227542</v>
      </c>
      <c r="J4674">
        <v>5.4459999999999997</v>
      </c>
    </row>
    <row r="4675" spans="1:10" x14ac:dyDescent="0.3">
      <c r="A4675" t="s">
        <v>211</v>
      </c>
      <c r="B4675" t="s">
        <v>212</v>
      </c>
      <c r="C4675">
        <v>2009</v>
      </c>
      <c r="D4675">
        <v>0.79900000000000004</v>
      </c>
      <c r="H4675">
        <v>265256</v>
      </c>
      <c r="J4675">
        <v>4.9390000000000001</v>
      </c>
    </row>
    <row r="4676" spans="1:10" x14ac:dyDescent="0.3">
      <c r="B4676" t="s">
        <v>213</v>
      </c>
      <c r="C4676">
        <v>2009</v>
      </c>
    </row>
    <row r="4677" spans="1:10" x14ac:dyDescent="0.3">
      <c r="A4677" t="s">
        <v>214</v>
      </c>
      <c r="B4677" t="s">
        <v>215</v>
      </c>
      <c r="C4677">
        <v>2009</v>
      </c>
      <c r="D4677">
        <v>4.2329999999999997</v>
      </c>
      <c r="E4677">
        <v>7.08</v>
      </c>
      <c r="F4677">
        <v>1.18</v>
      </c>
      <c r="G4677">
        <v>0.44</v>
      </c>
      <c r="H4677">
        <v>1568925</v>
      </c>
      <c r="I4677">
        <v>21001807710.751999</v>
      </c>
      <c r="J4677">
        <v>13.536</v>
      </c>
    </row>
    <row r="4678" spans="1:10" x14ac:dyDescent="0.3">
      <c r="A4678" t="s">
        <v>216</v>
      </c>
      <c r="B4678" t="s">
        <v>217</v>
      </c>
      <c r="C4678">
        <v>2009</v>
      </c>
      <c r="D4678">
        <v>0.38100000000000001</v>
      </c>
      <c r="E4678">
        <v>1.97</v>
      </c>
      <c r="F4678">
        <v>1.58</v>
      </c>
      <c r="G4678">
        <v>0.43</v>
      </c>
      <c r="H4678">
        <v>1740277</v>
      </c>
      <c r="I4678">
        <v>2899496259.9000001</v>
      </c>
      <c r="J4678">
        <v>1.843</v>
      </c>
    </row>
    <row r="4679" spans="1:10" x14ac:dyDescent="0.3">
      <c r="A4679" t="s">
        <v>218</v>
      </c>
      <c r="B4679" t="s">
        <v>219</v>
      </c>
      <c r="C4679">
        <v>2009</v>
      </c>
      <c r="D4679">
        <v>6.1360000000000001</v>
      </c>
      <c r="E4679">
        <v>9.75</v>
      </c>
      <c r="F4679">
        <v>5.73</v>
      </c>
      <c r="G4679">
        <v>1.76</v>
      </c>
      <c r="H4679">
        <v>4119490</v>
      </c>
      <c r="I4679">
        <v>39112845243.240997</v>
      </c>
      <c r="J4679">
        <v>55.686999999999998</v>
      </c>
    </row>
    <row r="4680" spans="1:10" x14ac:dyDescent="0.3">
      <c r="A4680" t="s">
        <v>220</v>
      </c>
      <c r="B4680" t="s">
        <v>221</v>
      </c>
      <c r="C4680">
        <v>2009</v>
      </c>
      <c r="D4680">
        <v>790.29499999999996</v>
      </c>
      <c r="E4680">
        <v>834.12</v>
      </c>
      <c r="F4680">
        <v>60.91</v>
      </c>
      <c r="G4680">
        <v>43.88</v>
      </c>
      <c r="H4680">
        <v>80899961</v>
      </c>
      <c r="I4680">
        <v>3189039980940.4502</v>
      </c>
      <c r="J4680">
        <v>3653.9740000000002</v>
      </c>
    </row>
    <row r="4681" spans="1:10" x14ac:dyDescent="0.3">
      <c r="A4681" t="s">
        <v>222</v>
      </c>
      <c r="B4681" t="s">
        <v>223</v>
      </c>
      <c r="C4681">
        <v>2009</v>
      </c>
      <c r="D4681">
        <v>7.4980000000000002</v>
      </c>
      <c r="E4681">
        <v>21.01</v>
      </c>
      <c r="F4681">
        <v>12.79</v>
      </c>
      <c r="G4681">
        <v>5.08</v>
      </c>
      <c r="H4681">
        <v>24170943</v>
      </c>
      <c r="I4681">
        <v>63844989621.390999</v>
      </c>
      <c r="J4681">
        <v>53.671999999999997</v>
      </c>
    </row>
    <row r="4682" spans="1:10" x14ac:dyDescent="0.3">
      <c r="A4682" t="s">
        <v>224</v>
      </c>
      <c r="B4682" t="s">
        <v>225</v>
      </c>
      <c r="C4682">
        <v>2009</v>
      </c>
      <c r="D4682">
        <v>104.355</v>
      </c>
      <c r="E4682">
        <v>114.19</v>
      </c>
      <c r="F4682">
        <v>10.54</v>
      </c>
      <c r="G4682">
        <v>5.07</v>
      </c>
      <c r="H4682">
        <v>10959268</v>
      </c>
      <c r="I4682">
        <v>307180720174.737</v>
      </c>
      <c r="J4682">
        <v>397.48599999999999</v>
      </c>
    </row>
    <row r="4683" spans="1:10" x14ac:dyDescent="0.3">
      <c r="A4683" t="s">
        <v>226</v>
      </c>
      <c r="B4683" t="s">
        <v>227</v>
      </c>
      <c r="C4683">
        <v>2009</v>
      </c>
      <c r="D4683">
        <v>0.59299999999999997</v>
      </c>
      <c r="H4683">
        <v>56729</v>
      </c>
      <c r="J4683">
        <v>3.4569999999999999</v>
      </c>
    </row>
    <row r="4684" spans="1:10" x14ac:dyDescent="0.3">
      <c r="A4684" t="s">
        <v>228</v>
      </c>
      <c r="B4684" t="s">
        <v>229</v>
      </c>
      <c r="C4684">
        <v>2009</v>
      </c>
      <c r="D4684">
        <v>0.253</v>
      </c>
      <c r="E4684">
        <v>2.04</v>
      </c>
      <c r="F4684">
        <v>1.95</v>
      </c>
      <c r="G4684">
        <v>0.01</v>
      </c>
      <c r="H4684">
        <v>105787</v>
      </c>
      <c r="J4684">
        <v>1.131</v>
      </c>
    </row>
    <row r="4685" spans="1:10" x14ac:dyDescent="0.3">
      <c r="A4685" t="s">
        <v>230</v>
      </c>
      <c r="B4685" t="s">
        <v>231</v>
      </c>
      <c r="C4685">
        <v>2009</v>
      </c>
      <c r="D4685">
        <v>2.379</v>
      </c>
      <c r="H4685">
        <v>405444</v>
      </c>
      <c r="J4685">
        <v>9.1750000000000007</v>
      </c>
    </row>
    <row r="4686" spans="1:10" x14ac:dyDescent="0.3">
      <c r="A4686" t="s">
        <v>232</v>
      </c>
      <c r="B4686" t="s">
        <v>233</v>
      </c>
      <c r="C4686">
        <v>2009</v>
      </c>
      <c r="D4686">
        <v>11.442</v>
      </c>
      <c r="E4686">
        <v>44.02</v>
      </c>
      <c r="F4686">
        <v>11.51</v>
      </c>
      <c r="G4686">
        <v>4.6100000000000003</v>
      </c>
      <c r="H4686">
        <v>14316251</v>
      </c>
      <c r="I4686">
        <v>93747200931.335007</v>
      </c>
      <c r="J4686">
        <v>59.762999999999998</v>
      </c>
    </row>
    <row r="4687" spans="1:10" x14ac:dyDescent="0.3">
      <c r="A4687" t="s">
        <v>234</v>
      </c>
      <c r="B4687" t="s">
        <v>235</v>
      </c>
      <c r="C4687">
        <v>2009</v>
      </c>
      <c r="D4687">
        <v>2.11</v>
      </c>
      <c r="E4687">
        <v>35.47</v>
      </c>
      <c r="F4687">
        <v>12.31</v>
      </c>
      <c r="G4687">
        <v>5.03</v>
      </c>
      <c r="H4687">
        <v>9964470</v>
      </c>
      <c r="I4687">
        <v>11707655008.961</v>
      </c>
      <c r="J4687">
        <v>10.795999999999999</v>
      </c>
    </row>
    <row r="4688" spans="1:10" x14ac:dyDescent="0.3">
      <c r="A4688" t="s">
        <v>236</v>
      </c>
      <c r="B4688" t="s">
        <v>237</v>
      </c>
      <c r="C4688">
        <v>2009</v>
      </c>
      <c r="D4688">
        <v>0.23400000000000001</v>
      </c>
      <c r="E4688">
        <v>3.85</v>
      </c>
      <c r="F4688">
        <v>1.36</v>
      </c>
      <c r="G4688">
        <v>0.73</v>
      </c>
      <c r="H4688">
        <v>1483920</v>
      </c>
      <c r="I4688">
        <v>1913611675.937</v>
      </c>
      <c r="J4688">
        <v>1.387</v>
      </c>
    </row>
    <row r="4689" spans="1:10" x14ac:dyDescent="0.3">
      <c r="A4689" t="s">
        <v>238</v>
      </c>
      <c r="B4689" t="s">
        <v>239</v>
      </c>
      <c r="C4689">
        <v>2009</v>
      </c>
      <c r="D4689">
        <v>1.909</v>
      </c>
      <c r="E4689">
        <v>21.96</v>
      </c>
      <c r="F4689">
        <v>3.33</v>
      </c>
      <c r="G4689">
        <v>1.1200000000000001</v>
      </c>
      <c r="H4689">
        <v>747718</v>
      </c>
      <c r="J4689">
        <v>6.6230000000000002</v>
      </c>
    </row>
    <row r="4690" spans="1:10" x14ac:dyDescent="0.3">
      <c r="A4690" t="s">
        <v>240</v>
      </c>
      <c r="B4690" t="s">
        <v>241</v>
      </c>
      <c r="C4690">
        <v>2009</v>
      </c>
      <c r="D4690">
        <v>1.8879999999999999</v>
      </c>
      <c r="E4690">
        <v>8.52</v>
      </c>
      <c r="F4690">
        <v>4.38</v>
      </c>
      <c r="G4690">
        <v>1.53</v>
      </c>
      <c r="H4690">
        <v>9798046</v>
      </c>
      <c r="I4690">
        <v>15482895780.4</v>
      </c>
      <c r="J4690">
        <v>9.7940000000000005</v>
      </c>
    </row>
    <row r="4691" spans="1:10" x14ac:dyDescent="0.3">
      <c r="A4691" t="s">
        <v>242</v>
      </c>
      <c r="B4691" t="s">
        <v>243</v>
      </c>
      <c r="C4691">
        <v>2009</v>
      </c>
      <c r="D4691">
        <v>7.9390000000000001</v>
      </c>
      <c r="E4691">
        <v>47.67</v>
      </c>
      <c r="F4691">
        <v>8.2200000000000006</v>
      </c>
      <c r="G4691">
        <v>2.9</v>
      </c>
      <c r="H4691">
        <v>8150780</v>
      </c>
      <c r="I4691">
        <v>32923390695.782001</v>
      </c>
      <c r="J4691">
        <v>36.738</v>
      </c>
    </row>
    <row r="4692" spans="1:10" x14ac:dyDescent="0.3">
      <c r="A4692" t="s">
        <v>244</v>
      </c>
      <c r="B4692" t="s">
        <v>245</v>
      </c>
      <c r="C4692">
        <v>2009</v>
      </c>
      <c r="D4692">
        <v>41.579000000000001</v>
      </c>
      <c r="H4692">
        <v>6924642</v>
      </c>
      <c r="I4692">
        <v>282158639076.638</v>
      </c>
      <c r="J4692">
        <v>308.858</v>
      </c>
    </row>
    <row r="4693" spans="1:10" x14ac:dyDescent="0.3">
      <c r="A4693" t="s">
        <v>246</v>
      </c>
      <c r="B4693" t="s">
        <v>247</v>
      </c>
      <c r="C4693">
        <v>2009</v>
      </c>
      <c r="D4693">
        <v>51.470999999999997</v>
      </c>
      <c r="E4693">
        <v>63.05</v>
      </c>
      <c r="F4693">
        <v>8</v>
      </c>
      <c r="G4693">
        <v>5</v>
      </c>
      <c r="H4693">
        <v>9959439</v>
      </c>
      <c r="I4693">
        <v>195011814341.51001</v>
      </c>
      <c r="J4693">
        <v>269.62799999999999</v>
      </c>
    </row>
    <row r="4694" spans="1:10" x14ac:dyDescent="0.3">
      <c r="A4694" t="s">
        <v>248</v>
      </c>
      <c r="B4694" t="s">
        <v>249</v>
      </c>
      <c r="C4694">
        <v>2009</v>
      </c>
      <c r="D4694">
        <v>3.7280000000000002</v>
      </c>
      <c r="E4694">
        <v>3.37</v>
      </c>
      <c r="F4694">
        <v>0.6</v>
      </c>
      <c r="G4694">
        <v>0.39</v>
      </c>
      <c r="H4694">
        <v>316057</v>
      </c>
      <c r="I4694">
        <v>12002983331.087</v>
      </c>
      <c r="J4694">
        <v>54.02</v>
      </c>
    </row>
    <row r="4695" spans="1:10" x14ac:dyDescent="0.3">
      <c r="A4695" t="s">
        <v>250</v>
      </c>
      <c r="B4695" t="s">
        <v>251</v>
      </c>
      <c r="C4695">
        <v>2009</v>
      </c>
      <c r="D4695">
        <v>1612.817</v>
      </c>
      <c r="E4695">
        <v>2355.66</v>
      </c>
      <c r="F4695">
        <v>655.71</v>
      </c>
      <c r="G4695">
        <v>233.53</v>
      </c>
      <c r="H4695">
        <v>1217726217</v>
      </c>
      <c r="I4695">
        <v>4945730831162.0898</v>
      </c>
      <c r="J4695">
        <v>5978.99</v>
      </c>
    </row>
    <row r="4696" spans="1:10" x14ac:dyDescent="0.3">
      <c r="A4696" t="s">
        <v>252</v>
      </c>
      <c r="B4696" t="s">
        <v>253</v>
      </c>
      <c r="C4696">
        <v>2009</v>
      </c>
      <c r="D4696">
        <v>401.95699999999999</v>
      </c>
      <c r="E4696">
        <v>2475.02</v>
      </c>
      <c r="F4696">
        <v>374.97</v>
      </c>
      <c r="G4696">
        <v>96.05</v>
      </c>
      <c r="H4696">
        <v>238620554</v>
      </c>
      <c r="I4696">
        <v>1886334528721.27</v>
      </c>
      <c r="J4696">
        <v>1599.3969999999999</v>
      </c>
    </row>
    <row r="4697" spans="1:10" x14ac:dyDescent="0.3">
      <c r="B4697" t="s">
        <v>254</v>
      </c>
      <c r="C4697">
        <v>2009</v>
      </c>
      <c r="D4697">
        <v>1022.624</v>
      </c>
    </row>
    <row r="4698" spans="1:10" x14ac:dyDescent="0.3">
      <c r="A4698" t="s">
        <v>255</v>
      </c>
      <c r="B4698" t="s">
        <v>256</v>
      </c>
      <c r="C4698">
        <v>2009</v>
      </c>
      <c r="D4698">
        <v>559.02499999999998</v>
      </c>
      <c r="E4698">
        <v>734.52</v>
      </c>
      <c r="F4698">
        <v>143.22999999999999</v>
      </c>
      <c r="G4698">
        <v>38.24</v>
      </c>
      <c r="H4698">
        <v>72924833</v>
      </c>
      <c r="I4698">
        <v>1215221453534.29</v>
      </c>
      <c r="J4698">
        <v>2474.1660000000002</v>
      </c>
    </row>
    <row r="4699" spans="1:10" x14ac:dyDescent="0.3">
      <c r="A4699" t="s">
        <v>257</v>
      </c>
      <c r="B4699" t="s">
        <v>258</v>
      </c>
      <c r="C4699">
        <v>2009</v>
      </c>
      <c r="D4699">
        <v>102.96899999999999</v>
      </c>
      <c r="E4699">
        <v>126.53</v>
      </c>
      <c r="F4699">
        <v>14.06</v>
      </c>
      <c r="G4699">
        <v>5.03</v>
      </c>
      <c r="H4699">
        <v>28973157</v>
      </c>
      <c r="I4699">
        <v>279575775575.62598</v>
      </c>
      <c r="J4699">
        <v>378.92099999999999</v>
      </c>
    </row>
    <row r="4700" spans="1:10" x14ac:dyDescent="0.3">
      <c r="A4700" t="s">
        <v>259</v>
      </c>
      <c r="B4700" t="s">
        <v>260</v>
      </c>
      <c r="C4700">
        <v>2009</v>
      </c>
      <c r="D4700">
        <v>42.18</v>
      </c>
      <c r="E4700">
        <v>59.26</v>
      </c>
      <c r="F4700">
        <v>14.89</v>
      </c>
      <c r="G4700">
        <v>9.44</v>
      </c>
      <c r="H4700">
        <v>4494572</v>
      </c>
      <c r="I4700">
        <v>214513693281.55701</v>
      </c>
      <c r="J4700">
        <v>178.887</v>
      </c>
    </row>
    <row r="4701" spans="1:10" x14ac:dyDescent="0.3">
      <c r="A4701" t="s">
        <v>261</v>
      </c>
      <c r="B4701" t="s">
        <v>262</v>
      </c>
      <c r="C4701">
        <v>2009</v>
      </c>
      <c r="D4701">
        <v>63.860999999999997</v>
      </c>
      <c r="E4701">
        <v>83.92</v>
      </c>
      <c r="F4701">
        <v>8.24</v>
      </c>
      <c r="G4701">
        <v>1.92</v>
      </c>
      <c r="H4701">
        <v>7190037</v>
      </c>
      <c r="I4701">
        <v>200768796287.85001</v>
      </c>
      <c r="J4701">
        <v>259.99799999999999</v>
      </c>
    </row>
    <row r="4702" spans="1:10" x14ac:dyDescent="0.3">
      <c r="A4702" t="s">
        <v>263</v>
      </c>
      <c r="B4702" t="s">
        <v>264</v>
      </c>
      <c r="C4702">
        <v>2009</v>
      </c>
      <c r="D4702">
        <v>424.73899999999998</v>
      </c>
      <c r="E4702">
        <v>429.39</v>
      </c>
      <c r="F4702">
        <v>49.17</v>
      </c>
      <c r="G4702">
        <v>19.5</v>
      </c>
      <c r="H4702">
        <v>59105622</v>
      </c>
      <c r="I4702">
        <v>2013344992641.47</v>
      </c>
      <c r="J4702">
        <v>1964.0930000000001</v>
      </c>
    </row>
    <row r="4703" spans="1:10" x14ac:dyDescent="0.3">
      <c r="A4703" t="s">
        <v>265</v>
      </c>
      <c r="B4703" t="s">
        <v>266</v>
      </c>
      <c r="C4703">
        <v>2009</v>
      </c>
      <c r="D4703">
        <v>7.9340000000000002</v>
      </c>
      <c r="E4703">
        <v>9.73</v>
      </c>
      <c r="F4703">
        <v>0.86</v>
      </c>
      <c r="G4703">
        <v>0.43</v>
      </c>
      <c r="H4703">
        <v>2795839</v>
      </c>
      <c r="I4703">
        <v>19223476886.206001</v>
      </c>
      <c r="J4703">
        <v>36.003</v>
      </c>
    </row>
    <row r="4704" spans="1:10" x14ac:dyDescent="0.3">
      <c r="A4704" t="s">
        <v>267</v>
      </c>
      <c r="B4704" t="s">
        <v>268</v>
      </c>
      <c r="C4704">
        <v>2009</v>
      </c>
      <c r="D4704">
        <v>1163.213</v>
      </c>
      <c r="E4704">
        <v>1002.88</v>
      </c>
      <c r="F4704">
        <v>25.28</v>
      </c>
      <c r="G4704">
        <v>20.23</v>
      </c>
      <c r="H4704">
        <v>128555196</v>
      </c>
      <c r="I4704">
        <v>4287889543915.4502</v>
      </c>
      <c r="J4704">
        <v>5509.2969999999996</v>
      </c>
    </row>
    <row r="4705" spans="1:10" x14ac:dyDescent="0.3">
      <c r="A4705" t="s">
        <v>269</v>
      </c>
      <c r="B4705" t="s">
        <v>270</v>
      </c>
      <c r="C4705">
        <v>2009</v>
      </c>
      <c r="D4705">
        <v>21.337</v>
      </c>
      <c r="E4705">
        <v>27.6</v>
      </c>
      <c r="F4705">
        <v>4.8</v>
      </c>
      <c r="G4705">
        <v>0.99</v>
      </c>
      <c r="H4705">
        <v>6893258</v>
      </c>
      <c r="I4705">
        <v>73471748786.602005</v>
      </c>
      <c r="J4705">
        <v>85.56</v>
      </c>
    </row>
    <row r="4706" spans="1:10" x14ac:dyDescent="0.3">
      <c r="A4706" t="s">
        <v>271</v>
      </c>
      <c r="B4706" t="s">
        <v>272</v>
      </c>
      <c r="C4706">
        <v>2009</v>
      </c>
      <c r="D4706">
        <v>223.11</v>
      </c>
      <c r="E4706">
        <v>251.27</v>
      </c>
      <c r="F4706">
        <v>36.619999999999997</v>
      </c>
      <c r="G4706">
        <v>9.5299999999999994</v>
      </c>
      <c r="H4706">
        <v>16043015</v>
      </c>
      <c r="I4706">
        <v>309091465023.00598</v>
      </c>
      <c r="J4706">
        <v>592.18899999999996</v>
      </c>
    </row>
    <row r="4707" spans="1:10" x14ac:dyDescent="0.3">
      <c r="A4707" t="s">
        <v>273</v>
      </c>
      <c r="B4707" t="s">
        <v>274</v>
      </c>
      <c r="C4707">
        <v>2009</v>
      </c>
      <c r="D4707">
        <v>11.965999999999999</v>
      </c>
      <c r="E4707">
        <v>33.32</v>
      </c>
      <c r="F4707">
        <v>34.590000000000003</v>
      </c>
      <c r="G4707">
        <v>16.420000000000002</v>
      </c>
      <c r="H4707">
        <v>40901798</v>
      </c>
      <c r="I4707">
        <v>97797561319.679001</v>
      </c>
      <c r="J4707">
        <v>62.101999999999997</v>
      </c>
    </row>
    <row r="4708" spans="1:10" x14ac:dyDescent="0.3">
      <c r="A4708" t="s">
        <v>275</v>
      </c>
      <c r="B4708" t="s">
        <v>276</v>
      </c>
      <c r="C4708">
        <v>2009</v>
      </c>
      <c r="D4708">
        <v>5.5E-2</v>
      </c>
      <c r="E4708">
        <v>0.06</v>
      </c>
      <c r="F4708">
        <v>0.02</v>
      </c>
      <c r="G4708">
        <v>0</v>
      </c>
      <c r="H4708">
        <v>100928</v>
      </c>
      <c r="J4708">
        <v>0.26400000000000001</v>
      </c>
    </row>
    <row r="4709" spans="1:10" x14ac:dyDescent="0.3">
      <c r="A4709" t="s">
        <v>277</v>
      </c>
      <c r="B4709" t="s">
        <v>278</v>
      </c>
      <c r="C4709">
        <v>2009</v>
      </c>
      <c r="D4709">
        <v>8.1300000000000008</v>
      </c>
      <c r="J4709">
        <v>27.120999999999999</v>
      </c>
    </row>
    <row r="4710" spans="1:10" x14ac:dyDescent="0.3">
      <c r="A4710" t="s">
        <v>279</v>
      </c>
      <c r="B4710" t="s">
        <v>280</v>
      </c>
      <c r="C4710">
        <v>2009</v>
      </c>
      <c r="D4710">
        <v>86.954999999999998</v>
      </c>
      <c r="E4710">
        <v>90.03</v>
      </c>
      <c r="F4710">
        <v>4.71</v>
      </c>
      <c r="G4710">
        <v>0.68</v>
      </c>
      <c r="H4710">
        <v>2821041</v>
      </c>
      <c r="I4710">
        <v>202080967202.17001</v>
      </c>
      <c r="J4710">
        <v>361.27</v>
      </c>
    </row>
    <row r="4711" spans="1:10" x14ac:dyDescent="0.3">
      <c r="B4711" t="s">
        <v>281</v>
      </c>
      <c r="C4711">
        <v>2009</v>
      </c>
    </row>
    <row r="4712" spans="1:10" x14ac:dyDescent="0.3">
      <c r="A4712" t="s">
        <v>282</v>
      </c>
      <c r="B4712" t="s">
        <v>283</v>
      </c>
      <c r="C4712">
        <v>2009</v>
      </c>
      <c r="D4712">
        <v>6.7370000000000001</v>
      </c>
      <c r="E4712">
        <v>27.09</v>
      </c>
      <c r="F4712">
        <v>4.09</v>
      </c>
      <c r="G4712">
        <v>1.65</v>
      </c>
      <c r="H4712">
        <v>5334708</v>
      </c>
      <c r="I4712">
        <v>21348214122.917</v>
      </c>
      <c r="J4712">
        <v>62.904000000000003</v>
      </c>
    </row>
    <row r="4713" spans="1:10" x14ac:dyDescent="0.3">
      <c r="A4713" t="s">
        <v>284</v>
      </c>
      <c r="B4713" t="s">
        <v>285</v>
      </c>
      <c r="C4713">
        <v>2009</v>
      </c>
      <c r="D4713">
        <v>2.6669999999999998</v>
      </c>
      <c r="E4713">
        <v>30.26</v>
      </c>
      <c r="F4713">
        <v>9.57</v>
      </c>
      <c r="G4713">
        <v>3.32</v>
      </c>
      <c r="H4713">
        <v>6148621</v>
      </c>
      <c r="I4713">
        <v>24050842432.900002</v>
      </c>
      <c r="J4713">
        <v>18.995000000000001</v>
      </c>
    </row>
    <row r="4714" spans="1:10" x14ac:dyDescent="0.3">
      <c r="A4714" t="s">
        <v>286</v>
      </c>
      <c r="B4714" t="s">
        <v>287</v>
      </c>
      <c r="C4714">
        <v>2009</v>
      </c>
      <c r="D4714">
        <v>7.4560000000000004</v>
      </c>
      <c r="E4714">
        <v>-4.2699999999999996</v>
      </c>
      <c r="F4714">
        <v>2</v>
      </c>
      <c r="G4714">
        <v>1.68</v>
      </c>
      <c r="H4714">
        <v>2144784</v>
      </c>
      <c r="I4714">
        <v>37661277803.987</v>
      </c>
      <c r="J4714">
        <v>43.219000000000001</v>
      </c>
    </row>
    <row r="4715" spans="1:10" x14ac:dyDescent="0.3">
      <c r="A4715" t="s">
        <v>288</v>
      </c>
      <c r="B4715" t="s">
        <v>289</v>
      </c>
      <c r="C4715">
        <v>2009</v>
      </c>
      <c r="D4715">
        <v>20.957999999999998</v>
      </c>
      <c r="E4715">
        <v>25.85</v>
      </c>
      <c r="F4715">
        <v>2.65</v>
      </c>
      <c r="G4715">
        <v>0.55000000000000004</v>
      </c>
      <c r="H4715">
        <v>4813026</v>
      </c>
      <c r="I4715">
        <v>75927793934.442001</v>
      </c>
      <c r="J4715">
        <v>80.884</v>
      </c>
    </row>
    <row r="4716" spans="1:10" x14ac:dyDescent="0.3">
      <c r="B4716" t="s">
        <v>290</v>
      </c>
      <c r="C4716">
        <v>2009</v>
      </c>
    </row>
    <row r="4717" spans="1:10" x14ac:dyDescent="0.3">
      <c r="A4717" t="s">
        <v>291</v>
      </c>
      <c r="B4717" t="s">
        <v>292</v>
      </c>
      <c r="C4717">
        <v>2009</v>
      </c>
      <c r="D4717">
        <v>2.2170000000000001</v>
      </c>
      <c r="E4717">
        <v>4.83</v>
      </c>
      <c r="F4717">
        <v>1.86</v>
      </c>
      <c r="G4717">
        <v>0.75</v>
      </c>
      <c r="H4717">
        <v>1990135</v>
      </c>
      <c r="I4717">
        <v>4214040628.4000001</v>
      </c>
      <c r="J4717">
        <v>3.9940000000000002</v>
      </c>
    </row>
    <row r="4718" spans="1:10" x14ac:dyDescent="0.3">
      <c r="A4718" t="s">
        <v>293</v>
      </c>
      <c r="B4718" t="s">
        <v>294</v>
      </c>
      <c r="C4718">
        <v>2009</v>
      </c>
      <c r="D4718">
        <v>0.47399999999999998</v>
      </c>
      <c r="E4718">
        <v>24.76</v>
      </c>
      <c r="F4718">
        <v>7.04</v>
      </c>
      <c r="G4718">
        <v>2.0099999999999998</v>
      </c>
      <c r="H4718">
        <v>3754129</v>
      </c>
      <c r="I4718">
        <v>3108980016</v>
      </c>
      <c r="J4718">
        <v>2.141</v>
      </c>
    </row>
    <row r="4719" spans="1:10" x14ac:dyDescent="0.3">
      <c r="A4719" t="s">
        <v>295</v>
      </c>
      <c r="B4719" t="s">
        <v>296</v>
      </c>
      <c r="C4719">
        <v>2009</v>
      </c>
      <c r="D4719">
        <v>53.121000000000002</v>
      </c>
      <c r="E4719">
        <v>141.43</v>
      </c>
      <c r="F4719">
        <v>84.28</v>
      </c>
      <c r="G4719">
        <v>1.94</v>
      </c>
      <c r="H4719">
        <v>6133987</v>
      </c>
      <c r="I4719">
        <v>165559658668.10199</v>
      </c>
      <c r="J4719">
        <v>250.21700000000001</v>
      </c>
    </row>
    <row r="4720" spans="1:10" x14ac:dyDescent="0.3">
      <c r="A4720" t="s">
        <v>297</v>
      </c>
      <c r="B4720" t="s">
        <v>298</v>
      </c>
      <c r="C4720">
        <v>2009</v>
      </c>
      <c r="D4720">
        <v>0.20499999999999999</v>
      </c>
      <c r="E4720">
        <v>0.09</v>
      </c>
      <c r="F4720">
        <v>0.02</v>
      </c>
      <c r="G4720">
        <v>0.01</v>
      </c>
      <c r="H4720">
        <v>35723</v>
      </c>
    </row>
    <row r="4721" spans="1:10" x14ac:dyDescent="0.3">
      <c r="A4721" t="s">
        <v>299</v>
      </c>
      <c r="B4721" t="s">
        <v>300</v>
      </c>
      <c r="C4721">
        <v>2009</v>
      </c>
      <c r="D4721">
        <v>13.042</v>
      </c>
      <c r="E4721">
        <v>18.260000000000002</v>
      </c>
      <c r="F4721">
        <v>3.92</v>
      </c>
      <c r="G4721">
        <v>3.38</v>
      </c>
      <c r="H4721">
        <v>3167270</v>
      </c>
      <c r="I4721">
        <v>56833645775.072998</v>
      </c>
      <c r="J4721">
        <v>88.466999999999999</v>
      </c>
    </row>
    <row r="4722" spans="1:10" x14ac:dyDescent="0.3">
      <c r="A4722" t="s">
        <v>301</v>
      </c>
      <c r="B4722" t="s">
        <v>302</v>
      </c>
      <c r="C4722">
        <v>2009</v>
      </c>
      <c r="D4722">
        <v>10.638</v>
      </c>
      <c r="E4722">
        <v>11.4</v>
      </c>
      <c r="F4722">
        <v>0.56000000000000005</v>
      </c>
      <c r="G4722">
        <v>0.3</v>
      </c>
      <c r="H4722">
        <v>496536</v>
      </c>
      <c r="I4722">
        <v>26325504329.763</v>
      </c>
      <c r="J4722">
        <v>47.517000000000003</v>
      </c>
    </row>
    <row r="4723" spans="1:10" x14ac:dyDescent="0.3">
      <c r="B4723" t="s">
        <v>303</v>
      </c>
      <c r="C4723">
        <v>2009</v>
      </c>
      <c r="D4723">
        <v>1.891</v>
      </c>
      <c r="H4723">
        <v>526401</v>
      </c>
    </row>
    <row r="4724" spans="1:10" x14ac:dyDescent="0.3">
      <c r="A4724" t="s">
        <v>304</v>
      </c>
      <c r="B4724" t="s">
        <v>305</v>
      </c>
      <c r="C4724">
        <v>2009</v>
      </c>
      <c r="D4724">
        <v>1.706</v>
      </c>
      <c r="E4724">
        <v>72.069999999999993</v>
      </c>
      <c r="F4724">
        <v>21.76</v>
      </c>
      <c r="G4724">
        <v>9.58</v>
      </c>
      <c r="H4724">
        <v>20569115</v>
      </c>
      <c r="I4724">
        <v>27740019421.631001</v>
      </c>
      <c r="J4724">
        <v>9.6140000000000008</v>
      </c>
    </row>
    <row r="4725" spans="1:10" x14ac:dyDescent="0.3">
      <c r="A4725" t="s">
        <v>306</v>
      </c>
      <c r="B4725" t="s">
        <v>307</v>
      </c>
      <c r="C4725">
        <v>2009</v>
      </c>
      <c r="D4725">
        <v>1.093</v>
      </c>
      <c r="E4725">
        <v>18.03</v>
      </c>
      <c r="F4725">
        <v>7.41</v>
      </c>
      <c r="G4725">
        <v>2.83</v>
      </c>
      <c r="H4725">
        <v>14128161</v>
      </c>
      <c r="I4725">
        <v>15876241609.306999</v>
      </c>
      <c r="J4725">
        <v>7.7460000000000004</v>
      </c>
    </row>
    <row r="4726" spans="1:10" x14ac:dyDescent="0.3">
      <c r="A4726" t="s">
        <v>308</v>
      </c>
      <c r="B4726" t="s">
        <v>309</v>
      </c>
      <c r="C4726">
        <v>2009</v>
      </c>
      <c r="D4726">
        <v>200.71299999999999</v>
      </c>
      <c r="E4726">
        <v>243.13</v>
      </c>
      <c r="F4726">
        <v>48.08</v>
      </c>
      <c r="G4726">
        <v>14.16</v>
      </c>
      <c r="H4726">
        <v>27735038</v>
      </c>
      <c r="I4726">
        <v>474711542432.83899</v>
      </c>
      <c r="J4726">
        <v>903.19799999999998</v>
      </c>
    </row>
    <row r="4727" spans="1:10" x14ac:dyDescent="0.3">
      <c r="A4727" t="s">
        <v>310</v>
      </c>
      <c r="B4727" t="s">
        <v>311</v>
      </c>
      <c r="C4727">
        <v>2009</v>
      </c>
      <c r="D4727">
        <v>0.88300000000000001</v>
      </c>
      <c r="E4727">
        <v>1.05</v>
      </c>
      <c r="F4727">
        <v>0.09</v>
      </c>
      <c r="G4727">
        <v>0.02</v>
      </c>
      <c r="H4727">
        <v>353391</v>
      </c>
      <c r="J4727">
        <v>4.484</v>
      </c>
    </row>
    <row r="4728" spans="1:10" x14ac:dyDescent="0.3">
      <c r="A4728" t="s">
        <v>312</v>
      </c>
      <c r="B4728" t="s">
        <v>313</v>
      </c>
      <c r="C4728">
        <v>2009</v>
      </c>
      <c r="D4728">
        <v>1.887</v>
      </c>
      <c r="E4728">
        <v>35.020000000000003</v>
      </c>
      <c r="F4728">
        <v>17.11</v>
      </c>
      <c r="G4728">
        <v>10.220000000000001</v>
      </c>
      <c r="H4728">
        <v>14581427</v>
      </c>
      <c r="I4728">
        <v>19186286297.025002</v>
      </c>
      <c r="J4728">
        <v>11.839</v>
      </c>
    </row>
    <row r="4729" spans="1:10" x14ac:dyDescent="0.3">
      <c r="A4729" t="s">
        <v>314</v>
      </c>
      <c r="B4729" t="s">
        <v>315</v>
      </c>
      <c r="C4729">
        <v>2009</v>
      </c>
      <c r="D4729">
        <v>2.5329999999999999</v>
      </c>
      <c r="E4729">
        <v>2.88</v>
      </c>
      <c r="F4729">
        <v>0.2</v>
      </c>
      <c r="G4729">
        <v>0.05</v>
      </c>
      <c r="H4729">
        <v>411559</v>
      </c>
      <c r="I4729">
        <v>9508433242.4570007</v>
      </c>
      <c r="J4729">
        <v>25.471</v>
      </c>
    </row>
    <row r="4730" spans="1:10" x14ac:dyDescent="0.3">
      <c r="A4730" t="s">
        <v>316</v>
      </c>
      <c r="B4730" t="s">
        <v>317</v>
      </c>
      <c r="C4730">
        <v>2009</v>
      </c>
      <c r="D4730">
        <v>0.13200000000000001</v>
      </c>
      <c r="E4730">
        <v>0.14000000000000001</v>
      </c>
      <c r="F4730">
        <v>0.03</v>
      </c>
      <c r="G4730">
        <v>0</v>
      </c>
      <c r="H4730">
        <v>56255</v>
      </c>
    </row>
    <row r="4731" spans="1:10" x14ac:dyDescent="0.3">
      <c r="A4731" t="s">
        <v>318</v>
      </c>
      <c r="B4731" t="s">
        <v>319</v>
      </c>
      <c r="C4731">
        <v>2009</v>
      </c>
      <c r="D4731">
        <v>2.298</v>
      </c>
      <c r="H4731">
        <v>396561</v>
      </c>
      <c r="J4731">
        <v>9.8800000000000008</v>
      </c>
    </row>
    <row r="4732" spans="1:10" x14ac:dyDescent="0.3">
      <c r="A4732" t="s">
        <v>320</v>
      </c>
      <c r="B4732" t="s">
        <v>321</v>
      </c>
      <c r="C4732">
        <v>2009</v>
      </c>
      <c r="D4732">
        <v>1.96</v>
      </c>
      <c r="E4732">
        <v>11.01</v>
      </c>
      <c r="F4732">
        <v>5.79</v>
      </c>
      <c r="G4732">
        <v>2.73</v>
      </c>
      <c r="H4732">
        <v>3393408</v>
      </c>
      <c r="I4732">
        <v>8935092923.3999996</v>
      </c>
      <c r="J4732">
        <v>8.83</v>
      </c>
    </row>
    <row r="4733" spans="1:10" x14ac:dyDescent="0.3">
      <c r="A4733" t="s">
        <v>322</v>
      </c>
      <c r="B4733" t="s">
        <v>323</v>
      </c>
      <c r="C4733">
        <v>2009</v>
      </c>
      <c r="D4733">
        <v>3.7080000000000002</v>
      </c>
      <c r="E4733">
        <v>5.47</v>
      </c>
      <c r="F4733">
        <v>1.67</v>
      </c>
      <c r="G4733">
        <v>0.25</v>
      </c>
      <c r="H4733">
        <v>1243996</v>
      </c>
      <c r="I4733">
        <v>20585806573.27</v>
      </c>
      <c r="J4733">
        <v>19.527999999999999</v>
      </c>
    </row>
    <row r="4734" spans="1:10" x14ac:dyDescent="0.3">
      <c r="A4734" t="s">
        <v>324</v>
      </c>
      <c r="B4734" t="s">
        <v>325</v>
      </c>
      <c r="C4734">
        <v>2009</v>
      </c>
      <c r="D4734">
        <v>0.29299999999999998</v>
      </c>
      <c r="H4734">
        <v>202494</v>
      </c>
    </row>
    <row r="4735" spans="1:10" x14ac:dyDescent="0.3">
      <c r="A4735" t="s">
        <v>326</v>
      </c>
      <c r="B4735" t="s">
        <v>327</v>
      </c>
      <c r="C4735">
        <v>2009</v>
      </c>
      <c r="D4735">
        <v>475.90300000000002</v>
      </c>
      <c r="E4735">
        <v>662.87</v>
      </c>
      <c r="F4735">
        <v>135.71</v>
      </c>
      <c r="G4735">
        <v>37.75</v>
      </c>
      <c r="H4735">
        <v>112463886</v>
      </c>
      <c r="I4735">
        <v>1543872673741.47</v>
      </c>
      <c r="J4735">
        <v>1972.5419999999999</v>
      </c>
    </row>
    <row r="4736" spans="1:10" x14ac:dyDescent="0.3">
      <c r="B4736" t="s">
        <v>328</v>
      </c>
      <c r="C4736">
        <v>2009</v>
      </c>
      <c r="E4736">
        <v>0.21</v>
      </c>
      <c r="F4736">
        <v>0.05</v>
      </c>
      <c r="G4736">
        <v>0.02</v>
      </c>
    </row>
    <row r="4737" spans="1:10" x14ac:dyDescent="0.3">
      <c r="B4737" t="s">
        <v>329</v>
      </c>
      <c r="C4737">
        <v>2009</v>
      </c>
      <c r="D4737">
        <v>0.14699999999999999</v>
      </c>
      <c r="H4737">
        <v>102971</v>
      </c>
    </row>
    <row r="4738" spans="1:10" x14ac:dyDescent="0.3">
      <c r="A4738" t="s">
        <v>330</v>
      </c>
      <c r="B4738" t="s">
        <v>331</v>
      </c>
      <c r="C4738">
        <v>2009</v>
      </c>
      <c r="D4738">
        <v>4.54</v>
      </c>
      <c r="E4738">
        <v>10.86</v>
      </c>
      <c r="F4738">
        <v>3.27</v>
      </c>
      <c r="G4738">
        <v>0.73</v>
      </c>
      <c r="H4738">
        <v>4097515</v>
      </c>
      <c r="I4738">
        <v>16449232601.832001</v>
      </c>
      <c r="J4738">
        <v>33.042000000000002</v>
      </c>
    </row>
    <row r="4739" spans="1:10" x14ac:dyDescent="0.3">
      <c r="A4739" t="s">
        <v>332</v>
      </c>
      <c r="B4739" t="s">
        <v>333</v>
      </c>
      <c r="C4739">
        <v>2009</v>
      </c>
      <c r="D4739">
        <v>13.074</v>
      </c>
      <c r="E4739">
        <v>55.36</v>
      </c>
      <c r="F4739">
        <v>11.76</v>
      </c>
      <c r="G4739">
        <v>10.220000000000001</v>
      </c>
      <c r="H4739">
        <v>2673794</v>
      </c>
      <c r="I4739">
        <v>19534582646.700001</v>
      </c>
      <c r="J4739">
        <v>43.665999999999997</v>
      </c>
    </row>
    <row r="4740" spans="1:10" x14ac:dyDescent="0.3">
      <c r="A4740" t="s">
        <v>334</v>
      </c>
      <c r="B4740" t="s">
        <v>335</v>
      </c>
      <c r="C4740">
        <v>2009</v>
      </c>
      <c r="D4740">
        <v>1.6819999999999999</v>
      </c>
      <c r="E4740">
        <v>-13.51</v>
      </c>
      <c r="F4740">
        <v>0.83</v>
      </c>
      <c r="G4740">
        <v>0.18</v>
      </c>
      <c r="H4740">
        <v>622933</v>
      </c>
      <c r="I4740">
        <v>8371377798.4259996</v>
      </c>
      <c r="J4740">
        <v>12.48</v>
      </c>
    </row>
    <row r="4741" spans="1:10" x14ac:dyDescent="0.3">
      <c r="A4741" t="s">
        <v>336</v>
      </c>
      <c r="B4741" t="s">
        <v>337</v>
      </c>
      <c r="C4741">
        <v>2009</v>
      </c>
      <c r="D4741">
        <v>4.3999999999999997E-2</v>
      </c>
      <c r="H4741">
        <v>4891</v>
      </c>
      <c r="J4741">
        <v>0.20200000000000001</v>
      </c>
    </row>
    <row r="4742" spans="1:10" x14ac:dyDescent="0.3">
      <c r="A4742" t="s">
        <v>338</v>
      </c>
      <c r="B4742" t="s">
        <v>339</v>
      </c>
      <c r="C4742">
        <v>2009</v>
      </c>
      <c r="D4742">
        <v>50.86</v>
      </c>
      <c r="E4742">
        <v>74</v>
      </c>
      <c r="F4742">
        <v>14.33</v>
      </c>
      <c r="G4742">
        <v>8.0299999999999994</v>
      </c>
      <c r="H4742">
        <v>31929087</v>
      </c>
      <c r="I4742">
        <v>215877485505.95901</v>
      </c>
      <c r="J4742">
        <v>174.81399999999999</v>
      </c>
    </row>
    <row r="4743" spans="1:10" x14ac:dyDescent="0.3">
      <c r="A4743" t="s">
        <v>340</v>
      </c>
      <c r="B4743" t="s">
        <v>341</v>
      </c>
      <c r="C4743">
        <v>2009</v>
      </c>
      <c r="D4743">
        <v>2.4390000000000001</v>
      </c>
      <c r="E4743">
        <v>60.31</v>
      </c>
      <c r="F4743">
        <v>15.83</v>
      </c>
      <c r="G4743">
        <v>11.34</v>
      </c>
      <c r="H4743">
        <v>22894718</v>
      </c>
      <c r="I4743">
        <v>20249942900.021</v>
      </c>
      <c r="J4743">
        <v>58.768000000000001</v>
      </c>
    </row>
    <row r="4744" spans="1:10" x14ac:dyDescent="0.3">
      <c r="A4744" t="s">
        <v>342</v>
      </c>
      <c r="B4744" t="s">
        <v>343</v>
      </c>
      <c r="C4744">
        <v>2009</v>
      </c>
      <c r="D4744">
        <v>10.156000000000001</v>
      </c>
      <c r="E4744">
        <v>190.42</v>
      </c>
      <c r="F4744">
        <v>80.709999999999994</v>
      </c>
      <c r="G4744">
        <v>22.93</v>
      </c>
      <c r="H4744">
        <v>50250366</v>
      </c>
      <c r="I4744">
        <v>183291531482.05701</v>
      </c>
    </row>
    <row r="4745" spans="1:10" x14ac:dyDescent="0.3">
      <c r="A4745" t="s">
        <v>344</v>
      </c>
      <c r="B4745" t="s">
        <v>345</v>
      </c>
      <c r="C4745">
        <v>2009</v>
      </c>
      <c r="D4745">
        <v>3.056</v>
      </c>
      <c r="E4745">
        <v>22.48</v>
      </c>
      <c r="F4745">
        <v>6.4</v>
      </c>
      <c r="G4745">
        <v>4.9800000000000004</v>
      </c>
      <c r="H4745">
        <v>2081039</v>
      </c>
      <c r="I4745">
        <v>16383498281.524</v>
      </c>
      <c r="J4745">
        <v>15.885</v>
      </c>
    </row>
    <row r="4746" spans="1:10" x14ac:dyDescent="0.3">
      <c r="A4746" t="s">
        <v>346</v>
      </c>
      <c r="B4746" t="s">
        <v>347</v>
      </c>
      <c r="C4746">
        <v>2009</v>
      </c>
      <c r="D4746">
        <v>0.04</v>
      </c>
      <c r="E4746">
        <v>0.05</v>
      </c>
      <c r="F4746">
        <v>0</v>
      </c>
      <c r="G4746">
        <v>0</v>
      </c>
      <c r="H4746">
        <v>9945</v>
      </c>
      <c r="J4746">
        <v>0.22500000000000001</v>
      </c>
    </row>
    <row r="4747" spans="1:10" x14ac:dyDescent="0.3">
      <c r="A4747" t="s">
        <v>348</v>
      </c>
      <c r="B4747" t="s">
        <v>349</v>
      </c>
      <c r="C4747">
        <v>2009</v>
      </c>
      <c r="D4747">
        <v>4.1289999999999996</v>
      </c>
      <c r="E4747">
        <v>42.97</v>
      </c>
      <c r="F4747">
        <v>27.71</v>
      </c>
      <c r="G4747">
        <v>6.83</v>
      </c>
      <c r="H4747">
        <v>26883531</v>
      </c>
      <c r="I4747">
        <v>54837736192.800003</v>
      </c>
      <c r="J4747">
        <v>21.559000000000001</v>
      </c>
    </row>
    <row r="4748" spans="1:10" x14ac:dyDescent="0.3">
      <c r="A4748" t="s">
        <v>350</v>
      </c>
      <c r="B4748" t="s">
        <v>351</v>
      </c>
      <c r="C4748">
        <v>2009</v>
      </c>
      <c r="D4748">
        <v>169.53899999999999</v>
      </c>
      <c r="E4748">
        <v>190.15</v>
      </c>
      <c r="F4748">
        <v>19.940000000000001</v>
      </c>
      <c r="G4748">
        <v>8.17</v>
      </c>
      <c r="H4748">
        <v>16626379</v>
      </c>
      <c r="I4748">
        <v>713757496065.85596</v>
      </c>
      <c r="J4748">
        <v>1074.866</v>
      </c>
    </row>
    <row r="4749" spans="1:10" x14ac:dyDescent="0.3">
      <c r="A4749" t="s">
        <v>352</v>
      </c>
      <c r="B4749" t="s">
        <v>353</v>
      </c>
      <c r="C4749">
        <v>2009</v>
      </c>
      <c r="D4749">
        <v>2.9329999999999998</v>
      </c>
      <c r="H4749">
        <v>250082</v>
      </c>
      <c r="J4749">
        <v>12.69</v>
      </c>
    </row>
    <row r="4750" spans="1:10" x14ac:dyDescent="0.3">
      <c r="A4750" t="s">
        <v>354</v>
      </c>
      <c r="B4750" t="s">
        <v>355</v>
      </c>
      <c r="C4750">
        <v>2009</v>
      </c>
      <c r="D4750">
        <v>34.881999999999998</v>
      </c>
      <c r="E4750">
        <v>62.32</v>
      </c>
      <c r="F4750">
        <v>33.340000000000003</v>
      </c>
      <c r="G4750">
        <v>14.34</v>
      </c>
      <c r="H4750">
        <v>4323338</v>
      </c>
      <c r="I4750">
        <v>132821328172.157</v>
      </c>
      <c r="J4750">
        <v>225.61600000000001</v>
      </c>
    </row>
    <row r="4751" spans="1:10" x14ac:dyDescent="0.3">
      <c r="A4751" t="s">
        <v>356</v>
      </c>
      <c r="B4751" t="s">
        <v>357</v>
      </c>
      <c r="C4751">
        <v>2009</v>
      </c>
      <c r="D4751">
        <v>4.4450000000000003</v>
      </c>
      <c r="E4751">
        <v>44.01</v>
      </c>
      <c r="F4751">
        <v>7.8</v>
      </c>
      <c r="G4751">
        <v>2.72</v>
      </c>
      <c r="H4751">
        <v>5745538</v>
      </c>
      <c r="I4751">
        <v>20900358327</v>
      </c>
      <c r="J4751">
        <v>20.94</v>
      </c>
    </row>
    <row r="4752" spans="1:10" x14ac:dyDescent="0.3">
      <c r="A4752" t="s">
        <v>358</v>
      </c>
      <c r="B4752" t="s">
        <v>359</v>
      </c>
      <c r="C4752">
        <v>2009</v>
      </c>
      <c r="D4752">
        <v>0.96099999999999997</v>
      </c>
      <c r="E4752">
        <v>31.02</v>
      </c>
      <c r="F4752">
        <v>19.68</v>
      </c>
      <c r="G4752">
        <v>8.5399999999999991</v>
      </c>
      <c r="H4752">
        <v>15843131</v>
      </c>
      <c r="I4752">
        <v>11699248470.271</v>
      </c>
      <c r="J4752">
        <v>5.0359999999999996</v>
      </c>
    </row>
    <row r="4753" spans="1:10" x14ac:dyDescent="0.3">
      <c r="A4753" t="s">
        <v>360</v>
      </c>
      <c r="B4753" t="s">
        <v>361</v>
      </c>
      <c r="C4753">
        <v>2009</v>
      </c>
      <c r="D4753">
        <v>74.885000000000005</v>
      </c>
      <c r="E4753">
        <v>383.36</v>
      </c>
      <c r="F4753">
        <v>104.28</v>
      </c>
      <c r="G4753">
        <v>29.41</v>
      </c>
      <c r="H4753">
        <v>154324939</v>
      </c>
      <c r="I4753">
        <v>709980391750.17603</v>
      </c>
      <c r="J4753">
        <v>195.88</v>
      </c>
    </row>
    <row r="4754" spans="1:10" x14ac:dyDescent="0.3">
      <c r="A4754" t="s">
        <v>362</v>
      </c>
      <c r="B4754" t="s">
        <v>363</v>
      </c>
      <c r="C4754">
        <v>2009</v>
      </c>
      <c r="D4754">
        <v>4.0000000000000001E-3</v>
      </c>
      <c r="E4754">
        <v>-0.01</v>
      </c>
      <c r="F4754">
        <v>0</v>
      </c>
      <c r="G4754">
        <v>0</v>
      </c>
      <c r="H4754">
        <v>1622</v>
      </c>
      <c r="J4754">
        <v>2.5999999999999999E-2</v>
      </c>
    </row>
    <row r="4755" spans="1:10" x14ac:dyDescent="0.3">
      <c r="B4755" t="s">
        <v>364</v>
      </c>
      <c r="C4755">
        <v>2009</v>
      </c>
      <c r="D4755">
        <v>6670.7539999999999</v>
      </c>
      <c r="H4755">
        <v>536655895</v>
      </c>
      <c r="J4755">
        <v>30489.197</v>
      </c>
    </row>
    <row r="4756" spans="1:10" x14ac:dyDescent="0.3">
      <c r="B4756" t="s">
        <v>365</v>
      </c>
      <c r="C4756">
        <v>2009</v>
      </c>
      <c r="D4756">
        <v>1192.5450000000001</v>
      </c>
    </row>
    <row r="4757" spans="1:10" x14ac:dyDescent="0.3">
      <c r="A4757" t="s">
        <v>366</v>
      </c>
      <c r="B4757" t="s">
        <v>367</v>
      </c>
      <c r="C4757">
        <v>2009</v>
      </c>
      <c r="D4757">
        <v>53.567</v>
      </c>
      <c r="E4757">
        <v>91.46</v>
      </c>
      <c r="F4757">
        <v>17.7</v>
      </c>
      <c r="G4757">
        <v>2.66</v>
      </c>
      <c r="H4757">
        <v>24428340</v>
      </c>
      <c r="I4757">
        <v>42791210732.699997</v>
      </c>
      <c r="J4757">
        <v>202.81800000000001</v>
      </c>
    </row>
    <row r="4758" spans="1:10" x14ac:dyDescent="0.3">
      <c r="A4758" t="s">
        <v>368</v>
      </c>
      <c r="B4758" t="s">
        <v>369</v>
      </c>
      <c r="C4758">
        <v>2009</v>
      </c>
      <c r="D4758">
        <v>8.5920000000000005</v>
      </c>
      <c r="E4758">
        <v>11.91</v>
      </c>
      <c r="F4758">
        <v>2.34</v>
      </c>
      <c r="G4758">
        <v>0.55000000000000004</v>
      </c>
      <c r="H4758">
        <v>2069030</v>
      </c>
      <c r="I4758">
        <v>22109682440.527</v>
      </c>
      <c r="J4758">
        <v>31.045000000000002</v>
      </c>
    </row>
    <row r="4759" spans="1:10" x14ac:dyDescent="0.3">
      <c r="A4759" t="s">
        <v>370</v>
      </c>
      <c r="B4759" t="s">
        <v>371</v>
      </c>
      <c r="C4759">
        <v>2009</v>
      </c>
      <c r="D4759">
        <v>43.268000000000001</v>
      </c>
      <c r="E4759">
        <v>23.8</v>
      </c>
      <c r="F4759">
        <v>5.29</v>
      </c>
      <c r="G4759">
        <v>3.29</v>
      </c>
      <c r="H4759">
        <v>4826847</v>
      </c>
      <c r="I4759">
        <v>370050648494.742</v>
      </c>
      <c r="J4759">
        <v>499.49200000000002</v>
      </c>
    </row>
    <row r="4760" spans="1:10" x14ac:dyDescent="0.3">
      <c r="B4760" t="s">
        <v>372</v>
      </c>
      <c r="C4760">
        <v>2009</v>
      </c>
      <c r="D4760">
        <v>447.03</v>
      </c>
      <c r="H4760">
        <v>36225138</v>
      </c>
    </row>
    <row r="4761" spans="1:10" x14ac:dyDescent="0.3">
      <c r="A4761" t="s">
        <v>373</v>
      </c>
      <c r="B4761" t="s">
        <v>374</v>
      </c>
      <c r="C4761">
        <v>2009</v>
      </c>
      <c r="D4761">
        <v>40.654000000000003</v>
      </c>
      <c r="E4761">
        <v>48.17</v>
      </c>
      <c r="F4761">
        <v>4.2</v>
      </c>
      <c r="G4761">
        <v>0.52</v>
      </c>
      <c r="H4761">
        <v>2876186</v>
      </c>
      <c r="I4761">
        <v>124503994678.741</v>
      </c>
      <c r="J4761">
        <v>204.161</v>
      </c>
    </row>
    <row r="4762" spans="1:10" x14ac:dyDescent="0.3">
      <c r="A4762" t="s">
        <v>375</v>
      </c>
      <c r="B4762" t="s">
        <v>376</v>
      </c>
      <c r="C4762">
        <v>2009</v>
      </c>
      <c r="D4762">
        <v>155.221</v>
      </c>
      <c r="E4762">
        <v>342.3</v>
      </c>
      <c r="F4762">
        <v>119.83</v>
      </c>
      <c r="G4762">
        <v>52.73</v>
      </c>
      <c r="H4762">
        <v>175525610</v>
      </c>
      <c r="I4762">
        <v>774875300674.27405</v>
      </c>
      <c r="J4762">
        <v>732.57600000000002</v>
      </c>
    </row>
    <row r="4763" spans="1:10" x14ac:dyDescent="0.3">
      <c r="A4763" t="s">
        <v>377</v>
      </c>
      <c r="B4763" t="s">
        <v>378</v>
      </c>
      <c r="C4763">
        <v>2009</v>
      </c>
      <c r="D4763">
        <v>0.19800000000000001</v>
      </c>
      <c r="E4763">
        <v>0.27</v>
      </c>
      <c r="F4763">
        <v>0.02</v>
      </c>
      <c r="G4763">
        <v>0</v>
      </c>
      <c r="H4763">
        <v>18290</v>
      </c>
    </row>
    <row r="4764" spans="1:10" x14ac:dyDescent="0.3">
      <c r="A4764" t="s">
        <v>379</v>
      </c>
      <c r="B4764" t="s">
        <v>380</v>
      </c>
      <c r="C4764">
        <v>2009</v>
      </c>
      <c r="D4764">
        <v>2.0880000000000001</v>
      </c>
      <c r="H4764">
        <v>3957684</v>
      </c>
      <c r="I4764">
        <v>16895251225.6</v>
      </c>
      <c r="J4764">
        <v>8.9789999999999992</v>
      </c>
    </row>
    <row r="4765" spans="1:10" x14ac:dyDescent="0.3">
      <c r="A4765" t="s">
        <v>381</v>
      </c>
      <c r="B4765" t="s">
        <v>382</v>
      </c>
      <c r="C4765">
        <v>2009</v>
      </c>
      <c r="D4765">
        <v>8.4610000000000003</v>
      </c>
      <c r="E4765">
        <v>23.5</v>
      </c>
      <c r="F4765">
        <v>4.8600000000000003</v>
      </c>
      <c r="G4765">
        <v>1.34</v>
      </c>
      <c r="H4765">
        <v>3579215</v>
      </c>
      <c r="I4765">
        <v>48772973760</v>
      </c>
      <c r="J4765">
        <v>80.546999999999997</v>
      </c>
    </row>
    <row r="4766" spans="1:10" x14ac:dyDescent="0.3">
      <c r="B4766" t="s">
        <v>383</v>
      </c>
      <c r="C4766">
        <v>2009</v>
      </c>
    </row>
    <row r="4767" spans="1:10" x14ac:dyDescent="0.3">
      <c r="A4767" t="s">
        <v>384</v>
      </c>
      <c r="B4767" t="s">
        <v>385</v>
      </c>
      <c r="C4767">
        <v>2009</v>
      </c>
      <c r="D4767">
        <v>5.0890000000000004</v>
      </c>
      <c r="E4767">
        <v>58.84</v>
      </c>
      <c r="F4767">
        <v>9.66</v>
      </c>
      <c r="G4767">
        <v>4.18</v>
      </c>
      <c r="H4767">
        <v>7144774</v>
      </c>
      <c r="J4767">
        <v>25.209</v>
      </c>
    </row>
    <row r="4768" spans="1:10" x14ac:dyDescent="0.3">
      <c r="A4768" t="s">
        <v>386</v>
      </c>
      <c r="B4768" t="s">
        <v>387</v>
      </c>
      <c r="C4768">
        <v>2009</v>
      </c>
      <c r="D4768">
        <v>4.532</v>
      </c>
      <c r="E4768">
        <v>169.05</v>
      </c>
      <c r="F4768">
        <v>27.41</v>
      </c>
      <c r="G4768">
        <v>8.81</v>
      </c>
      <c r="H4768">
        <v>6163970</v>
      </c>
      <c r="I4768">
        <v>40532091329.841003</v>
      </c>
      <c r="J4768">
        <v>173.584</v>
      </c>
    </row>
    <row r="4769" spans="1:10" x14ac:dyDescent="0.3">
      <c r="A4769" t="s">
        <v>388</v>
      </c>
      <c r="B4769" t="s">
        <v>389</v>
      </c>
      <c r="C4769">
        <v>2009</v>
      </c>
      <c r="D4769">
        <v>51.317999999999998</v>
      </c>
      <c r="E4769">
        <v>149.91999999999999</v>
      </c>
      <c r="F4769">
        <v>29.26</v>
      </c>
      <c r="G4769">
        <v>9.36</v>
      </c>
      <c r="H4769">
        <v>28792663</v>
      </c>
      <c r="I4769">
        <v>253539538323.01199</v>
      </c>
      <c r="J4769">
        <v>197.76900000000001</v>
      </c>
    </row>
    <row r="4770" spans="1:10" x14ac:dyDescent="0.3">
      <c r="A4770" t="s">
        <v>390</v>
      </c>
      <c r="B4770" t="s">
        <v>391</v>
      </c>
      <c r="C4770">
        <v>2009</v>
      </c>
      <c r="D4770">
        <v>76.492000000000004</v>
      </c>
      <c r="E4770">
        <v>185.25</v>
      </c>
      <c r="F4770">
        <v>64.19</v>
      </c>
      <c r="G4770">
        <v>11.92</v>
      </c>
      <c r="H4770">
        <v>92414161</v>
      </c>
      <c r="I4770">
        <v>517597463381.70203</v>
      </c>
      <c r="J4770">
        <v>328.90100000000001</v>
      </c>
    </row>
    <row r="4771" spans="1:10" x14ac:dyDescent="0.3">
      <c r="A4771" t="s">
        <v>392</v>
      </c>
      <c r="B4771" t="s">
        <v>393</v>
      </c>
      <c r="C4771">
        <v>2009</v>
      </c>
      <c r="D4771">
        <v>316.83999999999997</v>
      </c>
      <c r="E4771">
        <v>264.55</v>
      </c>
      <c r="F4771">
        <v>49.28</v>
      </c>
      <c r="G4771">
        <v>21.02</v>
      </c>
      <c r="H4771">
        <v>38351924</v>
      </c>
      <c r="I4771">
        <v>758697737629.34302</v>
      </c>
      <c r="J4771">
        <v>1090.171</v>
      </c>
    </row>
    <row r="4772" spans="1:10" x14ac:dyDescent="0.3">
      <c r="A4772" t="s">
        <v>394</v>
      </c>
      <c r="B4772" t="s">
        <v>395</v>
      </c>
      <c r="C4772">
        <v>2009</v>
      </c>
      <c r="D4772">
        <v>57.223999999999997</v>
      </c>
      <c r="E4772">
        <v>73.27</v>
      </c>
      <c r="F4772">
        <v>11.7</v>
      </c>
      <c r="G4772">
        <v>3.42</v>
      </c>
      <c r="H4772">
        <v>10604066</v>
      </c>
      <c r="I4772">
        <v>261579651403.32901</v>
      </c>
      <c r="J4772">
        <v>285.31799999999998</v>
      </c>
    </row>
    <row r="4773" spans="1:10" x14ac:dyDescent="0.3">
      <c r="A4773" t="s">
        <v>396</v>
      </c>
      <c r="B4773" t="s">
        <v>397</v>
      </c>
      <c r="C4773">
        <v>2009</v>
      </c>
      <c r="H4773">
        <v>3596532</v>
      </c>
      <c r="I4773">
        <v>122136558560.39999</v>
      </c>
      <c r="J4773">
        <v>111.652</v>
      </c>
    </row>
    <row r="4774" spans="1:10" x14ac:dyDescent="0.3">
      <c r="A4774" t="s">
        <v>398</v>
      </c>
      <c r="B4774" t="s">
        <v>399</v>
      </c>
      <c r="C4774">
        <v>2009</v>
      </c>
      <c r="D4774">
        <v>68.596999999999994</v>
      </c>
      <c r="E4774">
        <v>63.38</v>
      </c>
      <c r="F4774">
        <v>5.0999999999999996</v>
      </c>
      <c r="G4774">
        <v>0.88</v>
      </c>
      <c r="H4774">
        <v>1654944</v>
      </c>
      <c r="I4774">
        <v>178711951342.314</v>
      </c>
      <c r="J4774">
        <v>288.84199999999998</v>
      </c>
    </row>
    <row r="4775" spans="1:10" x14ac:dyDescent="0.3">
      <c r="B4775" t="s">
        <v>400</v>
      </c>
      <c r="C4775">
        <v>2009</v>
      </c>
      <c r="D4775">
        <v>4.3470000000000004</v>
      </c>
      <c r="H4775">
        <v>823529</v>
      </c>
      <c r="J4775">
        <v>11.935</v>
      </c>
    </row>
    <row r="4776" spans="1:10" x14ac:dyDescent="0.3">
      <c r="A4776" t="s">
        <v>401</v>
      </c>
      <c r="B4776" t="s">
        <v>402</v>
      </c>
      <c r="C4776">
        <v>2009</v>
      </c>
      <c r="D4776">
        <v>81.554000000000002</v>
      </c>
      <c r="E4776">
        <v>113.37</v>
      </c>
      <c r="F4776">
        <v>27.96</v>
      </c>
      <c r="G4776">
        <v>8.5500000000000007</v>
      </c>
      <c r="H4776">
        <v>20637995</v>
      </c>
      <c r="I4776">
        <v>318474883745.79199</v>
      </c>
      <c r="J4776">
        <v>392.00799999999998</v>
      </c>
    </row>
    <row r="4777" spans="1:10" x14ac:dyDescent="0.3">
      <c r="A4777" t="s">
        <v>403</v>
      </c>
      <c r="B4777" t="s">
        <v>404</v>
      </c>
      <c r="C4777">
        <v>2009</v>
      </c>
      <c r="D4777">
        <v>1528.961</v>
      </c>
      <c r="E4777">
        <v>2281.0700000000002</v>
      </c>
      <c r="F4777">
        <v>809.97</v>
      </c>
      <c r="G4777">
        <v>63.58</v>
      </c>
      <c r="H4777">
        <v>143326904</v>
      </c>
      <c r="I4777">
        <v>2897514529634.5498</v>
      </c>
      <c r="J4777">
        <v>7477.6009999999997</v>
      </c>
    </row>
    <row r="4778" spans="1:10" x14ac:dyDescent="0.3">
      <c r="A4778" t="s">
        <v>405</v>
      </c>
      <c r="B4778" t="s">
        <v>406</v>
      </c>
      <c r="C4778">
        <v>2009</v>
      </c>
      <c r="D4778">
        <v>0.55800000000000005</v>
      </c>
      <c r="E4778">
        <v>3.92</v>
      </c>
      <c r="F4778">
        <v>2.7</v>
      </c>
      <c r="G4778">
        <v>1.69</v>
      </c>
      <c r="H4778">
        <v>9782770</v>
      </c>
      <c r="I4778">
        <v>13135721807.834</v>
      </c>
      <c r="J4778">
        <v>2.7240000000000002</v>
      </c>
    </row>
    <row r="4779" spans="1:10" x14ac:dyDescent="0.3">
      <c r="B4779" t="s">
        <v>407</v>
      </c>
      <c r="C4779">
        <v>2009</v>
      </c>
    </row>
    <row r="4780" spans="1:10" x14ac:dyDescent="0.3">
      <c r="A4780" t="s">
        <v>408</v>
      </c>
      <c r="B4780" t="s">
        <v>409</v>
      </c>
      <c r="C4780">
        <v>2009</v>
      </c>
      <c r="D4780">
        <v>1.0999999999999999E-2</v>
      </c>
      <c r="H4780">
        <v>5135</v>
      </c>
      <c r="J4780">
        <v>3.9E-2</v>
      </c>
    </row>
    <row r="4781" spans="1:10" x14ac:dyDescent="0.3">
      <c r="A4781" t="s">
        <v>410</v>
      </c>
      <c r="B4781" t="s">
        <v>411</v>
      </c>
      <c r="C4781">
        <v>2009</v>
      </c>
      <c r="D4781">
        <v>0.224</v>
      </c>
      <c r="E4781">
        <v>0.44</v>
      </c>
      <c r="F4781">
        <v>0.08</v>
      </c>
      <c r="G4781">
        <v>0.02</v>
      </c>
      <c r="H4781">
        <v>48599</v>
      </c>
      <c r="J4781">
        <v>0.98699999999999999</v>
      </c>
    </row>
    <row r="4782" spans="1:10" x14ac:dyDescent="0.3">
      <c r="A4782" t="s">
        <v>412</v>
      </c>
      <c r="B4782" t="s">
        <v>413</v>
      </c>
      <c r="C4782">
        <v>2009</v>
      </c>
      <c r="D4782">
        <v>0.42499999999999999</v>
      </c>
      <c r="E4782">
        <v>0.89</v>
      </c>
      <c r="F4782">
        <v>0.25</v>
      </c>
      <c r="G4782">
        <v>0.03</v>
      </c>
      <c r="H4782">
        <v>172223</v>
      </c>
      <c r="I4782">
        <v>1609861472</v>
      </c>
      <c r="J4782">
        <v>1.7210000000000001</v>
      </c>
    </row>
    <row r="4783" spans="1:10" x14ac:dyDescent="0.3">
      <c r="A4783" t="s">
        <v>414</v>
      </c>
      <c r="B4783" t="s">
        <v>415</v>
      </c>
      <c r="C4783">
        <v>2009</v>
      </c>
      <c r="D4783">
        <v>6.6000000000000003E-2</v>
      </c>
      <c r="H4783">
        <v>6343</v>
      </c>
      <c r="J4783">
        <v>0.35799999999999998</v>
      </c>
    </row>
    <row r="4784" spans="1:10" x14ac:dyDescent="0.3">
      <c r="A4784" t="s">
        <v>416</v>
      </c>
      <c r="B4784" t="s">
        <v>417</v>
      </c>
      <c r="C4784">
        <v>2009</v>
      </c>
      <c r="D4784">
        <v>0.27800000000000002</v>
      </c>
      <c r="E4784">
        <v>0.57999999999999996</v>
      </c>
      <c r="F4784">
        <v>7.0000000000000007E-2</v>
      </c>
      <c r="G4784">
        <v>0.01</v>
      </c>
      <c r="H4784">
        <v>108293</v>
      </c>
      <c r="J4784">
        <v>1.3879999999999999</v>
      </c>
    </row>
    <row r="4785" spans="1:10" x14ac:dyDescent="0.3">
      <c r="A4785" t="s">
        <v>418</v>
      </c>
      <c r="B4785" t="s">
        <v>419</v>
      </c>
      <c r="C4785">
        <v>2009</v>
      </c>
      <c r="D4785">
        <v>0.16900000000000001</v>
      </c>
      <c r="E4785">
        <v>-0.04</v>
      </c>
      <c r="F4785">
        <v>0.27</v>
      </c>
      <c r="G4785">
        <v>0.05</v>
      </c>
      <c r="H4785">
        <v>184553</v>
      </c>
      <c r="J4785">
        <v>1.089</v>
      </c>
    </row>
    <row r="4786" spans="1:10" x14ac:dyDescent="0.3">
      <c r="A4786" t="s">
        <v>420</v>
      </c>
      <c r="B4786" t="s">
        <v>421</v>
      </c>
      <c r="C4786">
        <v>2009</v>
      </c>
      <c r="D4786">
        <v>9.1999999999999998E-2</v>
      </c>
      <c r="E4786">
        <v>0.43</v>
      </c>
      <c r="F4786">
        <v>0.02</v>
      </c>
      <c r="G4786">
        <v>0.02</v>
      </c>
      <c r="H4786">
        <v>175877</v>
      </c>
      <c r="I4786">
        <v>507380512.39999998</v>
      </c>
      <c r="J4786">
        <v>0.52300000000000002</v>
      </c>
    </row>
    <row r="4787" spans="1:10" x14ac:dyDescent="0.3">
      <c r="A4787" t="s">
        <v>422</v>
      </c>
      <c r="B4787" t="s">
        <v>423</v>
      </c>
      <c r="C4787">
        <v>2009</v>
      </c>
      <c r="D4787">
        <v>465.84399999999999</v>
      </c>
      <c r="E4787">
        <v>470.82</v>
      </c>
      <c r="F4787">
        <v>43.94</v>
      </c>
      <c r="G4787">
        <v>4.45</v>
      </c>
      <c r="H4787">
        <v>26630303</v>
      </c>
      <c r="I4787">
        <v>1045205447118.8101</v>
      </c>
      <c r="J4787">
        <v>2259.36</v>
      </c>
    </row>
    <row r="4788" spans="1:10" x14ac:dyDescent="0.3">
      <c r="A4788" t="s">
        <v>424</v>
      </c>
      <c r="B4788" t="s">
        <v>425</v>
      </c>
      <c r="C4788">
        <v>2009</v>
      </c>
      <c r="D4788">
        <v>5.258</v>
      </c>
      <c r="E4788">
        <v>29.78</v>
      </c>
      <c r="F4788">
        <v>9.76</v>
      </c>
      <c r="G4788">
        <v>6.94</v>
      </c>
      <c r="H4788">
        <v>12335092</v>
      </c>
      <c r="I4788">
        <v>27841706545.591999</v>
      </c>
      <c r="J4788">
        <v>25.236000000000001</v>
      </c>
    </row>
    <row r="4789" spans="1:10" x14ac:dyDescent="0.3">
      <c r="A4789" t="s">
        <v>426</v>
      </c>
      <c r="B4789" t="s">
        <v>427</v>
      </c>
      <c r="C4789">
        <v>2009</v>
      </c>
      <c r="D4789">
        <v>45.895000000000003</v>
      </c>
      <c r="E4789">
        <v>-0.44</v>
      </c>
      <c r="F4789">
        <v>11.68</v>
      </c>
      <c r="G4789">
        <v>5.45</v>
      </c>
      <c r="H4789">
        <v>9023354</v>
      </c>
      <c r="I4789">
        <v>85427573218.802994</v>
      </c>
      <c r="J4789">
        <v>190.5</v>
      </c>
    </row>
    <row r="4790" spans="1:10" x14ac:dyDescent="0.3">
      <c r="A4790" t="s">
        <v>428</v>
      </c>
      <c r="B4790" t="s">
        <v>429</v>
      </c>
      <c r="C4790">
        <v>2009</v>
      </c>
      <c r="D4790">
        <v>0.44</v>
      </c>
      <c r="E4790">
        <v>0.63</v>
      </c>
      <c r="F4790">
        <v>0.08</v>
      </c>
      <c r="G4790">
        <v>0</v>
      </c>
      <c r="H4790">
        <v>90788</v>
      </c>
      <c r="I4790">
        <v>1630727730.3</v>
      </c>
      <c r="J4790">
        <v>4.641</v>
      </c>
    </row>
    <row r="4791" spans="1:10" x14ac:dyDescent="0.3">
      <c r="A4791" t="s">
        <v>430</v>
      </c>
      <c r="B4791" t="s">
        <v>431</v>
      </c>
      <c r="C4791">
        <v>2009</v>
      </c>
      <c r="D4791">
        <v>0.502</v>
      </c>
      <c r="E4791">
        <v>12.95</v>
      </c>
      <c r="F4791">
        <v>5.09</v>
      </c>
      <c r="G4791">
        <v>1.58</v>
      </c>
      <c r="H4791">
        <v>6272735</v>
      </c>
      <c r="I4791">
        <v>7073732742.8000002</v>
      </c>
      <c r="J4791">
        <v>2.633</v>
      </c>
    </row>
    <row r="4792" spans="1:10" x14ac:dyDescent="0.3">
      <c r="A4792" t="s">
        <v>432</v>
      </c>
      <c r="B4792" t="s">
        <v>433</v>
      </c>
      <c r="C4792">
        <v>2009</v>
      </c>
      <c r="D4792">
        <v>90.097999999999999</v>
      </c>
      <c r="E4792">
        <v>53.89</v>
      </c>
      <c r="F4792">
        <v>2.96</v>
      </c>
      <c r="G4792">
        <v>7.15</v>
      </c>
      <c r="H4792">
        <v>4966614</v>
      </c>
      <c r="I4792">
        <v>258565502726.76599</v>
      </c>
      <c r="J4792">
        <v>742.09500000000003</v>
      </c>
    </row>
    <row r="4793" spans="1:10" x14ac:dyDescent="0.3">
      <c r="A4793" t="s">
        <v>434</v>
      </c>
      <c r="B4793" t="s">
        <v>435</v>
      </c>
      <c r="C4793">
        <v>2009</v>
      </c>
      <c r="D4793">
        <v>0.67300000000000004</v>
      </c>
      <c r="H4793">
        <v>33650</v>
      </c>
    </row>
    <row r="4794" spans="1:10" x14ac:dyDescent="0.3">
      <c r="A4794" t="s">
        <v>436</v>
      </c>
      <c r="B4794" t="s">
        <v>437</v>
      </c>
      <c r="C4794">
        <v>2009</v>
      </c>
      <c r="D4794">
        <v>37.634999999999998</v>
      </c>
      <c r="E4794">
        <v>35.14</v>
      </c>
      <c r="F4794">
        <v>4.54</v>
      </c>
      <c r="G4794">
        <v>2.62</v>
      </c>
      <c r="H4794">
        <v>5401149</v>
      </c>
      <c r="I4794">
        <v>112082666649.388</v>
      </c>
      <c r="J4794">
        <v>190.36</v>
      </c>
    </row>
    <row r="4795" spans="1:10" x14ac:dyDescent="0.3">
      <c r="A4795" t="s">
        <v>438</v>
      </c>
      <c r="B4795" t="s">
        <v>439</v>
      </c>
      <c r="C4795">
        <v>2009</v>
      </c>
      <c r="D4795">
        <v>16.177</v>
      </c>
      <c r="E4795">
        <v>11</v>
      </c>
      <c r="F4795">
        <v>2.2000000000000002</v>
      </c>
      <c r="G4795">
        <v>0.79</v>
      </c>
      <c r="H4795">
        <v>2033807</v>
      </c>
      <c r="I4795">
        <v>52654861363.917999</v>
      </c>
      <c r="J4795">
        <v>85.275999999999996</v>
      </c>
    </row>
    <row r="4796" spans="1:10" x14ac:dyDescent="0.3">
      <c r="A4796" t="s">
        <v>440</v>
      </c>
      <c r="B4796" t="s">
        <v>441</v>
      </c>
      <c r="C4796">
        <v>2009</v>
      </c>
      <c r="D4796">
        <v>0.31900000000000001</v>
      </c>
      <c r="E4796">
        <v>2.21</v>
      </c>
      <c r="F4796">
        <v>0.35</v>
      </c>
      <c r="G4796">
        <v>0.03</v>
      </c>
      <c r="H4796">
        <v>515182</v>
      </c>
      <c r="J4796">
        <v>0.86099999999999999</v>
      </c>
    </row>
    <row r="4797" spans="1:10" x14ac:dyDescent="0.3">
      <c r="A4797" t="s">
        <v>442</v>
      </c>
      <c r="B4797" t="s">
        <v>443</v>
      </c>
      <c r="C4797">
        <v>2009</v>
      </c>
      <c r="D4797">
        <v>0.59699999999999998</v>
      </c>
      <c r="E4797">
        <v>41.41</v>
      </c>
      <c r="F4797">
        <v>18.670000000000002</v>
      </c>
      <c r="G4797">
        <v>6.56</v>
      </c>
      <c r="H4797">
        <v>11717691</v>
      </c>
      <c r="J4797">
        <v>3.3250000000000002</v>
      </c>
    </row>
    <row r="4798" spans="1:10" x14ac:dyDescent="0.3">
      <c r="A4798" t="s">
        <v>444</v>
      </c>
      <c r="B4798" t="s">
        <v>445</v>
      </c>
      <c r="C4798">
        <v>2009</v>
      </c>
      <c r="D4798">
        <v>502.25900000000001</v>
      </c>
      <c r="E4798">
        <v>482.21</v>
      </c>
      <c r="F4798">
        <v>43.82</v>
      </c>
      <c r="G4798">
        <v>20.13</v>
      </c>
      <c r="H4798">
        <v>50477013</v>
      </c>
      <c r="I4798">
        <v>550669143987.38599</v>
      </c>
      <c r="J4798">
        <v>1454.441</v>
      </c>
    </row>
    <row r="4799" spans="1:10" x14ac:dyDescent="0.3">
      <c r="B4799" t="s">
        <v>446</v>
      </c>
      <c r="C4799">
        <v>2009</v>
      </c>
      <c r="D4799">
        <v>991.952</v>
      </c>
      <c r="H4799">
        <v>388503344</v>
      </c>
    </row>
    <row r="4800" spans="1:10" x14ac:dyDescent="0.3">
      <c r="A4800" t="s">
        <v>447</v>
      </c>
      <c r="B4800" t="s">
        <v>448</v>
      </c>
      <c r="C4800">
        <v>2009</v>
      </c>
      <c r="D4800">
        <v>539.23</v>
      </c>
      <c r="E4800">
        <v>545.25</v>
      </c>
      <c r="F4800">
        <v>26.25</v>
      </c>
      <c r="G4800">
        <v>8.1199999999999992</v>
      </c>
      <c r="H4800">
        <v>49347450</v>
      </c>
      <c r="I4800">
        <v>1477640601334.8</v>
      </c>
      <c r="J4800">
        <v>2822.279</v>
      </c>
    </row>
    <row r="4801" spans="1:10" x14ac:dyDescent="0.3">
      <c r="A4801" t="s">
        <v>449</v>
      </c>
      <c r="B4801" t="s">
        <v>450</v>
      </c>
      <c r="C4801">
        <v>2009</v>
      </c>
      <c r="D4801">
        <v>1.2909999999999999</v>
      </c>
      <c r="H4801">
        <v>9142258</v>
      </c>
    </row>
    <row r="4802" spans="1:10" x14ac:dyDescent="0.3">
      <c r="A4802" t="s">
        <v>451</v>
      </c>
      <c r="B4802" t="s">
        <v>452</v>
      </c>
      <c r="C4802">
        <v>2009</v>
      </c>
      <c r="D4802">
        <v>297.38499999999999</v>
      </c>
      <c r="E4802">
        <v>331.71</v>
      </c>
      <c r="F4802">
        <v>41.04</v>
      </c>
      <c r="G4802">
        <v>19.73</v>
      </c>
      <c r="H4802">
        <v>46583566</v>
      </c>
      <c r="I4802">
        <v>1486563467769.77</v>
      </c>
      <c r="J4802">
        <v>1656.989</v>
      </c>
    </row>
    <row r="4803" spans="1:10" x14ac:dyDescent="0.3">
      <c r="A4803" t="s">
        <v>453</v>
      </c>
      <c r="B4803" t="s">
        <v>454</v>
      </c>
      <c r="C4803">
        <v>2009</v>
      </c>
      <c r="D4803">
        <v>12.945</v>
      </c>
      <c r="E4803">
        <v>26.64</v>
      </c>
      <c r="F4803">
        <v>8.99</v>
      </c>
      <c r="G4803">
        <v>2.76</v>
      </c>
      <c r="H4803">
        <v>20123508</v>
      </c>
      <c r="I4803">
        <v>156834525250.97</v>
      </c>
      <c r="J4803">
        <v>61.247</v>
      </c>
    </row>
    <row r="4804" spans="1:10" x14ac:dyDescent="0.3">
      <c r="B4804" t="s">
        <v>455</v>
      </c>
      <c r="C4804">
        <v>2009</v>
      </c>
    </row>
    <row r="4805" spans="1:10" x14ac:dyDescent="0.3">
      <c r="A4805" t="s">
        <v>456</v>
      </c>
      <c r="B4805" t="s">
        <v>457</v>
      </c>
      <c r="C4805">
        <v>2009</v>
      </c>
      <c r="D4805">
        <v>14.189</v>
      </c>
      <c r="E4805">
        <v>185.07</v>
      </c>
      <c r="F4805">
        <v>53</v>
      </c>
      <c r="G4805">
        <v>27.37</v>
      </c>
      <c r="H4805">
        <v>33783779</v>
      </c>
      <c r="I4805">
        <v>118425756829.787</v>
      </c>
      <c r="J4805">
        <v>77.206999999999994</v>
      </c>
    </row>
    <row r="4806" spans="1:10" x14ac:dyDescent="0.3">
      <c r="A4806" t="s">
        <v>458</v>
      </c>
      <c r="B4806" t="s">
        <v>459</v>
      </c>
      <c r="C4806">
        <v>2009</v>
      </c>
      <c r="D4806">
        <v>1.994</v>
      </c>
      <c r="E4806">
        <v>7.7</v>
      </c>
      <c r="F4806">
        <v>1.78</v>
      </c>
      <c r="G4806">
        <v>0.32</v>
      </c>
      <c r="H4806">
        <v>523113</v>
      </c>
      <c r="J4806">
        <v>11.478</v>
      </c>
    </row>
    <row r="4807" spans="1:10" x14ac:dyDescent="0.3">
      <c r="A4807" t="s">
        <v>460</v>
      </c>
      <c r="B4807" t="s">
        <v>461</v>
      </c>
      <c r="C4807">
        <v>2009</v>
      </c>
      <c r="D4807">
        <v>47.252000000000002</v>
      </c>
      <c r="E4807">
        <v>49.44</v>
      </c>
      <c r="F4807">
        <v>5.74</v>
      </c>
      <c r="G4807">
        <v>4.8499999999999996</v>
      </c>
      <c r="H4807">
        <v>9313085</v>
      </c>
      <c r="I4807">
        <v>373029309763.46802</v>
      </c>
      <c r="J4807">
        <v>566.07000000000005</v>
      </c>
    </row>
    <row r="4808" spans="1:10" x14ac:dyDescent="0.3">
      <c r="A4808" t="s">
        <v>462</v>
      </c>
      <c r="B4808" t="s">
        <v>463</v>
      </c>
      <c r="C4808">
        <v>2009</v>
      </c>
      <c r="D4808">
        <v>43.533999999999999</v>
      </c>
      <c r="E4808">
        <v>49.15</v>
      </c>
      <c r="F4808">
        <v>5.2</v>
      </c>
      <c r="G4808">
        <v>2.2799999999999998</v>
      </c>
      <c r="H4808">
        <v>7713902</v>
      </c>
      <c r="I4808">
        <v>434943558943.07202</v>
      </c>
      <c r="J4808">
        <v>350.84699999999998</v>
      </c>
    </row>
    <row r="4809" spans="1:10" x14ac:dyDescent="0.3">
      <c r="A4809" t="s">
        <v>464</v>
      </c>
      <c r="B4809" t="s">
        <v>465</v>
      </c>
      <c r="C4809">
        <v>2009</v>
      </c>
      <c r="D4809">
        <v>61.561999999999998</v>
      </c>
      <c r="E4809">
        <v>93.91</v>
      </c>
      <c r="F4809">
        <v>30.86</v>
      </c>
      <c r="G4809">
        <v>4.95</v>
      </c>
      <c r="H4809">
        <v>21205873</v>
      </c>
      <c r="I4809">
        <v>139559246225.457</v>
      </c>
      <c r="J4809">
        <v>290.55</v>
      </c>
    </row>
    <row r="4810" spans="1:10" x14ac:dyDescent="0.3">
      <c r="A4810" t="s">
        <v>466</v>
      </c>
      <c r="B4810" t="s">
        <v>467</v>
      </c>
      <c r="C4810">
        <v>2009</v>
      </c>
      <c r="D4810">
        <v>252.506</v>
      </c>
      <c r="H4810">
        <v>23104542</v>
      </c>
      <c r="I4810">
        <v>776672307739.55103</v>
      </c>
      <c r="J4810">
        <v>1226.6469999999999</v>
      </c>
    </row>
    <row r="4811" spans="1:10" x14ac:dyDescent="0.3">
      <c r="A4811" t="s">
        <v>468</v>
      </c>
      <c r="B4811" t="s">
        <v>469</v>
      </c>
      <c r="C4811">
        <v>2009</v>
      </c>
      <c r="D4811">
        <v>2.444</v>
      </c>
      <c r="E4811">
        <v>8.99</v>
      </c>
      <c r="F4811">
        <v>4.3099999999999996</v>
      </c>
      <c r="G4811">
        <v>1.83</v>
      </c>
      <c r="H4811">
        <v>7364752</v>
      </c>
      <c r="I4811">
        <v>20972315708.054001</v>
      </c>
      <c r="J4811">
        <v>55.253</v>
      </c>
    </row>
    <row r="4812" spans="1:10" x14ac:dyDescent="0.3">
      <c r="A4812" t="s">
        <v>470</v>
      </c>
      <c r="B4812" t="s">
        <v>471</v>
      </c>
      <c r="C4812">
        <v>2009</v>
      </c>
      <c r="D4812">
        <v>5.7709999999999999</v>
      </c>
      <c r="E4812">
        <v>314.79000000000002</v>
      </c>
      <c r="F4812">
        <v>58.32</v>
      </c>
      <c r="G4812">
        <v>26.74</v>
      </c>
      <c r="H4812">
        <v>43073830</v>
      </c>
      <c r="I4812">
        <v>85283994557.440002</v>
      </c>
      <c r="J4812">
        <v>33.018999999999998</v>
      </c>
    </row>
    <row r="4813" spans="1:10" x14ac:dyDescent="0.3">
      <c r="A4813" t="s">
        <v>472</v>
      </c>
      <c r="B4813" t="s">
        <v>473</v>
      </c>
      <c r="C4813">
        <v>2009</v>
      </c>
      <c r="D4813">
        <v>242.274</v>
      </c>
      <c r="E4813">
        <v>343.26</v>
      </c>
      <c r="F4813">
        <v>89.51</v>
      </c>
      <c r="G4813">
        <v>21.78</v>
      </c>
      <c r="H4813">
        <v>66866834</v>
      </c>
      <c r="I4813">
        <v>820031236648.16504</v>
      </c>
      <c r="J4813">
        <v>1145.951</v>
      </c>
    </row>
    <row r="4814" spans="1:10" x14ac:dyDescent="0.3">
      <c r="A4814" t="s">
        <v>474</v>
      </c>
      <c r="B4814" t="s">
        <v>475</v>
      </c>
      <c r="C4814">
        <v>2009</v>
      </c>
      <c r="D4814">
        <v>0.22700000000000001</v>
      </c>
      <c r="H4814">
        <v>1074286</v>
      </c>
      <c r="J4814">
        <v>0.98699999999999999</v>
      </c>
    </row>
    <row r="4815" spans="1:10" x14ac:dyDescent="0.3">
      <c r="A4815" t="s">
        <v>476</v>
      </c>
      <c r="B4815" t="s">
        <v>477</v>
      </c>
      <c r="C4815">
        <v>2009</v>
      </c>
      <c r="D4815">
        <v>2.7410000000000001</v>
      </c>
      <c r="E4815">
        <v>14.29</v>
      </c>
      <c r="F4815">
        <v>3.13</v>
      </c>
      <c r="G4815">
        <v>1.57</v>
      </c>
      <c r="H4815">
        <v>6250840</v>
      </c>
      <c r="I4815">
        <v>7467517764</v>
      </c>
      <c r="J4815">
        <v>11.423999999999999</v>
      </c>
    </row>
    <row r="4816" spans="1:10" x14ac:dyDescent="0.3">
      <c r="A4816" t="s">
        <v>478</v>
      </c>
      <c r="B4816" t="s">
        <v>479</v>
      </c>
      <c r="C4816">
        <v>2009</v>
      </c>
      <c r="D4816">
        <v>0.13200000000000001</v>
      </c>
      <c r="E4816">
        <v>-0.2</v>
      </c>
      <c r="F4816">
        <v>0.09</v>
      </c>
      <c r="G4816">
        <v>0.08</v>
      </c>
      <c r="H4816">
        <v>103897</v>
      </c>
      <c r="J4816">
        <v>0.58699999999999997</v>
      </c>
    </row>
    <row r="4817" spans="1:10" x14ac:dyDescent="0.3">
      <c r="A4817" t="s">
        <v>480</v>
      </c>
      <c r="B4817" t="s">
        <v>481</v>
      </c>
      <c r="C4817">
        <v>2009</v>
      </c>
      <c r="D4817">
        <v>44.22</v>
      </c>
      <c r="E4817">
        <v>25</v>
      </c>
      <c r="F4817">
        <v>1.1100000000000001</v>
      </c>
      <c r="G4817">
        <v>0.35</v>
      </c>
      <c r="H4817">
        <v>1320921</v>
      </c>
      <c r="I4817">
        <v>36471793150.068001</v>
      </c>
      <c r="J4817">
        <v>216.458</v>
      </c>
    </row>
    <row r="4818" spans="1:10" x14ac:dyDescent="0.3">
      <c r="A4818" t="s">
        <v>482</v>
      </c>
      <c r="B4818" t="s">
        <v>483</v>
      </c>
      <c r="C4818">
        <v>2009</v>
      </c>
      <c r="D4818">
        <v>24.321000000000002</v>
      </c>
      <c r="E4818">
        <v>35.090000000000003</v>
      </c>
      <c r="F4818">
        <v>6.65</v>
      </c>
      <c r="G4818">
        <v>3.44</v>
      </c>
      <c r="H4818">
        <v>10525691</v>
      </c>
      <c r="I4818">
        <v>109299714299.51199</v>
      </c>
      <c r="J4818">
        <v>86.545000000000002</v>
      </c>
    </row>
    <row r="4819" spans="1:10" x14ac:dyDescent="0.3">
      <c r="A4819" t="s">
        <v>484</v>
      </c>
      <c r="B4819" t="s">
        <v>485</v>
      </c>
      <c r="C4819">
        <v>2009</v>
      </c>
      <c r="D4819">
        <v>315.36</v>
      </c>
      <c r="E4819">
        <v>309.8</v>
      </c>
      <c r="F4819">
        <v>43.89</v>
      </c>
      <c r="G4819">
        <v>29.54</v>
      </c>
      <c r="H4819">
        <v>71321406</v>
      </c>
      <c r="I4819">
        <v>1155016593121.96</v>
      </c>
      <c r="J4819">
        <v>1187.7660000000001</v>
      </c>
    </row>
    <row r="4820" spans="1:10" x14ac:dyDescent="0.3">
      <c r="A4820" t="s">
        <v>486</v>
      </c>
      <c r="B4820" t="s">
        <v>487</v>
      </c>
      <c r="C4820">
        <v>2009</v>
      </c>
      <c r="D4820">
        <v>50.17</v>
      </c>
      <c r="E4820">
        <v>86.39</v>
      </c>
      <c r="F4820">
        <v>32.25</v>
      </c>
      <c r="G4820">
        <v>3.37</v>
      </c>
      <c r="H4820">
        <v>5007953</v>
      </c>
      <c r="I4820">
        <v>64415942059.900002</v>
      </c>
      <c r="J4820">
        <v>231.601</v>
      </c>
    </row>
    <row r="4821" spans="1:10" x14ac:dyDescent="0.3">
      <c r="A4821" t="s">
        <v>488</v>
      </c>
      <c r="B4821" t="s">
        <v>489</v>
      </c>
      <c r="C4821">
        <v>2009</v>
      </c>
      <c r="D4821">
        <v>0.18</v>
      </c>
      <c r="H4821">
        <v>31933</v>
      </c>
      <c r="J4821">
        <v>0.73899999999999999</v>
      </c>
    </row>
    <row r="4822" spans="1:10" x14ac:dyDescent="0.3">
      <c r="A4822" t="s">
        <v>490</v>
      </c>
      <c r="B4822" t="s">
        <v>491</v>
      </c>
      <c r="C4822">
        <v>2009</v>
      </c>
      <c r="D4822">
        <v>1.0999999999999999E-2</v>
      </c>
      <c r="E4822">
        <v>0.02</v>
      </c>
      <c r="F4822">
        <v>0.01</v>
      </c>
      <c r="G4822">
        <v>0</v>
      </c>
      <c r="H4822">
        <v>10413</v>
      </c>
    </row>
    <row r="4823" spans="1:10" x14ac:dyDescent="0.3">
      <c r="A4823" t="s">
        <v>492</v>
      </c>
      <c r="B4823" t="s">
        <v>493</v>
      </c>
      <c r="C4823">
        <v>2009</v>
      </c>
      <c r="D4823">
        <v>3</v>
      </c>
      <c r="E4823">
        <v>67.59</v>
      </c>
      <c r="F4823">
        <v>25.47</v>
      </c>
      <c r="G4823">
        <v>12.41</v>
      </c>
      <c r="H4823">
        <v>31411096</v>
      </c>
      <c r="I4823">
        <v>55303698764.042</v>
      </c>
      <c r="J4823">
        <v>16.981999999999999</v>
      </c>
    </row>
    <row r="4824" spans="1:10" x14ac:dyDescent="0.3">
      <c r="A4824" t="s">
        <v>494</v>
      </c>
      <c r="B4824" t="s">
        <v>495</v>
      </c>
      <c r="C4824">
        <v>2009</v>
      </c>
      <c r="D4824">
        <v>277.29399999999998</v>
      </c>
      <c r="E4824">
        <v>331.88</v>
      </c>
      <c r="F4824">
        <v>81.44</v>
      </c>
      <c r="G4824">
        <v>18.600000000000001</v>
      </c>
      <c r="H4824">
        <v>45970942</v>
      </c>
      <c r="I4824">
        <v>431074427862.22498</v>
      </c>
      <c r="J4824">
        <v>1318.5820000000001</v>
      </c>
    </row>
    <row r="4825" spans="1:10" x14ac:dyDescent="0.3">
      <c r="A4825" t="s">
        <v>496</v>
      </c>
      <c r="B4825" t="s">
        <v>497</v>
      </c>
      <c r="C4825">
        <v>2009</v>
      </c>
      <c r="D4825">
        <v>165.5</v>
      </c>
      <c r="E4825">
        <v>201.82</v>
      </c>
      <c r="F4825">
        <v>37.94</v>
      </c>
      <c r="G4825">
        <v>5.23</v>
      </c>
      <c r="H4825">
        <v>7917368</v>
      </c>
      <c r="I4825">
        <v>465464622600.35199</v>
      </c>
      <c r="J4825">
        <v>929.89800000000002</v>
      </c>
    </row>
    <row r="4826" spans="1:10" x14ac:dyDescent="0.3">
      <c r="A4826" t="s">
        <v>498</v>
      </c>
      <c r="B4826" t="s">
        <v>499</v>
      </c>
      <c r="C4826">
        <v>2009</v>
      </c>
      <c r="D4826">
        <v>493.89499999999998</v>
      </c>
      <c r="E4826">
        <v>568.84</v>
      </c>
      <c r="F4826">
        <v>70.150000000000006</v>
      </c>
      <c r="G4826">
        <v>28.92</v>
      </c>
      <c r="H4826">
        <v>62828620</v>
      </c>
      <c r="I4826">
        <v>2151646489400.02</v>
      </c>
      <c r="J4826">
        <v>2423.0590000000002</v>
      </c>
    </row>
    <row r="4827" spans="1:10" x14ac:dyDescent="0.3">
      <c r="A4827" t="s">
        <v>500</v>
      </c>
      <c r="B4827" t="s">
        <v>501</v>
      </c>
      <c r="C4827">
        <v>2009</v>
      </c>
      <c r="D4827">
        <v>5478.21</v>
      </c>
      <c r="E4827">
        <v>5865.86</v>
      </c>
      <c r="F4827">
        <v>679.85</v>
      </c>
      <c r="G4827">
        <v>246.01</v>
      </c>
      <c r="H4827">
        <v>306307565</v>
      </c>
      <c r="I4827">
        <v>14894294049817.699</v>
      </c>
      <c r="J4827">
        <v>24978.914000000001</v>
      </c>
    </row>
    <row r="4828" spans="1:10" x14ac:dyDescent="0.3">
      <c r="A4828" t="s">
        <v>502</v>
      </c>
      <c r="B4828" t="s">
        <v>503</v>
      </c>
      <c r="C4828">
        <v>2009</v>
      </c>
      <c r="D4828">
        <v>7.9470000000000001</v>
      </c>
      <c r="E4828">
        <v>19.420000000000002</v>
      </c>
      <c r="F4828">
        <v>22.49</v>
      </c>
      <c r="G4828">
        <v>7.94</v>
      </c>
      <c r="H4828">
        <v>3349676</v>
      </c>
      <c r="I4828">
        <v>50283110032.988998</v>
      </c>
      <c r="J4828">
        <v>57.36</v>
      </c>
    </row>
    <row r="4829" spans="1:10" x14ac:dyDescent="0.3">
      <c r="A4829" t="s">
        <v>504</v>
      </c>
      <c r="B4829" t="s">
        <v>505</v>
      </c>
      <c r="C4829">
        <v>2009</v>
      </c>
      <c r="D4829">
        <v>106.252</v>
      </c>
      <c r="E4829">
        <v>220.04</v>
      </c>
      <c r="F4829">
        <v>105.53</v>
      </c>
      <c r="G4829">
        <v>12.21</v>
      </c>
      <c r="H4829">
        <v>28065469</v>
      </c>
      <c r="I4829">
        <v>182697967210.04501</v>
      </c>
      <c r="J4829">
        <v>520.86699999999996</v>
      </c>
    </row>
    <row r="4830" spans="1:10" x14ac:dyDescent="0.3">
      <c r="A4830" t="s">
        <v>506</v>
      </c>
      <c r="B4830" t="s">
        <v>507</v>
      </c>
      <c r="C4830">
        <v>2009</v>
      </c>
      <c r="D4830">
        <v>0.121</v>
      </c>
      <c r="E4830">
        <v>0.69</v>
      </c>
      <c r="F4830">
        <v>0.44</v>
      </c>
      <c r="G4830">
        <v>0.15</v>
      </c>
      <c r="H4830">
        <v>230244</v>
      </c>
      <c r="J4830">
        <v>0.65800000000000003</v>
      </c>
    </row>
    <row r="4831" spans="1:10" x14ac:dyDescent="0.3">
      <c r="A4831" t="s">
        <v>508</v>
      </c>
      <c r="B4831" t="s">
        <v>509</v>
      </c>
      <c r="C4831">
        <v>2009</v>
      </c>
      <c r="D4831">
        <v>169.57300000000001</v>
      </c>
      <c r="E4831">
        <v>278.24</v>
      </c>
      <c r="F4831">
        <v>75.44</v>
      </c>
      <c r="G4831">
        <v>13.84</v>
      </c>
      <c r="H4831">
        <v>28031010</v>
      </c>
      <c r="I4831">
        <v>475066337381.55402</v>
      </c>
      <c r="J4831">
        <v>980.649</v>
      </c>
    </row>
    <row r="4832" spans="1:10" x14ac:dyDescent="0.3">
      <c r="A4832" t="s">
        <v>510</v>
      </c>
      <c r="B4832" t="s">
        <v>511</v>
      </c>
      <c r="C4832">
        <v>2009</v>
      </c>
      <c r="D4832">
        <v>123.443</v>
      </c>
      <c r="E4832">
        <v>231.32</v>
      </c>
      <c r="F4832">
        <v>85.6</v>
      </c>
      <c r="G4832">
        <v>23.64</v>
      </c>
      <c r="H4832">
        <v>87092250</v>
      </c>
      <c r="I4832">
        <v>386341344572.71997</v>
      </c>
      <c r="J4832">
        <v>457.42</v>
      </c>
    </row>
    <row r="4833" spans="1:10" x14ac:dyDescent="0.3">
      <c r="B4833" t="s">
        <v>512</v>
      </c>
      <c r="C4833">
        <v>2009</v>
      </c>
      <c r="D4833">
        <v>2.9000000000000001E-2</v>
      </c>
      <c r="H4833">
        <v>13071</v>
      </c>
    </row>
    <row r="4834" spans="1:10" x14ac:dyDescent="0.3">
      <c r="A4834" t="s">
        <v>513</v>
      </c>
      <c r="B4834" t="s">
        <v>514</v>
      </c>
      <c r="C4834">
        <v>2009</v>
      </c>
      <c r="D4834">
        <v>31607.042000000001</v>
      </c>
      <c r="E4834">
        <v>44936.19</v>
      </c>
      <c r="F4834">
        <v>8100.53</v>
      </c>
      <c r="G4834">
        <v>2803.03</v>
      </c>
      <c r="H4834">
        <v>6873077808</v>
      </c>
      <c r="J4834">
        <v>134115.56400000001</v>
      </c>
    </row>
    <row r="4835" spans="1:10" x14ac:dyDescent="0.3">
      <c r="A4835" t="s">
        <v>515</v>
      </c>
      <c r="B4835" t="s">
        <v>516</v>
      </c>
      <c r="C4835">
        <v>2009</v>
      </c>
      <c r="D4835">
        <v>24.251000000000001</v>
      </c>
      <c r="E4835">
        <v>37</v>
      </c>
      <c r="F4835">
        <v>7.87</v>
      </c>
      <c r="G4835">
        <v>3.23</v>
      </c>
      <c r="H4835">
        <v>22516464</v>
      </c>
      <c r="I4835">
        <v>109666942885.508</v>
      </c>
      <c r="J4835">
        <v>102.866</v>
      </c>
    </row>
    <row r="4836" spans="1:10" x14ac:dyDescent="0.3">
      <c r="A4836" t="s">
        <v>517</v>
      </c>
      <c r="B4836" t="s">
        <v>518</v>
      </c>
      <c r="C4836">
        <v>2009</v>
      </c>
      <c r="D4836">
        <v>2.94</v>
      </c>
      <c r="E4836">
        <v>412.12</v>
      </c>
      <c r="F4836">
        <v>92.5</v>
      </c>
      <c r="G4836">
        <v>22.7</v>
      </c>
      <c r="H4836">
        <v>13215142</v>
      </c>
      <c r="I4836">
        <v>36492398625.021004</v>
      </c>
      <c r="J4836">
        <v>36.82</v>
      </c>
    </row>
    <row r="4837" spans="1:10" x14ac:dyDescent="0.3">
      <c r="A4837" t="s">
        <v>519</v>
      </c>
      <c r="B4837" t="s">
        <v>520</v>
      </c>
      <c r="C4837">
        <v>2009</v>
      </c>
      <c r="D4837">
        <v>5.476</v>
      </c>
      <c r="E4837">
        <v>63.54</v>
      </c>
      <c r="F4837">
        <v>11.35</v>
      </c>
      <c r="G4837">
        <v>6.7</v>
      </c>
      <c r="H4837">
        <v>12526964</v>
      </c>
      <c r="I4837">
        <v>16275763662.066</v>
      </c>
      <c r="J4837">
        <v>41.112000000000002</v>
      </c>
    </row>
    <row r="4838" spans="1:10" x14ac:dyDescent="0.3">
      <c r="A4838" t="s">
        <v>58</v>
      </c>
      <c r="B4838" t="s">
        <v>59</v>
      </c>
      <c r="C4838">
        <v>2010</v>
      </c>
      <c r="D4838">
        <v>8.3979999999999997</v>
      </c>
      <c r="E4838">
        <v>44.75</v>
      </c>
      <c r="F4838">
        <v>30.04</v>
      </c>
      <c r="G4838">
        <v>6.03</v>
      </c>
      <c r="H4838">
        <v>29185511</v>
      </c>
      <c r="I4838">
        <v>47399424663.599998</v>
      </c>
      <c r="J4838">
        <v>33.194000000000003</v>
      </c>
    </row>
    <row r="4839" spans="1:10" x14ac:dyDescent="0.3">
      <c r="B4839" t="s">
        <v>60</v>
      </c>
      <c r="C4839">
        <v>2010</v>
      </c>
      <c r="D4839">
        <v>1218.0229999999999</v>
      </c>
      <c r="H4839">
        <v>1039304030</v>
      </c>
      <c r="J4839">
        <v>4465.1450000000004</v>
      </c>
    </row>
    <row r="4840" spans="1:10" x14ac:dyDescent="0.3">
      <c r="A4840" t="s">
        <v>61</v>
      </c>
      <c r="B4840" t="s">
        <v>62</v>
      </c>
      <c r="C4840">
        <v>2010</v>
      </c>
      <c r="D4840">
        <v>4.4480000000000004</v>
      </c>
      <c r="E4840">
        <v>8.85</v>
      </c>
      <c r="F4840">
        <v>3.12</v>
      </c>
      <c r="G4840">
        <v>1.1299999999999999</v>
      </c>
      <c r="H4840">
        <v>2948029</v>
      </c>
      <c r="I4840">
        <v>27598267513.893002</v>
      </c>
      <c r="J4840">
        <v>38.863</v>
      </c>
    </row>
    <row r="4841" spans="1:10" x14ac:dyDescent="0.3">
      <c r="A4841" t="s">
        <v>63</v>
      </c>
      <c r="B4841" t="s">
        <v>64</v>
      </c>
      <c r="C4841">
        <v>2010</v>
      </c>
      <c r="D4841">
        <v>117.813</v>
      </c>
      <c r="E4841">
        <v>167.18</v>
      </c>
      <c r="F4841">
        <v>48.23</v>
      </c>
      <c r="G4841">
        <v>8.5299999999999994</v>
      </c>
      <c r="H4841">
        <v>35977451</v>
      </c>
      <c r="I4841">
        <v>450705877335.47601</v>
      </c>
      <c r="J4841">
        <v>437.40199999999999</v>
      </c>
    </row>
    <row r="4842" spans="1:10" x14ac:dyDescent="0.3">
      <c r="A4842" t="s">
        <v>65</v>
      </c>
      <c r="B4842" t="s">
        <v>66</v>
      </c>
      <c r="C4842">
        <v>2010</v>
      </c>
      <c r="D4842">
        <v>0.51700000000000002</v>
      </c>
      <c r="E4842">
        <v>0.59</v>
      </c>
      <c r="F4842">
        <v>0.05</v>
      </c>
      <c r="G4842">
        <v>0</v>
      </c>
      <c r="H4842">
        <v>84454</v>
      </c>
    </row>
    <row r="4843" spans="1:10" x14ac:dyDescent="0.3">
      <c r="A4843" t="s">
        <v>67</v>
      </c>
      <c r="B4843" t="s">
        <v>68</v>
      </c>
      <c r="C4843">
        <v>2010</v>
      </c>
      <c r="D4843">
        <v>28.864999999999998</v>
      </c>
      <c r="E4843">
        <v>186.78</v>
      </c>
      <c r="F4843">
        <v>54.53</v>
      </c>
      <c r="G4843">
        <v>20.74</v>
      </c>
      <c r="H4843">
        <v>23356247</v>
      </c>
      <c r="I4843">
        <v>126981788094.59</v>
      </c>
      <c r="J4843">
        <v>81.981999999999999</v>
      </c>
    </row>
    <row r="4844" spans="1:10" x14ac:dyDescent="0.3">
      <c r="A4844" t="s">
        <v>69</v>
      </c>
      <c r="B4844" t="s">
        <v>70</v>
      </c>
      <c r="C4844">
        <v>2010</v>
      </c>
      <c r="D4844">
        <v>0.15</v>
      </c>
      <c r="H4844">
        <v>13436</v>
      </c>
    </row>
    <row r="4845" spans="1:10" x14ac:dyDescent="0.3">
      <c r="A4845" t="s">
        <v>71</v>
      </c>
      <c r="B4845" t="s">
        <v>72</v>
      </c>
      <c r="C4845">
        <v>2010</v>
      </c>
    </row>
    <row r="4846" spans="1:10" x14ac:dyDescent="0.3">
      <c r="A4846" t="s">
        <v>73</v>
      </c>
      <c r="B4846" t="s">
        <v>74</v>
      </c>
      <c r="C4846">
        <v>2010</v>
      </c>
      <c r="D4846">
        <v>0.45400000000000001</v>
      </c>
      <c r="E4846">
        <v>1.17</v>
      </c>
      <c r="F4846">
        <v>0.19</v>
      </c>
      <c r="G4846">
        <v>0.02</v>
      </c>
      <c r="H4846">
        <v>88030</v>
      </c>
      <c r="J4846">
        <v>2.84</v>
      </c>
    </row>
    <row r="4847" spans="1:10" x14ac:dyDescent="0.3">
      <c r="A4847" t="s">
        <v>75</v>
      </c>
      <c r="B4847" t="s">
        <v>76</v>
      </c>
      <c r="C4847">
        <v>2010</v>
      </c>
      <c r="D4847">
        <v>186.733</v>
      </c>
      <c r="E4847">
        <v>451.7</v>
      </c>
      <c r="F4847">
        <v>115.71</v>
      </c>
      <c r="G4847">
        <v>43.46</v>
      </c>
      <c r="H4847">
        <v>40895751</v>
      </c>
      <c r="I4847">
        <v>784986270207.25098</v>
      </c>
      <c r="J4847">
        <v>896.428</v>
      </c>
    </row>
    <row r="4848" spans="1:10" x14ac:dyDescent="0.3">
      <c r="A4848" t="s">
        <v>77</v>
      </c>
      <c r="B4848" t="s">
        <v>78</v>
      </c>
      <c r="C4848">
        <v>2010</v>
      </c>
      <c r="D4848">
        <v>4.2530000000000001</v>
      </c>
      <c r="E4848">
        <v>7.83</v>
      </c>
      <c r="F4848">
        <v>2.37</v>
      </c>
      <c r="G4848">
        <v>0.79</v>
      </c>
      <c r="H4848">
        <v>2877314</v>
      </c>
      <c r="I4848">
        <v>24485627959.206001</v>
      </c>
      <c r="J4848">
        <v>39.229999999999997</v>
      </c>
    </row>
    <row r="4849" spans="1:10" x14ac:dyDescent="0.3">
      <c r="A4849" t="s">
        <v>79</v>
      </c>
      <c r="B4849" t="s">
        <v>80</v>
      </c>
      <c r="C4849">
        <v>2010</v>
      </c>
      <c r="D4849">
        <v>2.5059999999999998</v>
      </c>
      <c r="H4849">
        <v>101665</v>
      </c>
      <c r="J4849">
        <v>5.3620000000000001</v>
      </c>
    </row>
    <row r="4850" spans="1:10" x14ac:dyDescent="0.3">
      <c r="B4850" t="s">
        <v>81</v>
      </c>
      <c r="C4850">
        <v>2010</v>
      </c>
      <c r="D4850">
        <v>16530.951000000001</v>
      </c>
      <c r="H4850">
        <v>4208481106</v>
      </c>
    </row>
    <row r="4851" spans="1:10" x14ac:dyDescent="0.3">
      <c r="B4851" t="s">
        <v>82</v>
      </c>
      <c r="C4851">
        <v>2010</v>
      </c>
      <c r="D4851">
        <v>6236.41</v>
      </c>
    </row>
    <row r="4852" spans="1:10" x14ac:dyDescent="0.3">
      <c r="A4852" t="s">
        <v>83</v>
      </c>
      <c r="B4852" t="s">
        <v>84</v>
      </c>
      <c r="C4852">
        <v>2010</v>
      </c>
      <c r="D4852">
        <v>404.53300000000002</v>
      </c>
      <c r="E4852">
        <v>579.14</v>
      </c>
      <c r="F4852">
        <v>121.11</v>
      </c>
      <c r="G4852">
        <v>56.13</v>
      </c>
      <c r="H4852">
        <v>22154687</v>
      </c>
      <c r="I4852">
        <v>994067722921.79199</v>
      </c>
      <c r="J4852">
        <v>1527.1030000000001</v>
      </c>
    </row>
    <row r="4853" spans="1:10" x14ac:dyDescent="0.3">
      <c r="A4853" t="s">
        <v>85</v>
      </c>
      <c r="B4853" t="s">
        <v>86</v>
      </c>
      <c r="C4853">
        <v>2010</v>
      </c>
      <c r="D4853">
        <v>72</v>
      </c>
      <c r="E4853">
        <v>78.38</v>
      </c>
      <c r="F4853">
        <v>7.58</v>
      </c>
      <c r="G4853">
        <v>3.52</v>
      </c>
      <c r="H4853">
        <v>8409945</v>
      </c>
      <c r="I4853">
        <v>338927097694.28998</v>
      </c>
      <c r="J4853">
        <v>411.11099999999999</v>
      </c>
    </row>
    <row r="4854" spans="1:10" x14ac:dyDescent="0.3">
      <c r="A4854" t="s">
        <v>87</v>
      </c>
      <c r="B4854" t="s">
        <v>88</v>
      </c>
      <c r="C4854">
        <v>2010</v>
      </c>
      <c r="D4854">
        <v>30.632999999999999</v>
      </c>
      <c r="E4854">
        <v>71.510000000000005</v>
      </c>
      <c r="F4854">
        <v>51.23</v>
      </c>
      <c r="G4854">
        <v>3.3</v>
      </c>
      <c r="H4854">
        <v>9032465</v>
      </c>
      <c r="I4854">
        <v>144296291014.38501</v>
      </c>
      <c r="J4854">
        <v>130.137</v>
      </c>
    </row>
    <row r="4855" spans="1:10" x14ac:dyDescent="0.3">
      <c r="A4855" t="s">
        <v>89</v>
      </c>
      <c r="B4855" t="s">
        <v>90</v>
      </c>
      <c r="C4855">
        <v>2010</v>
      </c>
      <c r="D4855">
        <v>1.9019999999999999</v>
      </c>
      <c r="E4855">
        <v>6.93</v>
      </c>
      <c r="F4855">
        <v>0.24</v>
      </c>
      <c r="G4855">
        <v>0.06</v>
      </c>
      <c r="H4855">
        <v>354936</v>
      </c>
      <c r="J4855">
        <v>13.275</v>
      </c>
    </row>
    <row r="4856" spans="1:10" x14ac:dyDescent="0.3">
      <c r="A4856" t="s">
        <v>91</v>
      </c>
      <c r="B4856" t="s">
        <v>92</v>
      </c>
      <c r="C4856">
        <v>2010</v>
      </c>
      <c r="D4856">
        <v>29.074999999999999</v>
      </c>
      <c r="E4856">
        <v>38.96</v>
      </c>
      <c r="F4856">
        <v>11.62</v>
      </c>
      <c r="G4856">
        <v>0.08</v>
      </c>
      <c r="H4856">
        <v>1240864</v>
      </c>
      <c r="I4856">
        <v>42648157021.668999</v>
      </c>
      <c r="J4856">
        <v>172.21199999999999</v>
      </c>
    </row>
    <row r="4857" spans="1:10" x14ac:dyDescent="0.3">
      <c r="A4857" t="s">
        <v>93</v>
      </c>
      <c r="B4857" t="s">
        <v>94</v>
      </c>
      <c r="C4857">
        <v>2010</v>
      </c>
      <c r="D4857">
        <v>53.991999999999997</v>
      </c>
      <c r="E4857">
        <v>174.16</v>
      </c>
      <c r="F4857">
        <v>78.989999999999995</v>
      </c>
      <c r="G4857">
        <v>26.14</v>
      </c>
      <c r="H4857">
        <v>147575433</v>
      </c>
      <c r="I4857">
        <v>400257030914.73102</v>
      </c>
      <c r="J4857">
        <v>250.40899999999999</v>
      </c>
    </row>
    <row r="4858" spans="1:10" x14ac:dyDescent="0.3">
      <c r="A4858" t="s">
        <v>95</v>
      </c>
      <c r="B4858" t="s">
        <v>96</v>
      </c>
      <c r="C4858">
        <v>2010</v>
      </c>
      <c r="D4858">
        <v>1.464</v>
      </c>
      <c r="E4858">
        <v>3.95</v>
      </c>
      <c r="F4858">
        <v>2.2999999999999998</v>
      </c>
      <c r="G4858">
        <v>0.05</v>
      </c>
      <c r="H4858">
        <v>282131</v>
      </c>
      <c r="I4858">
        <v>3418936092</v>
      </c>
      <c r="J4858">
        <v>7.38</v>
      </c>
    </row>
    <row r="4859" spans="1:10" x14ac:dyDescent="0.3">
      <c r="A4859" t="s">
        <v>97</v>
      </c>
      <c r="B4859" t="s">
        <v>98</v>
      </c>
      <c r="C4859">
        <v>2010</v>
      </c>
      <c r="D4859">
        <v>62.774999999999999</v>
      </c>
      <c r="E4859">
        <v>61.38</v>
      </c>
      <c r="F4859">
        <v>16</v>
      </c>
      <c r="G4859">
        <v>12.89</v>
      </c>
      <c r="H4859">
        <v>9420576</v>
      </c>
      <c r="I4859">
        <v>166239839799.54099</v>
      </c>
      <c r="J4859">
        <v>302.61099999999999</v>
      </c>
    </row>
    <row r="4860" spans="1:10" x14ac:dyDescent="0.3">
      <c r="A4860" t="s">
        <v>99</v>
      </c>
      <c r="B4860" t="s">
        <v>100</v>
      </c>
      <c r="C4860">
        <v>2010</v>
      </c>
      <c r="D4860">
        <v>114.544</v>
      </c>
      <c r="E4860">
        <v>121.56</v>
      </c>
      <c r="F4860">
        <v>9.26</v>
      </c>
      <c r="G4860">
        <v>6.13</v>
      </c>
      <c r="H4860">
        <v>10938735</v>
      </c>
      <c r="I4860">
        <v>412203564605.30499</v>
      </c>
      <c r="J4860">
        <v>780.14499999999998</v>
      </c>
    </row>
    <row r="4861" spans="1:10" x14ac:dyDescent="0.3">
      <c r="A4861" t="s">
        <v>101</v>
      </c>
      <c r="B4861" t="s">
        <v>102</v>
      </c>
      <c r="C4861">
        <v>2010</v>
      </c>
      <c r="D4861">
        <v>0.53900000000000003</v>
      </c>
      <c r="E4861">
        <v>9.2899999999999991</v>
      </c>
      <c r="F4861">
        <v>1.39</v>
      </c>
      <c r="G4861">
        <v>0.26</v>
      </c>
      <c r="H4861">
        <v>322465</v>
      </c>
      <c r="J4861">
        <v>2.9980000000000002</v>
      </c>
    </row>
    <row r="4862" spans="1:10" x14ac:dyDescent="0.3">
      <c r="A4862" t="s">
        <v>103</v>
      </c>
      <c r="B4862" t="s">
        <v>104</v>
      </c>
      <c r="C4862">
        <v>2010</v>
      </c>
      <c r="D4862">
        <v>4.6790000000000003</v>
      </c>
      <c r="E4862">
        <v>23.48</v>
      </c>
      <c r="F4862">
        <v>4.8499999999999996</v>
      </c>
      <c r="G4862">
        <v>2.61</v>
      </c>
      <c r="H4862">
        <v>9199254</v>
      </c>
      <c r="I4862">
        <v>17023196582.848</v>
      </c>
      <c r="J4862">
        <v>20.623999999999999</v>
      </c>
    </row>
    <row r="4863" spans="1:10" x14ac:dyDescent="0.3">
      <c r="A4863" t="s">
        <v>105</v>
      </c>
      <c r="B4863" t="s">
        <v>106</v>
      </c>
      <c r="C4863">
        <v>2010</v>
      </c>
      <c r="D4863">
        <v>0.60799999999999998</v>
      </c>
      <c r="H4863">
        <v>65388</v>
      </c>
      <c r="J4863">
        <v>3.26</v>
      </c>
    </row>
    <row r="4864" spans="1:10" x14ac:dyDescent="0.3">
      <c r="A4864" t="s">
        <v>107</v>
      </c>
      <c r="B4864" t="s">
        <v>108</v>
      </c>
      <c r="C4864">
        <v>2010</v>
      </c>
      <c r="D4864">
        <v>0.46500000000000002</v>
      </c>
      <c r="E4864">
        <v>-1.26</v>
      </c>
      <c r="F4864">
        <v>0.98</v>
      </c>
      <c r="G4864">
        <v>0.21</v>
      </c>
      <c r="H4864">
        <v>685502</v>
      </c>
      <c r="J4864">
        <v>22.7</v>
      </c>
    </row>
    <row r="4865" spans="1:10" x14ac:dyDescent="0.3">
      <c r="A4865" t="s">
        <v>109</v>
      </c>
      <c r="B4865" t="s">
        <v>110</v>
      </c>
      <c r="C4865">
        <v>2010</v>
      </c>
      <c r="D4865">
        <v>15.426</v>
      </c>
      <c r="E4865">
        <v>169.75</v>
      </c>
      <c r="F4865">
        <v>48.71</v>
      </c>
      <c r="G4865">
        <v>18.690000000000001</v>
      </c>
      <c r="H4865">
        <v>10048597</v>
      </c>
      <c r="I4865">
        <v>51147225033.519997</v>
      </c>
      <c r="J4865">
        <v>67.611999999999995</v>
      </c>
    </row>
    <row r="4866" spans="1:10" x14ac:dyDescent="0.3">
      <c r="A4866" t="s">
        <v>111</v>
      </c>
      <c r="B4866" t="s">
        <v>112</v>
      </c>
      <c r="C4866">
        <v>2010</v>
      </c>
      <c r="D4866">
        <v>0.20699999999999999</v>
      </c>
      <c r="H4866">
        <v>20941</v>
      </c>
    </row>
    <row r="4867" spans="1:10" x14ac:dyDescent="0.3">
      <c r="A4867" t="s">
        <v>113</v>
      </c>
      <c r="B4867" t="s">
        <v>114</v>
      </c>
      <c r="C4867">
        <v>2010</v>
      </c>
      <c r="D4867">
        <v>21.146000000000001</v>
      </c>
      <c r="E4867">
        <v>26.03</v>
      </c>
      <c r="F4867">
        <v>3.79</v>
      </c>
      <c r="G4867">
        <v>1.1000000000000001</v>
      </c>
      <c r="H4867">
        <v>3705478</v>
      </c>
      <c r="I4867">
        <v>35774981678.858002</v>
      </c>
      <c r="J4867">
        <v>85.024000000000001</v>
      </c>
    </row>
    <row r="4868" spans="1:10" x14ac:dyDescent="0.3">
      <c r="A4868" t="s">
        <v>115</v>
      </c>
      <c r="B4868" t="s">
        <v>116</v>
      </c>
      <c r="C4868">
        <v>2010</v>
      </c>
      <c r="D4868">
        <v>4.5369999999999999</v>
      </c>
      <c r="E4868">
        <v>37.590000000000003</v>
      </c>
      <c r="F4868">
        <v>12.91</v>
      </c>
      <c r="G4868">
        <v>11.23</v>
      </c>
      <c r="H4868">
        <v>1987106</v>
      </c>
      <c r="I4868">
        <v>24958827745.333</v>
      </c>
      <c r="J4868">
        <v>13.781000000000001</v>
      </c>
    </row>
    <row r="4869" spans="1:10" x14ac:dyDescent="0.3">
      <c r="A4869" t="s">
        <v>117</v>
      </c>
      <c r="B4869" t="s">
        <v>118</v>
      </c>
      <c r="C4869">
        <v>2010</v>
      </c>
      <c r="D4869">
        <v>440.26900000000001</v>
      </c>
      <c r="E4869">
        <v>1540.26</v>
      </c>
      <c r="F4869">
        <v>440.19</v>
      </c>
      <c r="G4869">
        <v>177.35</v>
      </c>
      <c r="H4869">
        <v>195713637</v>
      </c>
      <c r="I4869">
        <v>2816706146073.4199</v>
      </c>
      <c r="J4869">
        <v>3050.355</v>
      </c>
    </row>
    <row r="4870" spans="1:10" x14ac:dyDescent="0.3">
      <c r="A4870" t="s">
        <v>119</v>
      </c>
      <c r="B4870" t="s">
        <v>120</v>
      </c>
      <c r="C4870">
        <v>2010</v>
      </c>
      <c r="D4870">
        <v>0.19800000000000001</v>
      </c>
      <c r="H4870">
        <v>27796</v>
      </c>
      <c r="J4870">
        <v>0.71799999999999997</v>
      </c>
    </row>
    <row r="4871" spans="1:10" x14ac:dyDescent="0.3">
      <c r="A4871" t="s">
        <v>121</v>
      </c>
      <c r="B4871" t="s">
        <v>122</v>
      </c>
      <c r="C4871">
        <v>2010</v>
      </c>
      <c r="D4871">
        <v>8.0609999999999999</v>
      </c>
      <c r="E4871">
        <v>19.09</v>
      </c>
      <c r="F4871">
        <v>10.1</v>
      </c>
      <c r="G4871">
        <v>0.14000000000000001</v>
      </c>
      <c r="H4871">
        <v>388634</v>
      </c>
      <c r="J4871">
        <v>42.46</v>
      </c>
    </row>
    <row r="4872" spans="1:10" x14ac:dyDescent="0.3">
      <c r="A4872" t="s">
        <v>123</v>
      </c>
      <c r="B4872" t="s">
        <v>124</v>
      </c>
      <c r="C4872">
        <v>2010</v>
      </c>
      <c r="D4872">
        <v>47.860999999999997</v>
      </c>
      <c r="E4872">
        <v>47.27</v>
      </c>
      <c r="F4872">
        <v>7.81</v>
      </c>
      <c r="G4872">
        <v>3.73</v>
      </c>
      <c r="H4872">
        <v>7425011</v>
      </c>
      <c r="I4872">
        <v>110804587428.51401</v>
      </c>
      <c r="J4872">
        <v>209.95599999999999</v>
      </c>
    </row>
    <row r="4873" spans="1:10" x14ac:dyDescent="0.3">
      <c r="A4873" t="s">
        <v>125</v>
      </c>
      <c r="B4873" t="s">
        <v>126</v>
      </c>
      <c r="C4873">
        <v>2010</v>
      </c>
      <c r="D4873">
        <v>2.036</v>
      </c>
      <c r="E4873">
        <v>36.19</v>
      </c>
      <c r="F4873">
        <v>13.78</v>
      </c>
      <c r="G4873">
        <v>9.08</v>
      </c>
      <c r="H4873">
        <v>15605211</v>
      </c>
      <c r="I4873">
        <v>20688341573.012001</v>
      </c>
      <c r="J4873">
        <v>7.8319999999999999</v>
      </c>
    </row>
    <row r="4874" spans="1:10" x14ac:dyDescent="0.3">
      <c r="A4874" t="s">
        <v>127</v>
      </c>
      <c r="B4874" t="s">
        <v>128</v>
      </c>
      <c r="C4874">
        <v>2010</v>
      </c>
      <c r="D4874">
        <v>0.29699999999999999</v>
      </c>
      <c r="E4874">
        <v>3.92</v>
      </c>
      <c r="F4874">
        <v>2.06</v>
      </c>
      <c r="G4874">
        <v>1.76</v>
      </c>
      <c r="H4874">
        <v>8675606</v>
      </c>
      <c r="I4874">
        <v>6558969110</v>
      </c>
      <c r="J4874">
        <v>1.395</v>
      </c>
    </row>
    <row r="4875" spans="1:10" x14ac:dyDescent="0.3">
      <c r="A4875" t="s">
        <v>129</v>
      </c>
      <c r="B4875" t="s">
        <v>130</v>
      </c>
      <c r="C4875">
        <v>2010</v>
      </c>
      <c r="D4875">
        <v>5.0999999999999996</v>
      </c>
      <c r="E4875">
        <v>54.68</v>
      </c>
      <c r="F4875">
        <v>21.48</v>
      </c>
      <c r="G4875">
        <v>5.37</v>
      </c>
      <c r="H4875">
        <v>14312205</v>
      </c>
      <c r="I4875">
        <v>34988626236.004997</v>
      </c>
      <c r="J4875">
        <v>20.545000000000002</v>
      </c>
    </row>
    <row r="4876" spans="1:10" x14ac:dyDescent="0.3">
      <c r="A4876" t="s">
        <v>131</v>
      </c>
      <c r="B4876" t="s">
        <v>132</v>
      </c>
      <c r="C4876">
        <v>2010</v>
      </c>
      <c r="D4876">
        <v>6.6619999999999999</v>
      </c>
      <c r="E4876">
        <v>201.39</v>
      </c>
      <c r="F4876">
        <v>15.2</v>
      </c>
      <c r="G4876">
        <v>63.26</v>
      </c>
      <c r="H4876">
        <v>20341236</v>
      </c>
      <c r="I4876">
        <v>50826796951.338997</v>
      </c>
      <c r="J4876">
        <v>37.667999999999999</v>
      </c>
    </row>
    <row r="4877" spans="1:10" x14ac:dyDescent="0.3">
      <c r="A4877" t="s">
        <v>133</v>
      </c>
      <c r="B4877" t="s">
        <v>134</v>
      </c>
      <c r="C4877">
        <v>2010</v>
      </c>
      <c r="D4877">
        <v>558.80399999999997</v>
      </c>
      <c r="E4877">
        <v>884.34</v>
      </c>
      <c r="F4877">
        <v>112.85</v>
      </c>
      <c r="G4877">
        <v>44.84</v>
      </c>
      <c r="H4877">
        <v>34147566</v>
      </c>
      <c r="I4877">
        <v>1407421802731.3401</v>
      </c>
      <c r="J4877">
        <v>3612.92</v>
      </c>
    </row>
    <row r="4878" spans="1:10" x14ac:dyDescent="0.3">
      <c r="A4878" t="s">
        <v>135</v>
      </c>
      <c r="B4878" t="s">
        <v>136</v>
      </c>
      <c r="C4878">
        <v>2010</v>
      </c>
      <c r="D4878">
        <v>0.55700000000000005</v>
      </c>
      <c r="E4878">
        <v>0.71</v>
      </c>
      <c r="F4878">
        <v>0.12</v>
      </c>
      <c r="G4878">
        <v>0.1</v>
      </c>
      <c r="H4878">
        <v>492644</v>
      </c>
      <c r="I4878">
        <v>3071163581.8000002</v>
      </c>
      <c r="J4878">
        <v>3.4129999999999998</v>
      </c>
    </row>
    <row r="4879" spans="1:10" x14ac:dyDescent="0.3">
      <c r="A4879" t="s">
        <v>137</v>
      </c>
      <c r="B4879" t="s">
        <v>138</v>
      </c>
      <c r="C4879">
        <v>2010</v>
      </c>
      <c r="D4879">
        <v>0.16900000000000001</v>
      </c>
      <c r="E4879">
        <v>62.1</v>
      </c>
      <c r="F4879">
        <v>21.36</v>
      </c>
      <c r="G4879">
        <v>27.2</v>
      </c>
      <c r="H4879">
        <v>4386765</v>
      </c>
      <c r="I4879">
        <v>4410453888</v>
      </c>
      <c r="J4879">
        <v>1.911</v>
      </c>
    </row>
    <row r="4880" spans="1:10" x14ac:dyDescent="0.3">
      <c r="A4880" t="s">
        <v>139</v>
      </c>
      <c r="B4880" t="s">
        <v>140</v>
      </c>
      <c r="C4880">
        <v>2010</v>
      </c>
      <c r="D4880">
        <v>0.997</v>
      </c>
      <c r="E4880">
        <v>56.89</v>
      </c>
      <c r="F4880">
        <v>21.17</v>
      </c>
      <c r="G4880">
        <v>9.27</v>
      </c>
      <c r="H4880">
        <v>11952134</v>
      </c>
      <c r="I4880">
        <v>19870311531.316002</v>
      </c>
      <c r="J4880">
        <v>1.296</v>
      </c>
    </row>
    <row r="4881" spans="1:10" x14ac:dyDescent="0.3">
      <c r="A4881" t="s">
        <v>141</v>
      </c>
      <c r="B4881" t="s">
        <v>142</v>
      </c>
      <c r="C4881">
        <v>2010</v>
      </c>
      <c r="D4881">
        <v>71.311000000000007</v>
      </c>
      <c r="E4881">
        <v>86.46</v>
      </c>
      <c r="F4881">
        <v>14.16</v>
      </c>
      <c r="G4881">
        <v>8.4</v>
      </c>
      <c r="H4881">
        <v>17062531</v>
      </c>
      <c r="I4881">
        <v>321390907905.61902</v>
      </c>
      <c r="J4881">
        <v>369.03100000000001</v>
      </c>
    </row>
    <row r="4882" spans="1:10" x14ac:dyDescent="0.3">
      <c r="A4882" t="s">
        <v>143</v>
      </c>
      <c r="B4882" t="s">
        <v>144</v>
      </c>
      <c r="C4882">
        <v>2010</v>
      </c>
      <c r="D4882">
        <v>8616.6530000000002</v>
      </c>
      <c r="E4882">
        <v>9788.64</v>
      </c>
      <c r="F4882">
        <v>1077.21</v>
      </c>
      <c r="G4882">
        <v>493.22</v>
      </c>
      <c r="H4882">
        <v>1368810604</v>
      </c>
      <c r="I4882">
        <v>12858807596962.199</v>
      </c>
      <c r="J4882">
        <v>28967.802</v>
      </c>
    </row>
    <row r="4883" spans="1:10" x14ac:dyDescent="0.3">
      <c r="A4883" t="s">
        <v>145</v>
      </c>
      <c r="B4883" t="s">
        <v>146</v>
      </c>
      <c r="C4883">
        <v>2010</v>
      </c>
    </row>
    <row r="4884" spans="1:10" x14ac:dyDescent="0.3">
      <c r="A4884" t="s">
        <v>147</v>
      </c>
      <c r="B4884" t="s">
        <v>148</v>
      </c>
      <c r="C4884">
        <v>2010</v>
      </c>
      <c r="D4884">
        <v>76.278000000000006</v>
      </c>
      <c r="E4884">
        <v>325.72000000000003</v>
      </c>
      <c r="F4884">
        <v>74.42</v>
      </c>
      <c r="G4884">
        <v>22.44</v>
      </c>
      <c r="H4884">
        <v>45222699</v>
      </c>
      <c r="I4884">
        <v>491900631235.86798</v>
      </c>
      <c r="J4884">
        <v>395.31400000000002</v>
      </c>
    </row>
    <row r="4885" spans="1:10" x14ac:dyDescent="0.3">
      <c r="A4885" t="s">
        <v>149</v>
      </c>
      <c r="B4885" t="s">
        <v>150</v>
      </c>
      <c r="C4885">
        <v>2010</v>
      </c>
      <c r="D4885">
        <v>0.161</v>
      </c>
      <c r="E4885">
        <v>0.52</v>
      </c>
      <c r="F4885">
        <v>0.23</v>
      </c>
      <c r="G4885">
        <v>0.05</v>
      </c>
      <c r="H4885">
        <v>689696</v>
      </c>
      <c r="I4885">
        <v>1011389054.4</v>
      </c>
      <c r="J4885">
        <v>0.70499999999999996</v>
      </c>
    </row>
    <row r="4886" spans="1:10" x14ac:dyDescent="0.3">
      <c r="A4886" t="s">
        <v>151</v>
      </c>
      <c r="B4886" t="s">
        <v>152</v>
      </c>
      <c r="C4886">
        <v>2010</v>
      </c>
      <c r="D4886">
        <v>1.962</v>
      </c>
      <c r="E4886">
        <v>43.12</v>
      </c>
      <c r="F4886">
        <v>10.039999999999999</v>
      </c>
      <c r="G4886">
        <v>3.23</v>
      </c>
      <c r="H4886">
        <v>4273738</v>
      </c>
      <c r="I4886">
        <v>24809039472.25</v>
      </c>
      <c r="J4886">
        <v>19.527000000000001</v>
      </c>
    </row>
    <row r="4887" spans="1:10" x14ac:dyDescent="0.3">
      <c r="A4887" t="s">
        <v>153</v>
      </c>
      <c r="B4887" t="s">
        <v>154</v>
      </c>
      <c r="C4887">
        <v>2010</v>
      </c>
      <c r="D4887">
        <v>5.8999999999999997E-2</v>
      </c>
      <c r="E4887">
        <v>0.04</v>
      </c>
      <c r="F4887">
        <v>0.01</v>
      </c>
      <c r="G4887">
        <v>0</v>
      </c>
      <c r="H4887">
        <v>18392</v>
      </c>
      <c r="J4887">
        <v>0.32100000000000001</v>
      </c>
    </row>
    <row r="4888" spans="1:10" x14ac:dyDescent="0.3">
      <c r="A4888" t="s">
        <v>155</v>
      </c>
      <c r="B4888" t="s">
        <v>156</v>
      </c>
      <c r="C4888">
        <v>2010</v>
      </c>
      <c r="D4888">
        <v>7.4930000000000003</v>
      </c>
      <c r="E4888">
        <v>6.19</v>
      </c>
      <c r="F4888">
        <v>4.4800000000000004</v>
      </c>
      <c r="G4888">
        <v>1.68</v>
      </c>
      <c r="H4888">
        <v>4577371</v>
      </c>
      <c r="I4888">
        <v>54407369688.152</v>
      </c>
      <c r="J4888">
        <v>54.442999999999998</v>
      </c>
    </row>
    <row r="4889" spans="1:10" x14ac:dyDescent="0.3">
      <c r="A4889" t="s">
        <v>157</v>
      </c>
      <c r="B4889" t="s">
        <v>158</v>
      </c>
      <c r="C4889">
        <v>2010</v>
      </c>
      <c r="D4889">
        <v>6.0640000000000001</v>
      </c>
      <c r="E4889">
        <v>26.13</v>
      </c>
      <c r="F4889">
        <v>8.9499999999999993</v>
      </c>
      <c r="G4889">
        <v>3.06</v>
      </c>
      <c r="H4889">
        <v>20532944</v>
      </c>
      <c r="I4889">
        <v>58372517433.323997</v>
      </c>
    </row>
    <row r="4890" spans="1:10" x14ac:dyDescent="0.3">
      <c r="A4890" t="s">
        <v>159</v>
      </c>
      <c r="B4890" t="s">
        <v>160</v>
      </c>
      <c r="C4890">
        <v>2010</v>
      </c>
      <c r="D4890">
        <v>21.018999999999998</v>
      </c>
      <c r="E4890">
        <v>16.54</v>
      </c>
      <c r="F4890">
        <v>3.79</v>
      </c>
      <c r="G4890">
        <v>2.54</v>
      </c>
      <c r="H4890">
        <v>4328163</v>
      </c>
      <c r="I4890">
        <v>79107173392.179993</v>
      </c>
      <c r="J4890">
        <v>106.685</v>
      </c>
    </row>
    <row r="4891" spans="1:10" x14ac:dyDescent="0.3">
      <c r="A4891" t="s">
        <v>161</v>
      </c>
      <c r="B4891" t="s">
        <v>162</v>
      </c>
      <c r="C4891">
        <v>2010</v>
      </c>
      <c r="D4891">
        <v>34.200000000000003</v>
      </c>
      <c r="E4891">
        <v>84.88</v>
      </c>
      <c r="F4891">
        <v>13.12</v>
      </c>
      <c r="G4891">
        <v>3.53</v>
      </c>
      <c r="H4891">
        <v>11225833</v>
      </c>
      <c r="I4891">
        <v>74083582537.199997</v>
      </c>
      <c r="J4891">
        <v>136.15899999999999</v>
      </c>
    </row>
    <row r="4892" spans="1:10" x14ac:dyDescent="0.3">
      <c r="A4892" t="s">
        <v>163</v>
      </c>
      <c r="B4892" t="s">
        <v>164</v>
      </c>
      <c r="C4892">
        <v>2010</v>
      </c>
      <c r="D4892">
        <v>3.887</v>
      </c>
      <c r="H4892">
        <v>149188</v>
      </c>
    </row>
    <row r="4893" spans="1:10" x14ac:dyDescent="0.3">
      <c r="A4893" t="s">
        <v>165</v>
      </c>
      <c r="B4893" t="s">
        <v>166</v>
      </c>
      <c r="C4893">
        <v>2010</v>
      </c>
      <c r="D4893">
        <v>8.1</v>
      </c>
      <c r="E4893">
        <v>8.7899999999999991</v>
      </c>
      <c r="F4893">
        <v>0.69</v>
      </c>
      <c r="G4893">
        <v>0.4</v>
      </c>
      <c r="H4893">
        <v>1112617</v>
      </c>
      <c r="I4893">
        <v>26927025725.902</v>
      </c>
      <c r="J4893">
        <v>34.029000000000003</v>
      </c>
    </row>
    <row r="4894" spans="1:10" x14ac:dyDescent="0.3">
      <c r="A4894" t="s">
        <v>167</v>
      </c>
      <c r="B4894" t="s">
        <v>168</v>
      </c>
      <c r="C4894">
        <v>2010</v>
      </c>
      <c r="D4894">
        <v>117.60299999999999</v>
      </c>
      <c r="E4894">
        <v>127.69</v>
      </c>
      <c r="F4894">
        <v>13.78</v>
      </c>
      <c r="G4894">
        <v>4.5599999999999996</v>
      </c>
      <c r="H4894">
        <v>10536514</v>
      </c>
      <c r="I4894">
        <v>270895332262.53101</v>
      </c>
      <c r="J4894">
        <v>510.18099999999998</v>
      </c>
    </row>
    <row r="4895" spans="1:10" x14ac:dyDescent="0.3">
      <c r="A4895" t="s">
        <v>169</v>
      </c>
      <c r="B4895" t="s">
        <v>170</v>
      </c>
      <c r="C4895">
        <v>2010</v>
      </c>
      <c r="D4895">
        <v>1.962</v>
      </c>
      <c r="E4895">
        <v>211.76</v>
      </c>
      <c r="F4895">
        <v>42.82</v>
      </c>
      <c r="G4895">
        <v>19.260000000000002</v>
      </c>
      <c r="H4895">
        <v>64563853</v>
      </c>
      <c r="I4895">
        <v>46223522765.404999</v>
      </c>
      <c r="J4895">
        <v>31.524000000000001</v>
      </c>
    </row>
    <row r="4896" spans="1:10" x14ac:dyDescent="0.3">
      <c r="A4896" t="s">
        <v>171</v>
      </c>
      <c r="B4896" t="s">
        <v>172</v>
      </c>
      <c r="C4896">
        <v>2010</v>
      </c>
      <c r="D4896">
        <v>49.170999999999999</v>
      </c>
      <c r="E4896">
        <v>62.23</v>
      </c>
      <c r="F4896">
        <v>7.78</v>
      </c>
      <c r="G4896">
        <v>4.84</v>
      </c>
      <c r="H4896">
        <v>5554849</v>
      </c>
      <c r="I4896">
        <v>238176024487.63101</v>
      </c>
      <c r="J4896">
        <v>228.678</v>
      </c>
    </row>
    <row r="4897" spans="1:10" x14ac:dyDescent="0.3">
      <c r="A4897" t="s">
        <v>173</v>
      </c>
      <c r="B4897" t="s">
        <v>174</v>
      </c>
      <c r="C4897">
        <v>2010</v>
      </c>
      <c r="D4897">
        <v>0.51700000000000002</v>
      </c>
      <c r="E4897">
        <v>1.46</v>
      </c>
      <c r="F4897">
        <v>0.66</v>
      </c>
      <c r="G4897">
        <v>0.26</v>
      </c>
      <c r="H4897">
        <v>840194</v>
      </c>
      <c r="I4897">
        <v>1885010115.3</v>
      </c>
      <c r="J4897">
        <v>3.6269999999999998</v>
      </c>
    </row>
    <row r="4898" spans="1:10" x14ac:dyDescent="0.3">
      <c r="A4898" t="s">
        <v>175</v>
      </c>
      <c r="B4898" t="s">
        <v>176</v>
      </c>
      <c r="C4898">
        <v>2010</v>
      </c>
      <c r="D4898">
        <v>0.17199999999999999</v>
      </c>
      <c r="E4898">
        <v>0.73</v>
      </c>
      <c r="F4898">
        <v>0.04</v>
      </c>
      <c r="G4898">
        <v>0.02</v>
      </c>
      <c r="H4898">
        <v>70877</v>
      </c>
      <c r="I4898">
        <v>640098850.20000005</v>
      </c>
      <c r="J4898">
        <v>0.78</v>
      </c>
    </row>
    <row r="4899" spans="1:10" x14ac:dyDescent="0.3">
      <c r="A4899" t="s">
        <v>177</v>
      </c>
      <c r="B4899" t="s">
        <v>178</v>
      </c>
      <c r="C4899">
        <v>2010</v>
      </c>
      <c r="D4899">
        <v>20.553000000000001</v>
      </c>
      <c r="E4899">
        <v>24.28</v>
      </c>
      <c r="F4899">
        <v>8.6999999999999993</v>
      </c>
      <c r="G4899">
        <v>3.11</v>
      </c>
      <c r="H4899">
        <v>9695117</v>
      </c>
      <c r="I4899">
        <v>107260353760.758</v>
      </c>
      <c r="J4899">
        <v>88.15</v>
      </c>
    </row>
    <row r="4900" spans="1:10" x14ac:dyDescent="0.3">
      <c r="B4900" t="s">
        <v>179</v>
      </c>
      <c r="C4900">
        <v>2010</v>
      </c>
      <c r="D4900">
        <v>3425.8130000000001</v>
      </c>
      <c r="E4900">
        <v>3589.4</v>
      </c>
      <c r="F4900">
        <v>432.38</v>
      </c>
      <c r="G4900">
        <v>222.05</v>
      </c>
    </row>
    <row r="4901" spans="1:10" x14ac:dyDescent="0.3">
      <c r="B4901" t="s">
        <v>180</v>
      </c>
      <c r="C4901">
        <v>2010</v>
      </c>
      <c r="D4901">
        <v>3937.444</v>
      </c>
    </row>
    <row r="4902" spans="1:10" x14ac:dyDescent="0.3">
      <c r="A4902" t="s">
        <v>181</v>
      </c>
      <c r="B4902" t="s">
        <v>182</v>
      </c>
      <c r="C4902">
        <v>2010</v>
      </c>
      <c r="D4902">
        <v>34.826000000000001</v>
      </c>
      <c r="E4902">
        <v>96.21</v>
      </c>
      <c r="F4902">
        <v>21.38</v>
      </c>
      <c r="G4902">
        <v>5.4</v>
      </c>
      <c r="H4902">
        <v>15011114</v>
      </c>
      <c r="I4902">
        <v>137955148257.38199</v>
      </c>
      <c r="J4902">
        <v>153.489</v>
      </c>
    </row>
    <row r="4903" spans="1:10" x14ac:dyDescent="0.3">
      <c r="A4903" t="s">
        <v>183</v>
      </c>
      <c r="B4903" t="s">
        <v>184</v>
      </c>
      <c r="C4903">
        <v>2010</v>
      </c>
      <c r="D4903">
        <v>200.84100000000001</v>
      </c>
      <c r="E4903">
        <v>277.42</v>
      </c>
      <c r="F4903">
        <v>53.53</v>
      </c>
      <c r="G4903">
        <v>25.26</v>
      </c>
      <c r="H4903">
        <v>82761244</v>
      </c>
      <c r="I4903">
        <v>895092314255.20996</v>
      </c>
      <c r="J4903">
        <v>911.85400000000004</v>
      </c>
    </row>
    <row r="4904" spans="1:10" x14ac:dyDescent="0.3">
      <c r="A4904" t="s">
        <v>185</v>
      </c>
      <c r="B4904" t="s">
        <v>186</v>
      </c>
      <c r="C4904">
        <v>2010</v>
      </c>
      <c r="D4904">
        <v>6.319</v>
      </c>
      <c r="E4904">
        <v>13.22</v>
      </c>
      <c r="F4904">
        <v>4.41</v>
      </c>
      <c r="G4904">
        <v>1.51</v>
      </c>
      <c r="H4904">
        <v>6183877</v>
      </c>
      <c r="I4904">
        <v>43862777617.571999</v>
      </c>
      <c r="J4904">
        <v>37.093000000000004</v>
      </c>
    </row>
    <row r="4905" spans="1:10" x14ac:dyDescent="0.3">
      <c r="A4905" t="s">
        <v>187</v>
      </c>
      <c r="B4905" t="s">
        <v>188</v>
      </c>
      <c r="C4905">
        <v>2010</v>
      </c>
      <c r="D4905">
        <v>6.8040000000000003</v>
      </c>
      <c r="E4905">
        <v>26.97</v>
      </c>
      <c r="F4905">
        <v>16.11</v>
      </c>
      <c r="G4905">
        <v>0.04</v>
      </c>
      <c r="H4905">
        <v>943640</v>
      </c>
      <c r="I4905">
        <v>27366671207.400002</v>
      </c>
      <c r="J4905">
        <v>20.324000000000002</v>
      </c>
    </row>
    <row r="4906" spans="1:10" x14ac:dyDescent="0.3">
      <c r="A4906" t="s">
        <v>189</v>
      </c>
      <c r="B4906" t="s">
        <v>190</v>
      </c>
      <c r="C4906">
        <v>2010</v>
      </c>
      <c r="D4906">
        <v>0.497</v>
      </c>
      <c r="E4906">
        <v>8.1</v>
      </c>
      <c r="F4906">
        <v>3.37</v>
      </c>
      <c r="G4906">
        <v>3.61</v>
      </c>
      <c r="H4906">
        <v>3170437</v>
      </c>
      <c r="J4906">
        <v>2.0630000000000002</v>
      </c>
    </row>
    <row r="4907" spans="1:10" x14ac:dyDescent="0.3">
      <c r="A4907" t="s">
        <v>191</v>
      </c>
      <c r="B4907" t="s">
        <v>192</v>
      </c>
      <c r="C4907">
        <v>2010</v>
      </c>
      <c r="D4907">
        <v>18.995000000000001</v>
      </c>
      <c r="E4907">
        <v>19.5</v>
      </c>
      <c r="F4907">
        <v>1.24</v>
      </c>
      <c r="G4907">
        <v>1.26</v>
      </c>
      <c r="H4907">
        <v>1332103</v>
      </c>
      <c r="I4907">
        <v>26952074251.912998</v>
      </c>
      <c r="J4907">
        <v>71.33</v>
      </c>
    </row>
    <row r="4908" spans="1:10" x14ac:dyDescent="0.3">
      <c r="A4908" t="s">
        <v>193</v>
      </c>
      <c r="B4908" t="s">
        <v>194</v>
      </c>
      <c r="C4908">
        <v>2010</v>
      </c>
      <c r="D4908">
        <v>0.997</v>
      </c>
      <c r="E4908">
        <v>3.13</v>
      </c>
      <c r="F4908">
        <v>1.45</v>
      </c>
      <c r="G4908">
        <v>0.46</v>
      </c>
      <c r="H4908">
        <v>1064841</v>
      </c>
      <c r="I4908">
        <v>7332277003.2959995</v>
      </c>
      <c r="J4908">
        <v>4.4630000000000001</v>
      </c>
    </row>
    <row r="4909" spans="1:10" x14ac:dyDescent="0.3">
      <c r="A4909" t="s">
        <v>195</v>
      </c>
      <c r="B4909" t="s">
        <v>196</v>
      </c>
      <c r="C4909">
        <v>2010</v>
      </c>
      <c r="D4909">
        <v>6.3369999999999997</v>
      </c>
      <c r="E4909">
        <v>164.86</v>
      </c>
      <c r="F4909">
        <v>85.97</v>
      </c>
      <c r="G4909">
        <v>43.16</v>
      </c>
      <c r="H4909">
        <v>87639962</v>
      </c>
      <c r="I4909">
        <v>94148634218.009995</v>
      </c>
      <c r="J4909">
        <v>41.744</v>
      </c>
    </row>
    <row r="4910" spans="1:10" x14ac:dyDescent="0.3">
      <c r="B4910" t="s">
        <v>197</v>
      </c>
      <c r="C4910">
        <v>2010</v>
      </c>
      <c r="D4910">
        <v>6098.5349999999999</v>
      </c>
      <c r="H4910">
        <v>737528015</v>
      </c>
      <c r="J4910">
        <v>24635.870999999999</v>
      </c>
    </row>
    <row r="4911" spans="1:10" x14ac:dyDescent="0.3">
      <c r="B4911" t="s">
        <v>198</v>
      </c>
      <c r="C4911">
        <v>2010</v>
      </c>
      <c r="D4911">
        <v>2681.2759999999998</v>
      </c>
    </row>
    <row r="4912" spans="1:10" x14ac:dyDescent="0.3">
      <c r="B4912" t="s">
        <v>199</v>
      </c>
      <c r="C4912">
        <v>2010</v>
      </c>
      <c r="D4912">
        <v>2169.645</v>
      </c>
    </row>
    <row r="4913" spans="1:10" x14ac:dyDescent="0.3">
      <c r="A4913" t="s">
        <v>200</v>
      </c>
      <c r="B4913" t="s">
        <v>201</v>
      </c>
      <c r="C4913">
        <v>2010</v>
      </c>
      <c r="D4913">
        <v>0.63</v>
      </c>
      <c r="H4913">
        <v>47803</v>
      </c>
      <c r="J4913">
        <v>3.1970000000000001</v>
      </c>
    </row>
    <row r="4914" spans="1:10" x14ac:dyDescent="0.3">
      <c r="A4914" t="s">
        <v>202</v>
      </c>
      <c r="B4914" t="s">
        <v>203</v>
      </c>
      <c r="C4914">
        <v>2010</v>
      </c>
      <c r="D4914">
        <v>1.202</v>
      </c>
      <c r="E4914">
        <v>3.03</v>
      </c>
      <c r="F4914">
        <v>0.83</v>
      </c>
      <c r="G4914">
        <v>0.34</v>
      </c>
      <c r="H4914">
        <v>859816</v>
      </c>
      <c r="J4914">
        <v>5.5430000000000001</v>
      </c>
    </row>
    <row r="4915" spans="1:10" x14ac:dyDescent="0.3">
      <c r="A4915" t="s">
        <v>204</v>
      </c>
      <c r="B4915" t="s">
        <v>205</v>
      </c>
      <c r="C4915">
        <v>2010</v>
      </c>
      <c r="D4915">
        <v>64.102999999999994</v>
      </c>
      <c r="E4915">
        <v>54.75</v>
      </c>
      <c r="F4915">
        <v>5.15</v>
      </c>
      <c r="G4915">
        <v>5.04</v>
      </c>
      <c r="H4915">
        <v>5365784</v>
      </c>
      <c r="I4915">
        <v>201743095113.491</v>
      </c>
      <c r="J4915">
        <v>369.339</v>
      </c>
    </row>
    <row r="4916" spans="1:10" x14ac:dyDescent="0.3">
      <c r="A4916" t="s">
        <v>206</v>
      </c>
      <c r="B4916" t="s">
        <v>207</v>
      </c>
      <c r="C4916">
        <v>2010</v>
      </c>
      <c r="D4916">
        <v>376.57600000000002</v>
      </c>
      <c r="E4916">
        <v>409.04</v>
      </c>
      <c r="F4916">
        <v>66.03</v>
      </c>
      <c r="G4916">
        <v>38.64</v>
      </c>
      <c r="H4916">
        <v>62879535</v>
      </c>
      <c r="I4916">
        <v>2341292786236.5601</v>
      </c>
      <c r="J4916">
        <v>2958.7710000000002</v>
      </c>
    </row>
    <row r="4917" spans="1:10" x14ac:dyDescent="0.3">
      <c r="B4917" t="s">
        <v>208</v>
      </c>
      <c r="C4917">
        <v>2010</v>
      </c>
    </row>
    <row r="4918" spans="1:10" x14ac:dyDescent="0.3">
      <c r="A4918" t="s">
        <v>209</v>
      </c>
      <c r="B4918" t="s">
        <v>210</v>
      </c>
      <c r="C4918">
        <v>2010</v>
      </c>
      <c r="D4918">
        <v>0.71199999999999997</v>
      </c>
      <c r="H4918">
        <v>232996</v>
      </c>
      <c r="J4918">
        <v>5.1849999999999996</v>
      </c>
    </row>
    <row r="4919" spans="1:10" x14ac:dyDescent="0.3">
      <c r="A4919" t="s">
        <v>211</v>
      </c>
      <c r="B4919" t="s">
        <v>212</v>
      </c>
      <c r="C4919">
        <v>2010</v>
      </c>
      <c r="D4919">
        <v>0.80200000000000005</v>
      </c>
      <c r="H4919">
        <v>266449</v>
      </c>
      <c r="J4919">
        <v>5.1349999999999998</v>
      </c>
    </row>
    <row r="4920" spans="1:10" x14ac:dyDescent="0.3">
      <c r="B4920" t="s">
        <v>213</v>
      </c>
      <c r="C4920">
        <v>2010</v>
      </c>
    </row>
    <row r="4921" spans="1:10" x14ac:dyDescent="0.3">
      <c r="A4921" t="s">
        <v>214</v>
      </c>
      <c r="B4921" t="s">
        <v>215</v>
      </c>
      <c r="C4921">
        <v>2010</v>
      </c>
      <c r="D4921">
        <v>4.7830000000000004</v>
      </c>
      <c r="E4921">
        <v>7.98</v>
      </c>
      <c r="F4921">
        <v>1.27</v>
      </c>
      <c r="G4921">
        <v>0.46</v>
      </c>
      <c r="H4921">
        <v>1624146</v>
      </c>
      <c r="I4921">
        <v>23885380820.391998</v>
      </c>
      <c r="J4921">
        <v>15.885999999999999</v>
      </c>
    </row>
    <row r="4922" spans="1:10" x14ac:dyDescent="0.3">
      <c r="A4922" t="s">
        <v>216</v>
      </c>
      <c r="B4922" t="s">
        <v>217</v>
      </c>
      <c r="C4922">
        <v>2010</v>
      </c>
      <c r="D4922">
        <v>0.432</v>
      </c>
      <c r="E4922">
        <v>2.16</v>
      </c>
      <c r="F4922">
        <v>1.7</v>
      </c>
      <c r="G4922">
        <v>0.44</v>
      </c>
      <c r="H4922">
        <v>1793199</v>
      </c>
      <c r="I4922">
        <v>3111135709.5</v>
      </c>
      <c r="J4922">
        <v>2.0099999999999998</v>
      </c>
    </row>
    <row r="4923" spans="1:10" x14ac:dyDescent="0.3">
      <c r="A4923" t="s">
        <v>218</v>
      </c>
      <c r="B4923" t="s">
        <v>219</v>
      </c>
      <c r="C4923">
        <v>2010</v>
      </c>
      <c r="D4923">
        <v>6.2080000000000002</v>
      </c>
      <c r="E4923">
        <v>9.49</v>
      </c>
      <c r="F4923">
        <v>5.73</v>
      </c>
      <c r="G4923">
        <v>1.79</v>
      </c>
      <c r="H4923">
        <v>4099095</v>
      </c>
      <c r="I4923">
        <v>41359868692.485001</v>
      </c>
      <c r="J4923">
        <v>63.545999999999999</v>
      </c>
    </row>
    <row r="4924" spans="1:10" x14ac:dyDescent="0.3">
      <c r="A4924" t="s">
        <v>220</v>
      </c>
      <c r="B4924" t="s">
        <v>221</v>
      </c>
      <c r="C4924">
        <v>2010</v>
      </c>
      <c r="D4924">
        <v>832.94899999999996</v>
      </c>
      <c r="E4924">
        <v>864.72</v>
      </c>
      <c r="F4924">
        <v>59.92</v>
      </c>
      <c r="G4924">
        <v>36.99</v>
      </c>
      <c r="H4924">
        <v>80827001</v>
      </c>
      <c r="I4924">
        <v>3356793235783.0298</v>
      </c>
      <c r="J4924">
        <v>3807.2779999999998</v>
      </c>
    </row>
    <row r="4925" spans="1:10" x14ac:dyDescent="0.3">
      <c r="A4925" t="s">
        <v>222</v>
      </c>
      <c r="B4925" t="s">
        <v>223</v>
      </c>
      <c r="C4925">
        <v>2010</v>
      </c>
      <c r="D4925">
        <v>9.7100000000000009</v>
      </c>
      <c r="E4925">
        <v>23.16</v>
      </c>
      <c r="F4925">
        <v>13.21</v>
      </c>
      <c r="G4925">
        <v>5.35</v>
      </c>
      <c r="H4925">
        <v>24779614</v>
      </c>
      <c r="I4925">
        <v>68838728087.453995</v>
      </c>
      <c r="J4925">
        <v>55.677</v>
      </c>
    </row>
    <row r="4926" spans="1:10" x14ac:dyDescent="0.3">
      <c r="A4926" t="s">
        <v>224</v>
      </c>
      <c r="B4926" t="s">
        <v>225</v>
      </c>
      <c r="C4926">
        <v>2010</v>
      </c>
      <c r="D4926">
        <v>97.361000000000004</v>
      </c>
      <c r="E4926">
        <v>107.44</v>
      </c>
      <c r="F4926">
        <v>10.74</v>
      </c>
      <c r="G4926">
        <v>5.42</v>
      </c>
      <c r="H4926">
        <v>10887640</v>
      </c>
      <c r="I4926">
        <v>292966544942.35699</v>
      </c>
      <c r="J4926">
        <v>378.28399999999999</v>
      </c>
    </row>
    <row r="4927" spans="1:10" x14ac:dyDescent="0.3">
      <c r="A4927" t="s">
        <v>226</v>
      </c>
      <c r="B4927" t="s">
        <v>227</v>
      </c>
      <c r="C4927">
        <v>2010</v>
      </c>
      <c r="D4927">
        <v>0.67900000000000005</v>
      </c>
      <c r="H4927">
        <v>56638</v>
      </c>
      <c r="J4927">
        <v>4.3760000000000003</v>
      </c>
    </row>
    <row r="4928" spans="1:10" x14ac:dyDescent="0.3">
      <c r="A4928" t="s">
        <v>228</v>
      </c>
      <c r="B4928" t="s">
        <v>229</v>
      </c>
      <c r="C4928">
        <v>2010</v>
      </c>
      <c r="D4928">
        <v>0.26</v>
      </c>
      <c r="E4928">
        <v>2.0499999999999998</v>
      </c>
      <c r="F4928">
        <v>1.95</v>
      </c>
      <c r="G4928">
        <v>0.01</v>
      </c>
      <c r="H4928">
        <v>106227</v>
      </c>
      <c r="J4928">
        <v>1.177</v>
      </c>
    </row>
    <row r="4929" spans="1:10" x14ac:dyDescent="0.3">
      <c r="A4929" t="s">
        <v>230</v>
      </c>
      <c r="B4929" t="s">
        <v>231</v>
      </c>
      <c r="C4929">
        <v>2010</v>
      </c>
      <c r="D4929">
        <v>2.5049999999999999</v>
      </c>
      <c r="H4929">
        <v>406073</v>
      </c>
      <c r="J4929">
        <v>9.7780000000000005</v>
      </c>
    </row>
    <row r="4930" spans="1:10" x14ac:dyDescent="0.3">
      <c r="A4930" t="s">
        <v>232</v>
      </c>
      <c r="B4930" t="s">
        <v>233</v>
      </c>
      <c r="C4930">
        <v>2010</v>
      </c>
      <c r="D4930">
        <v>11.098000000000001</v>
      </c>
      <c r="E4930">
        <v>43.21</v>
      </c>
      <c r="F4930">
        <v>11.11</v>
      </c>
      <c r="G4930">
        <v>4.58</v>
      </c>
      <c r="H4930">
        <v>14630420</v>
      </c>
      <c r="I4930">
        <v>96368690167.615005</v>
      </c>
      <c r="J4930">
        <v>59.847000000000001</v>
      </c>
    </row>
    <row r="4931" spans="1:10" x14ac:dyDescent="0.3">
      <c r="A4931" t="s">
        <v>234</v>
      </c>
      <c r="B4931" t="s">
        <v>235</v>
      </c>
      <c r="C4931">
        <v>2010</v>
      </c>
      <c r="D4931">
        <v>2.484</v>
      </c>
      <c r="E4931">
        <v>37.1</v>
      </c>
      <c r="F4931">
        <v>13.87</v>
      </c>
      <c r="G4931">
        <v>5.05</v>
      </c>
      <c r="H4931">
        <v>10192168</v>
      </c>
      <c r="I4931">
        <v>12362234025.037001</v>
      </c>
      <c r="J4931">
        <v>12.358000000000001</v>
      </c>
    </row>
    <row r="4932" spans="1:10" x14ac:dyDescent="0.3">
      <c r="A4932" t="s">
        <v>236</v>
      </c>
      <c r="B4932" t="s">
        <v>237</v>
      </c>
      <c r="C4932">
        <v>2010</v>
      </c>
      <c r="D4932">
        <v>0.23799999999999999</v>
      </c>
      <c r="E4932">
        <v>3.98</v>
      </c>
      <c r="F4932">
        <v>1.44</v>
      </c>
      <c r="G4932">
        <v>0.77</v>
      </c>
      <c r="H4932">
        <v>1522603</v>
      </c>
      <c r="I4932">
        <v>2015432249.447</v>
      </c>
      <c r="J4932">
        <v>1.423</v>
      </c>
    </row>
    <row r="4933" spans="1:10" x14ac:dyDescent="0.3">
      <c r="A4933" t="s">
        <v>238</v>
      </c>
      <c r="B4933" t="s">
        <v>239</v>
      </c>
      <c r="C4933">
        <v>2010</v>
      </c>
      <c r="D4933">
        <v>1.887</v>
      </c>
      <c r="E4933">
        <v>34.409999999999997</v>
      </c>
      <c r="F4933">
        <v>6.28</v>
      </c>
      <c r="G4933">
        <v>1.52</v>
      </c>
      <c r="H4933">
        <v>749430</v>
      </c>
      <c r="J4933">
        <v>7.1379999999999999</v>
      </c>
    </row>
    <row r="4934" spans="1:10" x14ac:dyDescent="0.3">
      <c r="A4934" t="s">
        <v>240</v>
      </c>
      <c r="B4934" t="s">
        <v>241</v>
      </c>
      <c r="C4934">
        <v>2010</v>
      </c>
      <c r="D4934">
        <v>2.137</v>
      </c>
      <c r="E4934">
        <v>8.49</v>
      </c>
      <c r="F4934">
        <v>4.42</v>
      </c>
      <c r="G4934">
        <v>1.54</v>
      </c>
      <c r="H4934">
        <v>9949318</v>
      </c>
      <c r="I4934">
        <v>14869725971.200001</v>
      </c>
      <c r="J4934">
        <v>9.0839999999999996</v>
      </c>
    </row>
    <row r="4935" spans="1:10" x14ac:dyDescent="0.3">
      <c r="A4935" t="s">
        <v>242</v>
      </c>
      <c r="B4935" t="s">
        <v>243</v>
      </c>
      <c r="C4935">
        <v>2010</v>
      </c>
      <c r="D4935">
        <v>7.89</v>
      </c>
      <c r="E4935">
        <v>47.33</v>
      </c>
      <c r="F4935">
        <v>8.02</v>
      </c>
      <c r="G4935">
        <v>2.79</v>
      </c>
      <c r="H4935">
        <v>8317467</v>
      </c>
      <c r="I4935">
        <v>34409601539.435997</v>
      </c>
      <c r="J4935">
        <v>38.798000000000002</v>
      </c>
    </row>
    <row r="4936" spans="1:10" x14ac:dyDescent="0.3">
      <c r="A4936" t="s">
        <v>244</v>
      </c>
      <c r="B4936" t="s">
        <v>245</v>
      </c>
      <c r="C4936">
        <v>2010</v>
      </c>
      <c r="D4936">
        <v>40.063000000000002</v>
      </c>
      <c r="H4936">
        <v>6966324</v>
      </c>
      <c r="I4936">
        <v>298918524011.05402</v>
      </c>
      <c r="J4936">
        <v>321.291</v>
      </c>
    </row>
    <row r="4937" spans="1:10" x14ac:dyDescent="0.3">
      <c r="A4937" t="s">
        <v>246</v>
      </c>
      <c r="B4937" t="s">
        <v>247</v>
      </c>
      <c r="C4937">
        <v>2010</v>
      </c>
      <c r="D4937">
        <v>52.069000000000003</v>
      </c>
      <c r="E4937">
        <v>62.94</v>
      </c>
      <c r="F4937">
        <v>7.95</v>
      </c>
      <c r="G4937">
        <v>4.8600000000000003</v>
      </c>
      <c r="H4937">
        <v>9927380</v>
      </c>
      <c r="I4937">
        <v>200323055173.17099</v>
      </c>
      <c r="J4937">
        <v>275.20699999999999</v>
      </c>
    </row>
    <row r="4938" spans="1:10" x14ac:dyDescent="0.3">
      <c r="A4938" t="s">
        <v>248</v>
      </c>
      <c r="B4938" t="s">
        <v>249</v>
      </c>
      <c r="C4938">
        <v>2010</v>
      </c>
      <c r="D4938">
        <v>3.625</v>
      </c>
      <c r="E4938">
        <v>3.18</v>
      </c>
      <c r="F4938">
        <v>0.6</v>
      </c>
      <c r="G4938">
        <v>0.38</v>
      </c>
      <c r="H4938">
        <v>320342</v>
      </c>
      <c r="I4938">
        <v>11531380287.865999</v>
      </c>
      <c r="J4938">
        <v>54.017000000000003</v>
      </c>
    </row>
    <row r="4939" spans="1:10" x14ac:dyDescent="0.3">
      <c r="A4939" t="s">
        <v>250</v>
      </c>
      <c r="B4939" t="s">
        <v>251</v>
      </c>
      <c r="C4939">
        <v>2010</v>
      </c>
      <c r="D4939">
        <v>1677.8879999999999</v>
      </c>
      <c r="E4939">
        <v>2457.7600000000002</v>
      </c>
      <c r="F4939">
        <v>660.79</v>
      </c>
      <c r="G4939">
        <v>241.06</v>
      </c>
      <c r="H4939">
        <v>1234281163</v>
      </c>
      <c r="I4939">
        <v>5314516588695.2197</v>
      </c>
      <c r="J4939">
        <v>6265.2020000000002</v>
      </c>
    </row>
    <row r="4940" spans="1:10" x14ac:dyDescent="0.3">
      <c r="A4940" t="s">
        <v>252</v>
      </c>
      <c r="B4940" t="s">
        <v>253</v>
      </c>
      <c r="C4940">
        <v>2010</v>
      </c>
      <c r="D4940">
        <v>451.93099999999998</v>
      </c>
      <c r="E4940">
        <v>2049.35</v>
      </c>
      <c r="F4940">
        <v>267.97000000000003</v>
      </c>
      <c r="G4940">
        <v>82.26</v>
      </c>
      <c r="H4940">
        <v>241834226</v>
      </c>
      <c r="I4940">
        <v>2015864844093.8101</v>
      </c>
      <c r="J4940">
        <v>1755.925</v>
      </c>
    </row>
    <row r="4941" spans="1:10" x14ac:dyDescent="0.3">
      <c r="B4941" t="s">
        <v>254</v>
      </c>
      <c r="C4941">
        <v>2010</v>
      </c>
      <c r="D4941">
        <v>1086.42</v>
      </c>
    </row>
    <row r="4942" spans="1:10" x14ac:dyDescent="0.3">
      <c r="A4942" t="s">
        <v>255</v>
      </c>
      <c r="B4942" t="s">
        <v>256</v>
      </c>
      <c r="C4942">
        <v>2010</v>
      </c>
      <c r="D4942">
        <v>569.77200000000005</v>
      </c>
      <c r="E4942">
        <v>740.76</v>
      </c>
      <c r="F4942">
        <v>149.59</v>
      </c>
      <c r="G4942">
        <v>38.36</v>
      </c>
      <c r="H4942">
        <v>73762519</v>
      </c>
      <c r="I4942">
        <v>1316410136094.6799</v>
      </c>
      <c r="J4942">
        <v>2482.0259999999998</v>
      </c>
    </row>
    <row r="4943" spans="1:10" x14ac:dyDescent="0.3">
      <c r="A4943" t="s">
        <v>257</v>
      </c>
      <c r="B4943" t="s">
        <v>258</v>
      </c>
      <c r="C4943">
        <v>2010</v>
      </c>
      <c r="D4943">
        <v>110.066</v>
      </c>
      <c r="E4943">
        <v>140.19999999999999</v>
      </c>
      <c r="F4943">
        <v>14.46</v>
      </c>
      <c r="G4943">
        <v>4.97</v>
      </c>
      <c r="H4943">
        <v>29741977</v>
      </c>
      <c r="I4943">
        <v>318132273507.67401</v>
      </c>
      <c r="J4943">
        <v>403.75400000000002</v>
      </c>
    </row>
    <row r="4944" spans="1:10" x14ac:dyDescent="0.3">
      <c r="A4944" t="s">
        <v>259</v>
      </c>
      <c r="B4944" t="s">
        <v>260</v>
      </c>
      <c r="C4944">
        <v>2010</v>
      </c>
      <c r="D4944">
        <v>41.793999999999997</v>
      </c>
      <c r="E4944">
        <v>58.34</v>
      </c>
      <c r="F4944">
        <v>14.5</v>
      </c>
      <c r="G4944">
        <v>9.01</v>
      </c>
      <c r="H4944">
        <v>4554330</v>
      </c>
      <c r="I4944">
        <v>221367779804.418</v>
      </c>
      <c r="J4944">
        <v>178.434</v>
      </c>
    </row>
    <row r="4945" spans="1:10" x14ac:dyDescent="0.3">
      <c r="A4945" t="s">
        <v>261</v>
      </c>
      <c r="B4945" t="s">
        <v>262</v>
      </c>
      <c r="C4945">
        <v>2010</v>
      </c>
      <c r="D4945">
        <v>68.287000000000006</v>
      </c>
      <c r="E4945">
        <v>89.28</v>
      </c>
      <c r="F4945">
        <v>8.2100000000000009</v>
      </c>
      <c r="G4945">
        <v>1.99</v>
      </c>
      <c r="H4945">
        <v>7346446</v>
      </c>
      <c r="I4945">
        <v>211431163341.33701</v>
      </c>
      <c r="J4945">
        <v>275.59399999999999</v>
      </c>
    </row>
    <row r="4946" spans="1:10" x14ac:dyDescent="0.3">
      <c r="A4946" t="s">
        <v>263</v>
      </c>
      <c r="B4946" t="s">
        <v>264</v>
      </c>
      <c r="C4946">
        <v>2010</v>
      </c>
      <c r="D4946">
        <v>436.154</v>
      </c>
      <c r="E4946">
        <v>437.79</v>
      </c>
      <c r="F4946">
        <v>49.28</v>
      </c>
      <c r="G4946">
        <v>18.91</v>
      </c>
      <c r="H4946">
        <v>59325232</v>
      </c>
      <c r="I4946">
        <v>2061694152230.0801</v>
      </c>
      <c r="J4946">
        <v>2023.4849999999999</v>
      </c>
    </row>
    <row r="4947" spans="1:10" x14ac:dyDescent="0.3">
      <c r="A4947" t="s">
        <v>265</v>
      </c>
      <c r="B4947" t="s">
        <v>266</v>
      </c>
      <c r="C4947">
        <v>2010</v>
      </c>
      <c r="D4947">
        <v>7.6769999999999996</v>
      </c>
      <c r="E4947">
        <v>9.01</v>
      </c>
      <c r="F4947">
        <v>0.82</v>
      </c>
      <c r="G4947">
        <v>0.42</v>
      </c>
      <c r="H4947">
        <v>2810464</v>
      </c>
      <c r="I4947">
        <v>18949014386.000999</v>
      </c>
      <c r="J4947">
        <v>33.119</v>
      </c>
    </row>
    <row r="4948" spans="1:10" x14ac:dyDescent="0.3">
      <c r="A4948" t="s">
        <v>267</v>
      </c>
      <c r="B4948" t="s">
        <v>268</v>
      </c>
      <c r="C4948">
        <v>2010</v>
      </c>
      <c r="D4948">
        <v>1214.816</v>
      </c>
      <c r="E4948">
        <v>1055.53</v>
      </c>
      <c r="F4948">
        <v>24.96</v>
      </c>
      <c r="G4948">
        <v>19.61</v>
      </c>
      <c r="H4948">
        <v>128542349</v>
      </c>
      <c r="I4948">
        <v>4464955831084.9902</v>
      </c>
      <c r="J4948">
        <v>5869.9639999999999</v>
      </c>
    </row>
    <row r="4949" spans="1:10" x14ac:dyDescent="0.3">
      <c r="A4949" t="s">
        <v>269</v>
      </c>
      <c r="B4949" t="s">
        <v>270</v>
      </c>
      <c r="C4949">
        <v>2010</v>
      </c>
      <c r="D4949">
        <v>20.614999999999998</v>
      </c>
      <c r="E4949">
        <v>27.44</v>
      </c>
      <c r="F4949">
        <v>4.9400000000000004</v>
      </c>
      <c r="G4949">
        <v>1.06</v>
      </c>
      <c r="H4949">
        <v>7261541</v>
      </c>
      <c r="I4949">
        <v>77063828478.264008</v>
      </c>
      <c r="J4949">
        <v>88.685000000000002</v>
      </c>
    </row>
    <row r="4950" spans="1:10" x14ac:dyDescent="0.3">
      <c r="A4950" t="s">
        <v>271</v>
      </c>
      <c r="B4950" t="s">
        <v>272</v>
      </c>
      <c r="C4950">
        <v>2010</v>
      </c>
      <c r="D4950">
        <v>249.06700000000001</v>
      </c>
      <c r="E4950">
        <v>277.17</v>
      </c>
      <c r="F4950">
        <v>41.47</v>
      </c>
      <c r="G4950">
        <v>10.9</v>
      </c>
      <c r="H4950">
        <v>16252273</v>
      </c>
      <c r="I4950">
        <v>333426869781.87097</v>
      </c>
      <c r="J4950">
        <v>638.42499999999995</v>
      </c>
    </row>
    <row r="4951" spans="1:10" x14ac:dyDescent="0.3">
      <c r="A4951" t="s">
        <v>273</v>
      </c>
      <c r="B4951" t="s">
        <v>274</v>
      </c>
      <c r="C4951">
        <v>2010</v>
      </c>
      <c r="D4951">
        <v>11.744999999999999</v>
      </c>
      <c r="E4951">
        <v>34.04</v>
      </c>
      <c r="F4951">
        <v>34.78</v>
      </c>
      <c r="G4951">
        <v>16.600000000000001</v>
      </c>
      <c r="H4951">
        <v>42030684</v>
      </c>
      <c r="I4951">
        <v>108091064556.254</v>
      </c>
      <c r="J4951">
        <v>67.415000000000006</v>
      </c>
    </row>
    <row r="4952" spans="1:10" x14ac:dyDescent="0.3">
      <c r="A4952" t="s">
        <v>275</v>
      </c>
      <c r="B4952" t="s">
        <v>276</v>
      </c>
      <c r="C4952">
        <v>2010</v>
      </c>
      <c r="D4952">
        <v>5.8999999999999997E-2</v>
      </c>
      <c r="E4952">
        <v>0.08</v>
      </c>
      <c r="F4952">
        <v>0.02</v>
      </c>
      <c r="G4952">
        <v>0</v>
      </c>
      <c r="H4952">
        <v>102930</v>
      </c>
      <c r="J4952">
        <v>0.26300000000000001</v>
      </c>
    </row>
    <row r="4953" spans="1:10" x14ac:dyDescent="0.3">
      <c r="A4953" t="s">
        <v>277</v>
      </c>
      <c r="B4953" t="s">
        <v>278</v>
      </c>
      <c r="C4953">
        <v>2010</v>
      </c>
      <c r="D4953">
        <v>8.3719999999999999</v>
      </c>
      <c r="J4953">
        <v>27.731000000000002</v>
      </c>
    </row>
    <row r="4954" spans="1:10" x14ac:dyDescent="0.3">
      <c r="A4954" t="s">
        <v>279</v>
      </c>
      <c r="B4954" t="s">
        <v>280</v>
      </c>
      <c r="C4954">
        <v>2010</v>
      </c>
      <c r="D4954">
        <v>89.272000000000006</v>
      </c>
      <c r="E4954">
        <v>89.04</v>
      </c>
      <c r="F4954">
        <v>4.72</v>
      </c>
      <c r="G4954">
        <v>0.53</v>
      </c>
      <c r="H4954">
        <v>2991884</v>
      </c>
      <c r="I4954">
        <v>210625825072.595</v>
      </c>
      <c r="J4954">
        <v>391.745</v>
      </c>
    </row>
    <row r="4955" spans="1:10" x14ac:dyDescent="0.3">
      <c r="B4955" t="s">
        <v>281</v>
      </c>
      <c r="C4955">
        <v>2010</v>
      </c>
    </row>
    <row r="4956" spans="1:10" x14ac:dyDescent="0.3">
      <c r="A4956" t="s">
        <v>282</v>
      </c>
      <c r="B4956" t="s">
        <v>283</v>
      </c>
      <c r="C4956">
        <v>2010</v>
      </c>
      <c r="D4956">
        <v>6.3140000000000001</v>
      </c>
      <c r="E4956">
        <v>26.74</v>
      </c>
      <c r="F4956">
        <v>4.1500000000000004</v>
      </c>
      <c r="G4956">
        <v>1.67</v>
      </c>
      <c r="H4956">
        <v>5422298</v>
      </c>
      <c r="I4956">
        <v>21037254107.458</v>
      </c>
      <c r="J4956">
        <v>60.771999999999998</v>
      </c>
    </row>
    <row r="4957" spans="1:10" x14ac:dyDescent="0.3">
      <c r="A4957" t="s">
        <v>284</v>
      </c>
      <c r="B4957" t="s">
        <v>285</v>
      </c>
      <c r="C4957">
        <v>2010</v>
      </c>
      <c r="D4957">
        <v>3.0049999999999999</v>
      </c>
      <c r="E4957">
        <v>40.68</v>
      </c>
      <c r="F4957">
        <v>16.98</v>
      </c>
      <c r="G4957">
        <v>5.95</v>
      </c>
      <c r="H4957">
        <v>6249168</v>
      </c>
      <c r="I4957">
        <v>26198017590.400002</v>
      </c>
      <c r="J4957">
        <v>34.01</v>
      </c>
    </row>
    <row r="4958" spans="1:10" x14ac:dyDescent="0.3">
      <c r="A4958" t="s">
        <v>286</v>
      </c>
      <c r="B4958" t="s">
        <v>287</v>
      </c>
      <c r="C4958">
        <v>2010</v>
      </c>
      <c r="D4958">
        <v>8.5540000000000003</v>
      </c>
      <c r="E4958">
        <v>-3.08</v>
      </c>
      <c r="F4958">
        <v>1.98</v>
      </c>
      <c r="G4958">
        <v>1.71</v>
      </c>
      <c r="H4958">
        <v>2118855</v>
      </c>
      <c r="I4958">
        <v>35958492486.900002</v>
      </c>
      <c r="J4958">
        <v>49.048000000000002</v>
      </c>
    </row>
    <row r="4959" spans="1:10" x14ac:dyDescent="0.3">
      <c r="A4959" t="s">
        <v>288</v>
      </c>
      <c r="B4959" t="s">
        <v>289</v>
      </c>
      <c r="C4959">
        <v>2010</v>
      </c>
      <c r="D4959">
        <v>19.997</v>
      </c>
      <c r="E4959">
        <v>24.92</v>
      </c>
      <c r="F4959">
        <v>2.68</v>
      </c>
      <c r="G4959">
        <v>0.56000000000000005</v>
      </c>
      <c r="H4959">
        <v>4953064</v>
      </c>
      <c r="I4959">
        <v>86947321123.399994</v>
      </c>
      <c r="J4959">
        <v>78.009</v>
      </c>
    </row>
    <row r="4960" spans="1:10" x14ac:dyDescent="0.3">
      <c r="B4960" t="s">
        <v>290</v>
      </c>
      <c r="C4960">
        <v>2010</v>
      </c>
    </row>
    <row r="4961" spans="1:10" x14ac:dyDescent="0.3">
      <c r="A4961" t="s">
        <v>291</v>
      </c>
      <c r="B4961" t="s">
        <v>292</v>
      </c>
      <c r="C4961">
        <v>2010</v>
      </c>
      <c r="D4961">
        <v>2.2749999999999999</v>
      </c>
      <c r="E4961">
        <v>4.99</v>
      </c>
      <c r="F4961">
        <v>1.94</v>
      </c>
      <c r="G4961">
        <v>0.75</v>
      </c>
      <c r="H4961">
        <v>1995575</v>
      </c>
      <c r="I4961">
        <v>4442653632</v>
      </c>
      <c r="J4961">
        <v>4.2050000000000001</v>
      </c>
    </row>
    <row r="4962" spans="1:10" x14ac:dyDescent="0.3">
      <c r="A4962" t="s">
        <v>293</v>
      </c>
      <c r="B4962" t="s">
        <v>294</v>
      </c>
      <c r="C4962">
        <v>2010</v>
      </c>
      <c r="D4962">
        <v>0.76100000000000001</v>
      </c>
      <c r="E4962">
        <v>20.420000000000002</v>
      </c>
      <c r="F4962">
        <v>3.68</v>
      </c>
      <c r="G4962">
        <v>0.82</v>
      </c>
      <c r="H4962">
        <v>3891357</v>
      </c>
      <c r="I4962">
        <v>3260614995</v>
      </c>
      <c r="J4962">
        <v>3.371</v>
      </c>
    </row>
    <row r="4963" spans="1:10" x14ac:dyDescent="0.3">
      <c r="A4963" t="s">
        <v>295</v>
      </c>
      <c r="B4963" t="s">
        <v>296</v>
      </c>
      <c r="C4963">
        <v>2010</v>
      </c>
      <c r="D4963">
        <v>60.652999999999999</v>
      </c>
      <c r="E4963">
        <v>145.72999999999999</v>
      </c>
      <c r="F4963">
        <v>84.89</v>
      </c>
      <c r="G4963">
        <v>2</v>
      </c>
      <c r="H4963">
        <v>6197667</v>
      </c>
      <c r="I4963">
        <v>187528523657.17999</v>
      </c>
      <c r="J4963">
        <v>266.82400000000001</v>
      </c>
    </row>
    <row r="4964" spans="1:10" x14ac:dyDescent="0.3">
      <c r="A4964" t="s">
        <v>297</v>
      </c>
      <c r="B4964" t="s">
        <v>298</v>
      </c>
      <c r="C4964">
        <v>2010</v>
      </c>
      <c r="D4964">
        <v>0.191</v>
      </c>
      <c r="E4964">
        <v>0.09</v>
      </c>
      <c r="F4964">
        <v>0.02</v>
      </c>
      <c r="G4964">
        <v>0.01</v>
      </c>
      <c r="H4964">
        <v>35996</v>
      </c>
    </row>
    <row r="4965" spans="1:10" x14ac:dyDescent="0.3">
      <c r="A4965" t="s">
        <v>299</v>
      </c>
      <c r="B4965" t="s">
        <v>300</v>
      </c>
      <c r="C4965">
        <v>2010</v>
      </c>
      <c r="D4965">
        <v>13.945</v>
      </c>
      <c r="E4965">
        <v>19.28</v>
      </c>
      <c r="F4965">
        <v>3.85</v>
      </c>
      <c r="G4965">
        <v>3.58</v>
      </c>
      <c r="H4965">
        <v>3123825</v>
      </c>
      <c r="I4965">
        <v>57760001538.288002</v>
      </c>
      <c r="J4965">
        <v>65.518000000000001</v>
      </c>
    </row>
    <row r="4966" spans="1:10" x14ac:dyDescent="0.3">
      <c r="A4966" t="s">
        <v>301</v>
      </c>
      <c r="B4966" t="s">
        <v>302</v>
      </c>
      <c r="C4966">
        <v>2010</v>
      </c>
      <c r="D4966">
        <v>11.207000000000001</v>
      </c>
      <c r="E4966">
        <v>11.91</v>
      </c>
      <c r="F4966">
        <v>0.56000000000000005</v>
      </c>
      <c r="G4966">
        <v>0.3</v>
      </c>
      <c r="H4966">
        <v>507890</v>
      </c>
      <c r="I4966">
        <v>27499366768.782001</v>
      </c>
      <c r="J4966">
        <v>50.036000000000001</v>
      </c>
    </row>
    <row r="4967" spans="1:10" x14ac:dyDescent="0.3">
      <c r="B4967" t="s">
        <v>303</v>
      </c>
      <c r="C4967">
        <v>2010</v>
      </c>
      <c r="D4967">
        <v>1.2350000000000001</v>
      </c>
      <c r="H4967">
        <v>538215</v>
      </c>
    </row>
    <row r="4968" spans="1:10" x14ac:dyDescent="0.3">
      <c r="A4968" t="s">
        <v>304</v>
      </c>
      <c r="B4968" t="s">
        <v>305</v>
      </c>
      <c r="C4968">
        <v>2010</v>
      </c>
      <c r="D4968">
        <v>1.8720000000000001</v>
      </c>
      <c r="E4968">
        <v>71.760000000000005</v>
      </c>
      <c r="F4968">
        <v>22.23</v>
      </c>
      <c r="G4968">
        <v>9.84</v>
      </c>
      <c r="H4968">
        <v>21151640</v>
      </c>
      <c r="I4968">
        <v>28135004366.977001</v>
      </c>
      <c r="J4968">
        <v>10.170999999999999</v>
      </c>
    </row>
    <row r="4969" spans="1:10" x14ac:dyDescent="0.3">
      <c r="A4969" t="s">
        <v>306</v>
      </c>
      <c r="B4969" t="s">
        <v>307</v>
      </c>
      <c r="C4969">
        <v>2010</v>
      </c>
      <c r="D4969">
        <v>1.0249999999999999</v>
      </c>
      <c r="E4969">
        <v>19.46</v>
      </c>
      <c r="F4969">
        <v>7.92</v>
      </c>
      <c r="G4969">
        <v>3.4</v>
      </c>
      <c r="H4969">
        <v>14539609</v>
      </c>
      <c r="I4969">
        <v>16885784521.579</v>
      </c>
      <c r="J4969">
        <v>9.3170000000000002</v>
      </c>
    </row>
    <row r="4970" spans="1:10" x14ac:dyDescent="0.3">
      <c r="A4970" t="s">
        <v>308</v>
      </c>
      <c r="B4970" t="s">
        <v>309</v>
      </c>
      <c r="C4970">
        <v>2010</v>
      </c>
      <c r="D4970">
        <v>215.935</v>
      </c>
      <c r="E4970">
        <v>252.04</v>
      </c>
      <c r="F4970">
        <v>45.91</v>
      </c>
      <c r="G4970">
        <v>12.22</v>
      </c>
      <c r="H4970">
        <v>28208028</v>
      </c>
      <c r="I4970">
        <v>514171988796.04602</v>
      </c>
      <c r="J4970">
        <v>930.77099999999996</v>
      </c>
    </row>
    <row r="4971" spans="1:10" x14ac:dyDescent="0.3">
      <c r="A4971" t="s">
        <v>310</v>
      </c>
      <c r="B4971" t="s">
        <v>311</v>
      </c>
      <c r="C4971">
        <v>2010</v>
      </c>
      <c r="D4971">
        <v>0.93400000000000005</v>
      </c>
      <c r="E4971">
        <v>1.1200000000000001</v>
      </c>
      <c r="F4971">
        <v>0.09</v>
      </c>
      <c r="G4971">
        <v>0.02</v>
      </c>
      <c r="H4971">
        <v>365730</v>
      </c>
      <c r="J4971">
        <v>4.5330000000000004</v>
      </c>
    </row>
    <row r="4972" spans="1:10" x14ac:dyDescent="0.3">
      <c r="A4972" t="s">
        <v>312</v>
      </c>
      <c r="B4972" t="s">
        <v>313</v>
      </c>
      <c r="C4972">
        <v>2010</v>
      </c>
      <c r="D4972">
        <v>2.0880000000000001</v>
      </c>
      <c r="E4972">
        <v>38.01</v>
      </c>
      <c r="F4972">
        <v>18.579999999999998</v>
      </c>
      <c r="G4972">
        <v>11.55</v>
      </c>
      <c r="H4972">
        <v>15049352</v>
      </c>
      <c r="I4972">
        <v>20054726220.271</v>
      </c>
      <c r="J4972">
        <v>11.994999999999999</v>
      </c>
    </row>
    <row r="4973" spans="1:10" x14ac:dyDescent="0.3">
      <c r="A4973" t="s">
        <v>314</v>
      </c>
      <c r="B4973" t="s">
        <v>315</v>
      </c>
      <c r="C4973">
        <v>2010</v>
      </c>
      <c r="D4973">
        <v>2.58</v>
      </c>
      <c r="E4973">
        <v>3.01</v>
      </c>
      <c r="F4973">
        <v>0.21</v>
      </c>
      <c r="G4973">
        <v>0.05</v>
      </c>
      <c r="H4973">
        <v>414257</v>
      </c>
      <c r="I4973">
        <v>9849064604.1490002</v>
      </c>
      <c r="J4973">
        <v>30.417000000000002</v>
      </c>
    </row>
    <row r="4974" spans="1:10" x14ac:dyDescent="0.3">
      <c r="A4974" t="s">
        <v>316</v>
      </c>
      <c r="B4974" t="s">
        <v>317</v>
      </c>
      <c r="C4974">
        <v>2010</v>
      </c>
      <c r="D4974">
        <v>0.13600000000000001</v>
      </c>
      <c r="E4974">
        <v>0.14000000000000001</v>
      </c>
      <c r="F4974">
        <v>0.03</v>
      </c>
      <c r="G4974">
        <v>0</v>
      </c>
      <c r="H4974">
        <v>56361</v>
      </c>
    </row>
    <row r="4975" spans="1:10" x14ac:dyDescent="0.3">
      <c r="A4975" t="s">
        <v>318</v>
      </c>
      <c r="B4975" t="s">
        <v>319</v>
      </c>
      <c r="C4975">
        <v>2010</v>
      </c>
      <c r="D4975">
        <v>2.2959999999999998</v>
      </c>
      <c r="H4975">
        <v>394666</v>
      </c>
      <c r="J4975">
        <v>9.8729999999999993</v>
      </c>
    </row>
    <row r="4976" spans="1:10" x14ac:dyDescent="0.3">
      <c r="A4976" t="s">
        <v>320</v>
      </c>
      <c r="B4976" t="s">
        <v>321</v>
      </c>
      <c r="C4976">
        <v>2010</v>
      </c>
      <c r="D4976">
        <v>1.96</v>
      </c>
      <c r="E4976">
        <v>11.54</v>
      </c>
      <c r="F4976">
        <v>6.14</v>
      </c>
      <c r="G4976">
        <v>2.91</v>
      </c>
      <c r="H4976">
        <v>3494200</v>
      </c>
      <c r="I4976">
        <v>9559709904</v>
      </c>
      <c r="J4976">
        <v>8.7639999999999993</v>
      </c>
    </row>
    <row r="4977" spans="1:10" x14ac:dyDescent="0.3">
      <c r="A4977" t="s">
        <v>322</v>
      </c>
      <c r="B4977" t="s">
        <v>323</v>
      </c>
      <c r="C4977">
        <v>2010</v>
      </c>
      <c r="D4977">
        <v>3.9129999999999998</v>
      </c>
      <c r="E4977">
        <v>5.81</v>
      </c>
      <c r="F4977">
        <v>1.7</v>
      </c>
      <c r="G4977">
        <v>0.24</v>
      </c>
      <c r="H4977">
        <v>1247953</v>
      </c>
      <c r="I4977">
        <v>21054192348.101002</v>
      </c>
      <c r="J4977">
        <v>21.039000000000001</v>
      </c>
    </row>
    <row r="4978" spans="1:10" x14ac:dyDescent="0.3">
      <c r="A4978" t="s">
        <v>324</v>
      </c>
      <c r="B4978" t="s">
        <v>325</v>
      </c>
      <c r="C4978">
        <v>2010</v>
      </c>
      <c r="D4978">
        <v>0.29899999999999999</v>
      </c>
      <c r="H4978">
        <v>208716</v>
      </c>
    </row>
    <row r="4979" spans="1:10" x14ac:dyDescent="0.3">
      <c r="A4979" t="s">
        <v>326</v>
      </c>
      <c r="B4979" t="s">
        <v>327</v>
      </c>
      <c r="C4979">
        <v>2010</v>
      </c>
      <c r="D4979">
        <v>463.78300000000002</v>
      </c>
      <c r="E4979">
        <v>665.54</v>
      </c>
      <c r="F4979">
        <v>130.22999999999999</v>
      </c>
      <c r="G4979">
        <v>37.78</v>
      </c>
      <c r="H4979">
        <v>114092961</v>
      </c>
      <c r="I4979">
        <v>1637760656435.49</v>
      </c>
      <c r="J4979">
        <v>2030.2660000000001</v>
      </c>
    </row>
    <row r="4980" spans="1:10" x14ac:dyDescent="0.3">
      <c r="B4980" t="s">
        <v>328</v>
      </c>
      <c r="C4980">
        <v>2010</v>
      </c>
      <c r="E4980">
        <v>0.16</v>
      </c>
      <c r="F4980">
        <v>0.05</v>
      </c>
      <c r="G4980">
        <v>0.02</v>
      </c>
    </row>
    <row r="4981" spans="1:10" x14ac:dyDescent="0.3">
      <c r="B4981" t="s">
        <v>329</v>
      </c>
      <c r="C4981">
        <v>2010</v>
      </c>
      <c r="D4981">
        <v>0.10299999999999999</v>
      </c>
      <c r="H4981">
        <v>102916</v>
      </c>
    </row>
    <row r="4982" spans="1:10" x14ac:dyDescent="0.3">
      <c r="A4982" t="s">
        <v>330</v>
      </c>
      <c r="B4982" t="s">
        <v>331</v>
      </c>
      <c r="C4982">
        <v>2010</v>
      </c>
      <c r="D4982">
        <v>4.8310000000000004</v>
      </c>
      <c r="E4982">
        <v>11.57</v>
      </c>
      <c r="F4982">
        <v>3.3</v>
      </c>
      <c r="G4982">
        <v>0.79</v>
      </c>
      <c r="H4982">
        <v>4086090</v>
      </c>
      <c r="I4982">
        <v>17302215313.562</v>
      </c>
      <c r="J4982">
        <v>32.658999999999999</v>
      </c>
    </row>
    <row r="4983" spans="1:10" x14ac:dyDescent="0.3">
      <c r="A4983" t="s">
        <v>332</v>
      </c>
      <c r="B4983" t="s">
        <v>333</v>
      </c>
      <c r="C4983">
        <v>2010</v>
      </c>
      <c r="D4983">
        <v>13.82</v>
      </c>
      <c r="E4983">
        <v>51.17</v>
      </c>
      <c r="F4983">
        <v>9.06</v>
      </c>
      <c r="G4983">
        <v>8.61</v>
      </c>
      <c r="H4983">
        <v>2719902</v>
      </c>
      <c r="I4983">
        <v>21791068390.299999</v>
      </c>
      <c r="J4983">
        <v>46.61</v>
      </c>
    </row>
    <row r="4984" spans="1:10" x14ac:dyDescent="0.3">
      <c r="A4984" t="s">
        <v>334</v>
      </c>
      <c r="B4984" t="s">
        <v>335</v>
      </c>
      <c r="C4984">
        <v>2010</v>
      </c>
      <c r="D4984">
        <v>2.4220000000000002</v>
      </c>
      <c r="E4984">
        <v>-12.7</v>
      </c>
      <c r="F4984">
        <v>0.87</v>
      </c>
      <c r="G4984">
        <v>0.19</v>
      </c>
      <c r="H4984">
        <v>624279</v>
      </c>
      <c r="I4984">
        <v>9033098103.5769997</v>
      </c>
      <c r="J4984">
        <v>16.806000000000001</v>
      </c>
    </row>
    <row r="4985" spans="1:10" x14ac:dyDescent="0.3">
      <c r="A4985" t="s">
        <v>336</v>
      </c>
      <c r="B4985" t="s">
        <v>337</v>
      </c>
      <c r="C4985">
        <v>2010</v>
      </c>
      <c r="D4985">
        <v>6.2E-2</v>
      </c>
      <c r="H4985">
        <v>4895</v>
      </c>
      <c r="J4985">
        <v>0.27100000000000002</v>
      </c>
    </row>
    <row r="4986" spans="1:10" x14ac:dyDescent="0.3">
      <c r="A4986" t="s">
        <v>338</v>
      </c>
      <c r="B4986" t="s">
        <v>339</v>
      </c>
      <c r="C4986">
        <v>2010</v>
      </c>
      <c r="D4986">
        <v>54.365000000000002</v>
      </c>
      <c r="E4986">
        <v>77.760000000000005</v>
      </c>
      <c r="F4986">
        <v>14.82</v>
      </c>
      <c r="G4986">
        <v>8.1999999999999993</v>
      </c>
      <c r="H4986">
        <v>32343384</v>
      </c>
      <c r="I4986">
        <v>224738368229.09601</v>
      </c>
      <c r="J4986">
        <v>193.76900000000001</v>
      </c>
    </row>
    <row r="4987" spans="1:10" x14ac:dyDescent="0.3">
      <c r="A4987" t="s">
        <v>340</v>
      </c>
      <c r="B4987" t="s">
        <v>341</v>
      </c>
      <c r="C4987">
        <v>2010</v>
      </c>
      <c r="D4987">
        <v>2.6349999999999998</v>
      </c>
      <c r="E4987">
        <v>63.05</v>
      </c>
      <c r="F4987">
        <v>16.95</v>
      </c>
      <c r="G4987">
        <v>12.75</v>
      </c>
      <c r="H4987">
        <v>23531567</v>
      </c>
      <c r="I4987">
        <v>20039610834.241001</v>
      </c>
      <c r="J4987">
        <v>57.715000000000003</v>
      </c>
    </row>
    <row r="4988" spans="1:10" x14ac:dyDescent="0.3">
      <c r="A4988" t="s">
        <v>342</v>
      </c>
      <c r="B4988" t="s">
        <v>343</v>
      </c>
      <c r="C4988">
        <v>2010</v>
      </c>
      <c r="D4988">
        <v>13.083</v>
      </c>
      <c r="E4988">
        <v>198.11</v>
      </c>
      <c r="F4988">
        <v>84.87</v>
      </c>
      <c r="G4988">
        <v>24.38</v>
      </c>
      <c r="H4988">
        <v>50600827</v>
      </c>
      <c r="I4988">
        <v>189724118084.87201</v>
      </c>
    </row>
    <row r="4989" spans="1:10" x14ac:dyDescent="0.3">
      <c r="A4989" t="s">
        <v>344</v>
      </c>
      <c r="B4989" t="s">
        <v>345</v>
      </c>
      <c r="C4989">
        <v>2010</v>
      </c>
      <c r="D4989">
        <v>3.085</v>
      </c>
      <c r="E4989">
        <v>21.57</v>
      </c>
      <c r="F4989">
        <v>5.95</v>
      </c>
      <c r="G4989">
        <v>4.46</v>
      </c>
      <c r="H4989">
        <v>2118877</v>
      </c>
      <c r="I4989">
        <v>17398968957.605</v>
      </c>
      <c r="J4989">
        <v>16.148</v>
      </c>
    </row>
    <row r="4990" spans="1:10" x14ac:dyDescent="0.3">
      <c r="A4990" t="s">
        <v>346</v>
      </c>
      <c r="B4990" t="s">
        <v>347</v>
      </c>
      <c r="C4990">
        <v>2010</v>
      </c>
      <c r="D4990">
        <v>4.3999999999999997E-2</v>
      </c>
      <c r="E4990">
        <v>0.05</v>
      </c>
      <c r="F4990">
        <v>0</v>
      </c>
      <c r="G4990">
        <v>0</v>
      </c>
      <c r="H4990">
        <v>10009</v>
      </c>
      <c r="J4990">
        <v>0.23799999999999999</v>
      </c>
    </row>
    <row r="4991" spans="1:10" x14ac:dyDescent="0.3">
      <c r="A4991" t="s">
        <v>348</v>
      </c>
      <c r="B4991" t="s">
        <v>349</v>
      </c>
      <c r="C4991">
        <v>2010</v>
      </c>
      <c r="D4991">
        <v>4.8239999999999998</v>
      </c>
      <c r="E4991">
        <v>43.66</v>
      </c>
      <c r="F4991">
        <v>28.08</v>
      </c>
      <c r="G4991">
        <v>7.16</v>
      </c>
      <c r="H4991">
        <v>27013207</v>
      </c>
      <c r="I4991">
        <v>57388249934.400002</v>
      </c>
      <c r="J4991">
        <v>22.936</v>
      </c>
    </row>
    <row r="4992" spans="1:10" x14ac:dyDescent="0.3">
      <c r="A4992" t="s">
        <v>350</v>
      </c>
      <c r="B4992" t="s">
        <v>351</v>
      </c>
      <c r="C4992">
        <v>2010</v>
      </c>
      <c r="D4992">
        <v>181.53800000000001</v>
      </c>
      <c r="E4992">
        <v>200.66</v>
      </c>
      <c r="F4992">
        <v>19.91</v>
      </c>
      <c r="G4992">
        <v>7.99</v>
      </c>
      <c r="H4992">
        <v>16682927</v>
      </c>
      <c r="I4992">
        <v>727959468558.5</v>
      </c>
      <c r="J4992">
        <v>1137.616</v>
      </c>
    </row>
    <row r="4993" spans="1:10" x14ac:dyDescent="0.3">
      <c r="A4993" t="s">
        <v>352</v>
      </c>
      <c r="B4993" t="s">
        <v>353</v>
      </c>
      <c r="C4993">
        <v>2010</v>
      </c>
      <c r="D4993">
        <v>3.5569999999999999</v>
      </c>
      <c r="H4993">
        <v>253529</v>
      </c>
      <c r="J4993">
        <v>14.843999999999999</v>
      </c>
    </row>
    <row r="4994" spans="1:10" x14ac:dyDescent="0.3">
      <c r="A4994" t="s">
        <v>354</v>
      </c>
      <c r="B4994" t="s">
        <v>355</v>
      </c>
      <c r="C4994">
        <v>2010</v>
      </c>
      <c r="D4994">
        <v>35.030999999999999</v>
      </c>
      <c r="E4994">
        <v>62.17</v>
      </c>
      <c r="F4994">
        <v>33.35</v>
      </c>
      <c r="G4994">
        <v>14.25</v>
      </c>
      <c r="H4994">
        <v>4370060</v>
      </c>
      <c r="I4994">
        <v>135624844463.879</v>
      </c>
      <c r="J4994">
        <v>230.62200000000001</v>
      </c>
    </row>
    <row r="4995" spans="1:10" x14ac:dyDescent="0.3">
      <c r="A4995" t="s">
        <v>356</v>
      </c>
      <c r="B4995" t="s">
        <v>357</v>
      </c>
      <c r="C4995">
        <v>2010</v>
      </c>
      <c r="D4995">
        <v>4.468</v>
      </c>
      <c r="E4995">
        <v>44.85</v>
      </c>
      <c r="F4995">
        <v>8.33</v>
      </c>
      <c r="G4995">
        <v>2.88</v>
      </c>
      <c r="H4995">
        <v>5824058</v>
      </c>
      <c r="I4995">
        <v>21950676903.599998</v>
      </c>
      <c r="J4995">
        <v>21.68</v>
      </c>
    </row>
    <row r="4996" spans="1:10" x14ac:dyDescent="0.3">
      <c r="A4996" t="s">
        <v>358</v>
      </c>
      <c r="B4996" t="s">
        <v>359</v>
      </c>
      <c r="C4996">
        <v>2010</v>
      </c>
      <c r="D4996">
        <v>1.17</v>
      </c>
      <c r="E4996">
        <v>32.43</v>
      </c>
      <c r="F4996">
        <v>20.350000000000001</v>
      </c>
      <c r="G4996">
        <v>8.9499999999999993</v>
      </c>
      <c r="H4996">
        <v>16464025</v>
      </c>
      <c r="I4996">
        <v>12693036842.718</v>
      </c>
      <c r="J4996">
        <v>6.3449999999999998</v>
      </c>
    </row>
    <row r="4997" spans="1:10" x14ac:dyDescent="0.3">
      <c r="A4997" t="s">
        <v>360</v>
      </c>
      <c r="B4997" t="s">
        <v>361</v>
      </c>
      <c r="C4997">
        <v>2010</v>
      </c>
      <c r="D4997">
        <v>112.31399999999999</v>
      </c>
      <c r="E4997">
        <v>404.25</v>
      </c>
      <c r="F4997">
        <v>107.77</v>
      </c>
      <c r="G4997">
        <v>31.71</v>
      </c>
      <c r="H4997">
        <v>158503203</v>
      </c>
      <c r="I4997">
        <v>810068034542.34595</v>
      </c>
      <c r="J4997">
        <v>244.41200000000001</v>
      </c>
    </row>
    <row r="4998" spans="1:10" x14ac:dyDescent="0.3">
      <c r="A4998" t="s">
        <v>362</v>
      </c>
      <c r="B4998" t="s">
        <v>363</v>
      </c>
      <c r="C4998">
        <v>2010</v>
      </c>
      <c r="D4998">
        <v>4.0000000000000001E-3</v>
      </c>
      <c r="E4998">
        <v>-0.01</v>
      </c>
      <c r="F4998">
        <v>0</v>
      </c>
      <c r="G4998">
        <v>0</v>
      </c>
      <c r="H4998">
        <v>1622</v>
      </c>
      <c r="J4998">
        <v>2.4E-2</v>
      </c>
    </row>
    <row r="4999" spans="1:10" x14ac:dyDescent="0.3">
      <c r="B4999" t="s">
        <v>364</v>
      </c>
      <c r="C4999">
        <v>2010</v>
      </c>
      <c r="D4999">
        <v>6875.7669999999998</v>
      </c>
      <c r="H4999">
        <v>542398372</v>
      </c>
      <c r="J4999">
        <v>31468.924999999999</v>
      </c>
    </row>
    <row r="5000" spans="1:10" x14ac:dyDescent="0.3">
      <c r="B5000" t="s">
        <v>365</v>
      </c>
      <c r="C5000">
        <v>2010</v>
      </c>
      <c r="D5000">
        <v>1199.981</v>
      </c>
    </row>
    <row r="5001" spans="1:10" x14ac:dyDescent="0.3">
      <c r="A5001" t="s">
        <v>366</v>
      </c>
      <c r="B5001" t="s">
        <v>367</v>
      </c>
      <c r="C5001">
        <v>2010</v>
      </c>
      <c r="D5001">
        <v>50.023000000000003</v>
      </c>
      <c r="E5001">
        <v>88.01</v>
      </c>
      <c r="F5001">
        <v>17.93</v>
      </c>
      <c r="G5001">
        <v>2.44</v>
      </c>
      <c r="H5001">
        <v>24548840</v>
      </c>
      <c r="I5001">
        <v>42605439433.800003</v>
      </c>
      <c r="J5001">
        <v>194.34700000000001</v>
      </c>
    </row>
    <row r="5002" spans="1:10" x14ac:dyDescent="0.3">
      <c r="A5002" t="s">
        <v>368</v>
      </c>
      <c r="B5002" t="s">
        <v>369</v>
      </c>
      <c r="C5002">
        <v>2010</v>
      </c>
      <c r="D5002">
        <v>8.5</v>
      </c>
      <c r="E5002">
        <v>11.73</v>
      </c>
      <c r="F5002">
        <v>2.38</v>
      </c>
      <c r="G5002">
        <v>0.56000000000000005</v>
      </c>
      <c r="H5002">
        <v>2070737</v>
      </c>
      <c r="I5002">
        <v>22959145644.967999</v>
      </c>
      <c r="J5002">
        <v>33.481999999999999</v>
      </c>
    </row>
    <row r="5003" spans="1:10" x14ac:dyDescent="0.3">
      <c r="A5003" t="s">
        <v>370</v>
      </c>
      <c r="B5003" t="s">
        <v>371</v>
      </c>
      <c r="C5003">
        <v>2010</v>
      </c>
      <c r="D5003">
        <v>45.697000000000003</v>
      </c>
      <c r="E5003">
        <v>26.53</v>
      </c>
      <c r="F5003">
        <v>5.32</v>
      </c>
      <c r="G5003">
        <v>3.16</v>
      </c>
      <c r="H5003">
        <v>4885878</v>
      </c>
      <c r="I5003">
        <v>383737866260.94</v>
      </c>
      <c r="J5003">
        <v>482.59899999999999</v>
      </c>
    </row>
    <row r="5004" spans="1:10" x14ac:dyDescent="0.3">
      <c r="B5004" t="s">
        <v>372</v>
      </c>
      <c r="C5004">
        <v>2010</v>
      </c>
      <c r="D5004">
        <v>451.05700000000002</v>
      </c>
      <c r="H5004">
        <v>36873069</v>
      </c>
    </row>
    <row r="5005" spans="1:10" x14ac:dyDescent="0.3">
      <c r="A5005" t="s">
        <v>373</v>
      </c>
      <c r="B5005" t="s">
        <v>374</v>
      </c>
      <c r="C5005">
        <v>2010</v>
      </c>
      <c r="D5005">
        <v>46.914999999999999</v>
      </c>
      <c r="E5005">
        <v>52.26</v>
      </c>
      <c r="F5005">
        <v>4.34</v>
      </c>
      <c r="G5005">
        <v>0.54</v>
      </c>
      <c r="H5005">
        <v>3041435</v>
      </c>
      <c r="I5005">
        <v>137422620669.842</v>
      </c>
      <c r="J5005">
        <v>239.875</v>
      </c>
    </row>
    <row r="5006" spans="1:10" x14ac:dyDescent="0.3">
      <c r="A5006" t="s">
        <v>375</v>
      </c>
      <c r="B5006" t="s">
        <v>376</v>
      </c>
      <c r="C5006">
        <v>2010</v>
      </c>
      <c r="D5006">
        <v>154.14500000000001</v>
      </c>
      <c r="E5006">
        <v>336.91</v>
      </c>
      <c r="F5006">
        <v>119.25</v>
      </c>
      <c r="G5006">
        <v>51.85</v>
      </c>
      <c r="H5006">
        <v>179424643</v>
      </c>
      <c r="I5006">
        <v>805483296365.67896</v>
      </c>
      <c r="J5006">
        <v>735.58399999999995</v>
      </c>
    </row>
    <row r="5007" spans="1:10" x14ac:dyDescent="0.3">
      <c r="A5007" t="s">
        <v>377</v>
      </c>
      <c r="B5007" t="s">
        <v>378</v>
      </c>
      <c r="C5007">
        <v>2010</v>
      </c>
      <c r="D5007">
        <v>0.20899999999999999</v>
      </c>
      <c r="E5007">
        <v>0.27</v>
      </c>
      <c r="F5007">
        <v>0.02</v>
      </c>
      <c r="G5007">
        <v>0</v>
      </c>
      <c r="H5007">
        <v>17954</v>
      </c>
    </row>
    <row r="5008" spans="1:10" x14ac:dyDescent="0.3">
      <c r="A5008" t="s">
        <v>379</v>
      </c>
      <c r="B5008" t="s">
        <v>380</v>
      </c>
      <c r="C5008">
        <v>2010</v>
      </c>
      <c r="D5008">
        <v>2.0339999999999998</v>
      </c>
      <c r="H5008">
        <v>4055632</v>
      </c>
      <c r="I5008">
        <v>17771111007.700001</v>
      </c>
      <c r="J5008">
        <v>8.7959999999999994</v>
      </c>
    </row>
    <row r="5009" spans="1:10" x14ac:dyDescent="0.3">
      <c r="A5009" t="s">
        <v>381</v>
      </c>
      <c r="B5009" t="s">
        <v>382</v>
      </c>
      <c r="C5009">
        <v>2010</v>
      </c>
      <c r="D5009">
        <v>9.0719999999999992</v>
      </c>
      <c r="E5009">
        <v>24.28</v>
      </c>
      <c r="F5009">
        <v>4.87</v>
      </c>
      <c r="G5009">
        <v>1.34</v>
      </c>
      <c r="H5009">
        <v>3642691</v>
      </c>
      <c r="I5009">
        <v>51741884351.699997</v>
      </c>
      <c r="J5009">
        <v>91.311000000000007</v>
      </c>
    </row>
    <row r="5010" spans="1:10" x14ac:dyDescent="0.3">
      <c r="B5010" t="s">
        <v>383</v>
      </c>
      <c r="C5010">
        <v>2010</v>
      </c>
    </row>
    <row r="5011" spans="1:10" x14ac:dyDescent="0.3">
      <c r="A5011" t="s">
        <v>384</v>
      </c>
      <c r="B5011" t="s">
        <v>385</v>
      </c>
      <c r="C5011">
        <v>2010</v>
      </c>
      <c r="D5011">
        <v>4.6609999999999996</v>
      </c>
      <c r="E5011">
        <v>66.91</v>
      </c>
      <c r="F5011">
        <v>11.56</v>
      </c>
      <c r="G5011">
        <v>4.3600000000000003</v>
      </c>
      <c r="H5011">
        <v>7310512</v>
      </c>
      <c r="J5011">
        <v>24.283999999999999</v>
      </c>
    </row>
    <row r="5012" spans="1:10" x14ac:dyDescent="0.3">
      <c r="A5012" t="s">
        <v>386</v>
      </c>
      <c r="B5012" t="s">
        <v>387</v>
      </c>
      <c r="C5012">
        <v>2010</v>
      </c>
      <c r="D5012">
        <v>5.0220000000000002</v>
      </c>
      <c r="E5012">
        <v>171.92</v>
      </c>
      <c r="F5012">
        <v>28.78</v>
      </c>
      <c r="G5012">
        <v>9.6300000000000008</v>
      </c>
      <c r="H5012">
        <v>6248017</v>
      </c>
      <c r="I5012">
        <v>45988692024.188004</v>
      </c>
      <c r="J5012">
        <v>173.559</v>
      </c>
    </row>
    <row r="5013" spans="1:10" x14ac:dyDescent="0.3">
      <c r="A5013" t="s">
        <v>388</v>
      </c>
      <c r="B5013" t="s">
        <v>389</v>
      </c>
      <c r="C5013">
        <v>2010</v>
      </c>
      <c r="D5013">
        <v>57.173000000000002</v>
      </c>
      <c r="E5013">
        <v>155.80000000000001</v>
      </c>
      <c r="F5013">
        <v>30.34</v>
      </c>
      <c r="G5013">
        <v>9.41</v>
      </c>
      <c r="H5013">
        <v>29027680</v>
      </c>
      <c r="I5013">
        <v>275677712720.68701</v>
      </c>
      <c r="J5013">
        <v>222.85499999999999</v>
      </c>
    </row>
    <row r="5014" spans="1:10" x14ac:dyDescent="0.3">
      <c r="A5014" t="s">
        <v>390</v>
      </c>
      <c r="B5014" t="s">
        <v>391</v>
      </c>
      <c r="C5014">
        <v>2010</v>
      </c>
      <c r="D5014">
        <v>82.953000000000003</v>
      </c>
      <c r="E5014">
        <v>191.37</v>
      </c>
      <c r="F5014">
        <v>63.02</v>
      </c>
      <c r="G5014">
        <v>13.03</v>
      </c>
      <c r="H5014">
        <v>93966784</v>
      </c>
      <c r="I5014">
        <v>561436047917.14001</v>
      </c>
      <c r="J5014">
        <v>339.08300000000003</v>
      </c>
    </row>
    <row r="5015" spans="1:10" x14ac:dyDescent="0.3">
      <c r="A5015" t="s">
        <v>392</v>
      </c>
      <c r="B5015" t="s">
        <v>393</v>
      </c>
      <c r="C5015">
        <v>2010</v>
      </c>
      <c r="D5015">
        <v>334.88799999999998</v>
      </c>
      <c r="E5015">
        <v>282.52</v>
      </c>
      <c r="F5015">
        <v>49.42</v>
      </c>
      <c r="G5015">
        <v>21.74</v>
      </c>
      <c r="H5015">
        <v>38329784</v>
      </c>
      <c r="I5015">
        <v>792188925741.66602</v>
      </c>
      <c r="J5015">
        <v>1161.828</v>
      </c>
    </row>
    <row r="5016" spans="1:10" x14ac:dyDescent="0.3">
      <c r="A5016" t="s">
        <v>394</v>
      </c>
      <c r="B5016" t="s">
        <v>395</v>
      </c>
      <c r="C5016">
        <v>2010</v>
      </c>
      <c r="D5016">
        <v>53.017000000000003</v>
      </c>
      <c r="E5016">
        <v>68.180000000000007</v>
      </c>
      <c r="F5016">
        <v>11.74</v>
      </c>
      <c r="G5016">
        <v>3.44</v>
      </c>
      <c r="H5016">
        <v>10596055</v>
      </c>
      <c r="I5016">
        <v>267592240970.50299</v>
      </c>
      <c r="J5016">
        <v>299.25099999999998</v>
      </c>
    </row>
    <row r="5017" spans="1:10" x14ac:dyDescent="0.3">
      <c r="A5017" t="s">
        <v>396</v>
      </c>
      <c r="B5017" t="s">
        <v>397</v>
      </c>
      <c r="C5017">
        <v>2010</v>
      </c>
      <c r="H5017">
        <v>3579842</v>
      </c>
      <c r="I5017">
        <v>123553438101.60001</v>
      </c>
      <c r="J5017">
        <v>94.76</v>
      </c>
    </row>
    <row r="5018" spans="1:10" x14ac:dyDescent="0.3">
      <c r="A5018" t="s">
        <v>398</v>
      </c>
      <c r="B5018" t="s">
        <v>399</v>
      </c>
      <c r="C5018">
        <v>2010</v>
      </c>
      <c r="D5018">
        <v>71.92</v>
      </c>
      <c r="E5018">
        <v>69.34</v>
      </c>
      <c r="F5018">
        <v>5.54</v>
      </c>
      <c r="G5018">
        <v>1.21</v>
      </c>
      <c r="H5018">
        <v>1856329</v>
      </c>
      <c r="I5018">
        <v>234398709698.284</v>
      </c>
      <c r="J5018">
        <v>336.01799999999997</v>
      </c>
    </row>
    <row r="5019" spans="1:10" x14ac:dyDescent="0.3">
      <c r="B5019" t="s">
        <v>400</v>
      </c>
      <c r="C5019">
        <v>2010</v>
      </c>
      <c r="D5019">
        <v>4.4859999999999998</v>
      </c>
      <c r="H5019">
        <v>830507</v>
      </c>
      <c r="J5019">
        <v>13.085000000000001</v>
      </c>
    </row>
    <row r="5020" spans="1:10" x14ac:dyDescent="0.3">
      <c r="A5020" t="s">
        <v>401</v>
      </c>
      <c r="B5020" t="s">
        <v>402</v>
      </c>
      <c r="C5020">
        <v>2010</v>
      </c>
      <c r="D5020">
        <v>77.942999999999998</v>
      </c>
      <c r="E5020">
        <v>110.23</v>
      </c>
      <c r="F5020">
        <v>27.26</v>
      </c>
      <c r="G5020">
        <v>9.07</v>
      </c>
      <c r="H5020">
        <v>20471860</v>
      </c>
      <c r="I5020">
        <v>326789273499.69299</v>
      </c>
      <c r="J5020">
        <v>394.851</v>
      </c>
    </row>
    <row r="5021" spans="1:10" x14ac:dyDescent="0.3">
      <c r="A5021" t="s">
        <v>403</v>
      </c>
      <c r="B5021" t="s">
        <v>404</v>
      </c>
      <c r="C5021">
        <v>2010</v>
      </c>
      <c r="D5021">
        <v>1613.1130000000001</v>
      </c>
      <c r="E5021">
        <v>2401.66</v>
      </c>
      <c r="F5021">
        <v>839.78</v>
      </c>
      <c r="G5021">
        <v>63.28</v>
      </c>
      <c r="H5021">
        <v>143479273</v>
      </c>
      <c r="I5021">
        <v>3099422859631.0601</v>
      </c>
      <c r="J5021">
        <v>7776.1549999999997</v>
      </c>
    </row>
    <row r="5022" spans="1:10" x14ac:dyDescent="0.3">
      <c r="A5022" t="s">
        <v>405</v>
      </c>
      <c r="B5022" t="s">
        <v>406</v>
      </c>
      <c r="C5022">
        <v>2010</v>
      </c>
      <c r="D5022">
        <v>0.57299999999999995</v>
      </c>
      <c r="E5022">
        <v>4.4400000000000004</v>
      </c>
      <c r="F5022">
        <v>2.88</v>
      </c>
      <c r="G5022">
        <v>1.79</v>
      </c>
      <c r="H5022">
        <v>10039338</v>
      </c>
      <c r="I5022">
        <v>13742206287.195</v>
      </c>
      <c r="J5022">
        <v>2.9489999999999998</v>
      </c>
    </row>
    <row r="5023" spans="1:10" x14ac:dyDescent="0.3">
      <c r="B5023" t="s">
        <v>407</v>
      </c>
      <c r="C5023">
        <v>2010</v>
      </c>
    </row>
    <row r="5024" spans="1:10" x14ac:dyDescent="0.3">
      <c r="A5024" t="s">
        <v>408</v>
      </c>
      <c r="B5024" t="s">
        <v>409</v>
      </c>
      <c r="C5024">
        <v>2010</v>
      </c>
      <c r="D5024">
        <v>1.0999999999999999E-2</v>
      </c>
      <c r="H5024">
        <v>5183</v>
      </c>
      <c r="J5024">
        <v>4.3999999999999997E-2</v>
      </c>
    </row>
    <row r="5025" spans="1:10" x14ac:dyDescent="0.3">
      <c r="A5025" t="s">
        <v>410</v>
      </c>
      <c r="B5025" t="s">
        <v>411</v>
      </c>
      <c r="C5025">
        <v>2010</v>
      </c>
      <c r="D5025">
        <v>0.22</v>
      </c>
      <c r="E5025">
        <v>0.44</v>
      </c>
      <c r="F5025">
        <v>0.08</v>
      </c>
      <c r="G5025">
        <v>0.02</v>
      </c>
      <c r="H5025">
        <v>49011</v>
      </c>
      <c r="J5025">
        <v>1.0109999999999999</v>
      </c>
    </row>
    <row r="5026" spans="1:10" x14ac:dyDescent="0.3">
      <c r="A5026" t="s">
        <v>412</v>
      </c>
      <c r="B5026" t="s">
        <v>413</v>
      </c>
      <c r="C5026">
        <v>2010</v>
      </c>
      <c r="D5026">
        <v>0.48699999999999999</v>
      </c>
      <c r="E5026">
        <v>0.92</v>
      </c>
      <c r="F5026">
        <v>0.25</v>
      </c>
      <c r="G5026">
        <v>0.03</v>
      </c>
      <c r="H5026">
        <v>174092</v>
      </c>
      <c r="I5026">
        <v>1619438335.2</v>
      </c>
      <c r="J5026">
        <v>1.7989999999999999</v>
      </c>
    </row>
    <row r="5027" spans="1:10" x14ac:dyDescent="0.3">
      <c r="A5027" t="s">
        <v>414</v>
      </c>
      <c r="B5027" t="s">
        <v>415</v>
      </c>
      <c r="C5027">
        <v>2010</v>
      </c>
      <c r="D5027">
        <v>6.6000000000000003E-2</v>
      </c>
      <c r="H5027">
        <v>6361</v>
      </c>
      <c r="J5027">
        <v>0.377</v>
      </c>
    </row>
    <row r="5028" spans="1:10" x14ac:dyDescent="0.3">
      <c r="A5028" t="s">
        <v>416</v>
      </c>
      <c r="B5028" t="s">
        <v>417</v>
      </c>
      <c r="C5028">
        <v>2010</v>
      </c>
      <c r="D5028">
        <v>0.22</v>
      </c>
      <c r="E5028">
        <v>0.49</v>
      </c>
      <c r="F5028">
        <v>7.0000000000000007E-2</v>
      </c>
      <c r="G5028">
        <v>0.01</v>
      </c>
      <c r="H5028">
        <v>108260</v>
      </c>
      <c r="J5028">
        <v>1.026</v>
      </c>
    </row>
    <row r="5029" spans="1:10" x14ac:dyDescent="0.3">
      <c r="A5029" t="s">
        <v>418</v>
      </c>
      <c r="B5029" t="s">
        <v>419</v>
      </c>
      <c r="C5029">
        <v>2010</v>
      </c>
      <c r="D5029">
        <v>0.183</v>
      </c>
      <c r="E5029">
        <v>-0.03</v>
      </c>
      <c r="F5029">
        <v>0.28000000000000003</v>
      </c>
      <c r="G5029">
        <v>0.05</v>
      </c>
      <c r="H5029">
        <v>185944</v>
      </c>
      <c r="J5029">
        <v>1.097</v>
      </c>
    </row>
    <row r="5030" spans="1:10" x14ac:dyDescent="0.3">
      <c r="A5030" t="s">
        <v>420</v>
      </c>
      <c r="B5030" t="s">
        <v>421</v>
      </c>
      <c r="C5030">
        <v>2010</v>
      </c>
      <c r="D5030">
        <v>9.9000000000000005E-2</v>
      </c>
      <c r="E5030">
        <v>0.44</v>
      </c>
      <c r="F5030">
        <v>0.02</v>
      </c>
      <c r="G5030">
        <v>0.02</v>
      </c>
      <c r="H5030">
        <v>180372</v>
      </c>
      <c r="I5030">
        <v>544428755.20000005</v>
      </c>
      <c r="J5030">
        <v>0.56299999999999994</v>
      </c>
    </row>
    <row r="5031" spans="1:10" x14ac:dyDescent="0.3">
      <c r="A5031" t="s">
        <v>422</v>
      </c>
      <c r="B5031" t="s">
        <v>423</v>
      </c>
      <c r="C5031">
        <v>2010</v>
      </c>
      <c r="D5031">
        <v>517.71600000000001</v>
      </c>
      <c r="E5031">
        <v>515.51</v>
      </c>
      <c r="F5031">
        <v>45.48</v>
      </c>
      <c r="G5031">
        <v>4.66</v>
      </c>
      <c r="H5031">
        <v>27421468</v>
      </c>
      <c r="I5031">
        <v>1159438201106.96</v>
      </c>
      <c r="J5031">
        <v>2476.7890000000002</v>
      </c>
    </row>
    <row r="5032" spans="1:10" x14ac:dyDescent="0.3">
      <c r="A5032" t="s">
        <v>424</v>
      </c>
      <c r="B5032" t="s">
        <v>425</v>
      </c>
      <c r="C5032">
        <v>2010</v>
      </c>
      <c r="D5032">
        <v>6.8620000000000001</v>
      </c>
      <c r="E5032">
        <v>31.39</v>
      </c>
      <c r="F5032">
        <v>10.4</v>
      </c>
      <c r="G5032">
        <v>7.46</v>
      </c>
      <c r="H5032">
        <v>12678143</v>
      </c>
      <c r="I5032">
        <v>28867536783.012001</v>
      </c>
      <c r="J5032">
        <v>26.622</v>
      </c>
    </row>
    <row r="5033" spans="1:10" x14ac:dyDescent="0.3">
      <c r="A5033" t="s">
        <v>426</v>
      </c>
      <c r="B5033" t="s">
        <v>427</v>
      </c>
      <c r="C5033">
        <v>2010</v>
      </c>
      <c r="D5033">
        <v>45.695999999999998</v>
      </c>
      <c r="E5033">
        <v>-0.5</v>
      </c>
      <c r="F5033">
        <v>11.86</v>
      </c>
      <c r="G5033">
        <v>4.83</v>
      </c>
      <c r="H5033">
        <v>8991258</v>
      </c>
      <c r="I5033">
        <v>87870481785.570007</v>
      </c>
      <c r="J5033">
        <v>194.023</v>
      </c>
    </row>
    <row r="5034" spans="1:10" x14ac:dyDescent="0.3">
      <c r="A5034" t="s">
        <v>428</v>
      </c>
      <c r="B5034" t="s">
        <v>429</v>
      </c>
      <c r="C5034">
        <v>2010</v>
      </c>
      <c r="D5034">
        <v>0.443</v>
      </c>
      <c r="E5034">
        <v>0.56000000000000005</v>
      </c>
      <c r="F5034">
        <v>0.09</v>
      </c>
      <c r="G5034">
        <v>0</v>
      </c>
      <c r="H5034">
        <v>91273</v>
      </c>
      <c r="I5034">
        <v>1772951681.5999999</v>
      </c>
      <c r="J5034">
        <v>4.1970000000000001</v>
      </c>
    </row>
    <row r="5035" spans="1:10" x14ac:dyDescent="0.3">
      <c r="A5035" t="s">
        <v>430</v>
      </c>
      <c r="B5035" t="s">
        <v>431</v>
      </c>
      <c r="C5035">
        <v>2010</v>
      </c>
      <c r="D5035">
        <v>0.54200000000000004</v>
      </c>
      <c r="E5035">
        <v>11.19</v>
      </c>
      <c r="F5035">
        <v>3.79</v>
      </c>
      <c r="G5035">
        <v>1.07</v>
      </c>
      <c r="H5035">
        <v>6415636</v>
      </c>
      <c r="I5035">
        <v>7455363916.6000004</v>
      </c>
      <c r="J5035">
        <v>2.9060000000000001</v>
      </c>
    </row>
    <row r="5036" spans="1:10" x14ac:dyDescent="0.3">
      <c r="A5036" t="s">
        <v>432</v>
      </c>
      <c r="B5036" t="s">
        <v>433</v>
      </c>
      <c r="C5036">
        <v>2010</v>
      </c>
      <c r="D5036">
        <v>56.62</v>
      </c>
      <c r="E5036">
        <v>58.16</v>
      </c>
      <c r="F5036">
        <v>3.14</v>
      </c>
      <c r="G5036">
        <v>7.03</v>
      </c>
      <c r="H5036">
        <v>5131170</v>
      </c>
      <c r="I5036">
        <v>301275591676.755</v>
      </c>
      <c r="J5036">
        <v>797.53300000000002</v>
      </c>
    </row>
    <row r="5037" spans="1:10" x14ac:dyDescent="0.3">
      <c r="A5037" t="s">
        <v>434</v>
      </c>
      <c r="B5037" t="s">
        <v>435</v>
      </c>
      <c r="C5037">
        <v>2010</v>
      </c>
      <c r="D5037">
        <v>0.46400000000000002</v>
      </c>
      <c r="H5037">
        <v>34166</v>
      </c>
    </row>
    <row r="5038" spans="1:10" x14ac:dyDescent="0.3">
      <c r="A5038" t="s">
        <v>436</v>
      </c>
      <c r="B5038" t="s">
        <v>437</v>
      </c>
      <c r="C5038">
        <v>2010</v>
      </c>
      <c r="D5038">
        <v>38.411999999999999</v>
      </c>
      <c r="E5038">
        <v>36.770000000000003</v>
      </c>
      <c r="F5038">
        <v>4.6399999999999997</v>
      </c>
      <c r="G5038">
        <v>2.42</v>
      </c>
      <c r="H5038">
        <v>5404293</v>
      </c>
      <c r="I5038">
        <v>117478086444.67599</v>
      </c>
      <c r="J5038">
        <v>202.68600000000001</v>
      </c>
    </row>
    <row r="5039" spans="1:10" x14ac:dyDescent="0.3">
      <c r="A5039" t="s">
        <v>438</v>
      </c>
      <c r="B5039" t="s">
        <v>439</v>
      </c>
      <c r="C5039">
        <v>2010</v>
      </c>
      <c r="D5039">
        <v>16.431999999999999</v>
      </c>
      <c r="E5039">
        <v>11.26</v>
      </c>
      <c r="F5039">
        <v>2.2000000000000002</v>
      </c>
      <c r="G5039">
        <v>0.79</v>
      </c>
      <c r="H5039">
        <v>2043336</v>
      </c>
      <c r="I5039">
        <v>53079738142.629997</v>
      </c>
      <c r="J5039">
        <v>85.453999999999994</v>
      </c>
    </row>
    <row r="5040" spans="1:10" x14ac:dyDescent="0.3">
      <c r="A5040" t="s">
        <v>440</v>
      </c>
      <c r="B5040" t="s">
        <v>441</v>
      </c>
      <c r="C5040">
        <v>2010</v>
      </c>
      <c r="D5040">
        <v>0.33</v>
      </c>
      <c r="E5040">
        <v>2.2200000000000002</v>
      </c>
      <c r="F5040">
        <v>0.35</v>
      </c>
      <c r="G5040">
        <v>0.03</v>
      </c>
      <c r="H5040">
        <v>527861</v>
      </c>
      <c r="J5040">
        <v>0.89600000000000002</v>
      </c>
    </row>
    <row r="5041" spans="1:10" x14ac:dyDescent="0.3">
      <c r="A5041" t="s">
        <v>442</v>
      </c>
      <c r="B5041" t="s">
        <v>443</v>
      </c>
      <c r="C5041">
        <v>2010</v>
      </c>
      <c r="D5041">
        <v>0.61199999999999999</v>
      </c>
      <c r="E5041">
        <v>41.65</v>
      </c>
      <c r="F5041">
        <v>18.82</v>
      </c>
      <c r="G5041">
        <v>6.62</v>
      </c>
      <c r="H5041">
        <v>12043886</v>
      </c>
      <c r="J5041">
        <v>3.4079999999999999</v>
      </c>
    </row>
    <row r="5042" spans="1:10" x14ac:dyDescent="0.3">
      <c r="A5042" t="s">
        <v>444</v>
      </c>
      <c r="B5042" t="s">
        <v>445</v>
      </c>
      <c r="C5042">
        <v>2010</v>
      </c>
      <c r="D5042">
        <v>466.93</v>
      </c>
      <c r="E5042">
        <v>490.01</v>
      </c>
      <c r="F5042">
        <v>44.8</v>
      </c>
      <c r="G5042">
        <v>20.010000000000002</v>
      </c>
      <c r="H5042">
        <v>51216967</v>
      </c>
      <c r="I5042">
        <v>578235141637.828</v>
      </c>
      <c r="J5042">
        <v>1469.0119999999999</v>
      </c>
    </row>
    <row r="5043" spans="1:10" x14ac:dyDescent="0.3">
      <c r="B5043" t="s">
        <v>446</v>
      </c>
      <c r="C5043">
        <v>2010</v>
      </c>
      <c r="D5043">
        <v>1082.415</v>
      </c>
      <c r="H5043">
        <v>392543695</v>
      </c>
    </row>
    <row r="5044" spans="1:10" x14ac:dyDescent="0.3">
      <c r="A5044" t="s">
        <v>447</v>
      </c>
      <c r="B5044" t="s">
        <v>448</v>
      </c>
      <c r="C5044">
        <v>2010</v>
      </c>
      <c r="D5044">
        <v>595.59</v>
      </c>
      <c r="E5044">
        <v>598</v>
      </c>
      <c r="F5044">
        <v>26.78</v>
      </c>
      <c r="G5044">
        <v>8.61</v>
      </c>
      <c r="H5044">
        <v>49545638</v>
      </c>
      <c r="I5044">
        <v>1562822798286.6001</v>
      </c>
      <c r="J5044">
        <v>3038.15</v>
      </c>
    </row>
    <row r="5045" spans="1:10" x14ac:dyDescent="0.3">
      <c r="A5045" t="s">
        <v>449</v>
      </c>
      <c r="B5045" t="s">
        <v>450</v>
      </c>
      <c r="C5045">
        <v>2010</v>
      </c>
      <c r="D5045">
        <v>1.3129999999999999</v>
      </c>
      <c r="H5045">
        <v>9508372</v>
      </c>
    </row>
    <row r="5046" spans="1:10" x14ac:dyDescent="0.3">
      <c r="A5046" t="s">
        <v>451</v>
      </c>
      <c r="B5046" t="s">
        <v>452</v>
      </c>
      <c r="C5046">
        <v>2010</v>
      </c>
      <c r="D5046">
        <v>283.87299999999999</v>
      </c>
      <c r="E5046">
        <v>316.47000000000003</v>
      </c>
      <c r="F5046">
        <v>39.5</v>
      </c>
      <c r="G5046">
        <v>20.05</v>
      </c>
      <c r="H5046">
        <v>46931011</v>
      </c>
      <c r="I5046">
        <v>1498927258253</v>
      </c>
      <c r="J5046">
        <v>1697.972</v>
      </c>
    </row>
    <row r="5047" spans="1:10" x14ac:dyDescent="0.3">
      <c r="A5047" t="s">
        <v>453</v>
      </c>
      <c r="B5047" t="s">
        <v>454</v>
      </c>
      <c r="C5047">
        <v>2010</v>
      </c>
      <c r="D5047">
        <v>13.051</v>
      </c>
      <c r="E5047">
        <v>27.86</v>
      </c>
      <c r="F5047">
        <v>9.4700000000000006</v>
      </c>
      <c r="G5047">
        <v>2.73</v>
      </c>
      <c r="H5047">
        <v>20261738</v>
      </c>
      <c r="I5047">
        <v>168381514470.315</v>
      </c>
      <c r="J5047">
        <v>65.617999999999995</v>
      </c>
    </row>
    <row r="5048" spans="1:10" x14ac:dyDescent="0.3">
      <c r="B5048" t="s">
        <v>455</v>
      </c>
      <c r="C5048">
        <v>2010</v>
      </c>
    </row>
    <row r="5049" spans="1:10" x14ac:dyDescent="0.3">
      <c r="A5049" t="s">
        <v>456</v>
      </c>
      <c r="B5049" t="s">
        <v>457</v>
      </c>
      <c r="C5049">
        <v>2010</v>
      </c>
      <c r="D5049">
        <v>14.398</v>
      </c>
      <c r="E5049">
        <v>155.1</v>
      </c>
      <c r="F5049">
        <v>51.52</v>
      </c>
      <c r="G5049">
        <v>25.63</v>
      </c>
      <c r="H5049">
        <v>34545014</v>
      </c>
      <c r="I5049">
        <v>125643757268.864</v>
      </c>
      <c r="J5049">
        <v>87.537000000000006</v>
      </c>
    </row>
    <row r="5050" spans="1:10" x14ac:dyDescent="0.3">
      <c r="A5050" t="s">
        <v>458</v>
      </c>
      <c r="B5050" t="s">
        <v>459</v>
      </c>
      <c r="C5050">
        <v>2010</v>
      </c>
      <c r="D5050">
        <v>2.3959999999999999</v>
      </c>
      <c r="E5050">
        <v>6.93</v>
      </c>
      <c r="F5050">
        <v>1.55</v>
      </c>
      <c r="G5050">
        <v>0.28999999999999998</v>
      </c>
      <c r="H5050">
        <v>529126</v>
      </c>
      <c r="J5050">
        <v>13.787000000000001</v>
      </c>
    </row>
    <row r="5051" spans="1:10" x14ac:dyDescent="0.3">
      <c r="A5051" t="s">
        <v>460</v>
      </c>
      <c r="B5051" t="s">
        <v>461</v>
      </c>
      <c r="C5051">
        <v>2010</v>
      </c>
      <c r="D5051">
        <v>53.125999999999998</v>
      </c>
      <c r="E5051">
        <v>55.23</v>
      </c>
      <c r="F5051">
        <v>5.62</v>
      </c>
      <c r="G5051">
        <v>5.05</v>
      </c>
      <c r="H5051">
        <v>9390157</v>
      </c>
      <c r="I5051">
        <v>399841831151.71802</v>
      </c>
      <c r="J5051">
        <v>599.83299999999997</v>
      </c>
    </row>
    <row r="5052" spans="1:10" x14ac:dyDescent="0.3">
      <c r="A5052" t="s">
        <v>462</v>
      </c>
      <c r="B5052" t="s">
        <v>463</v>
      </c>
      <c r="C5052">
        <v>2010</v>
      </c>
      <c r="D5052">
        <v>45.048999999999999</v>
      </c>
      <c r="E5052">
        <v>50.77</v>
      </c>
      <c r="F5052">
        <v>5.18</v>
      </c>
      <c r="G5052">
        <v>2.2799999999999998</v>
      </c>
      <c r="H5052">
        <v>7808674</v>
      </c>
      <c r="I5052">
        <v>455990125735.64899</v>
      </c>
      <c r="J5052">
        <v>341.46</v>
      </c>
    </row>
    <row r="5053" spans="1:10" x14ac:dyDescent="0.3">
      <c r="A5053" t="s">
        <v>464</v>
      </c>
      <c r="B5053" t="s">
        <v>465</v>
      </c>
      <c r="C5053">
        <v>2010</v>
      </c>
      <c r="D5053">
        <v>60.716999999999999</v>
      </c>
      <c r="E5053">
        <v>93.1</v>
      </c>
      <c r="F5053">
        <v>30.46</v>
      </c>
      <c r="G5053">
        <v>4.16</v>
      </c>
      <c r="H5053">
        <v>21362541</v>
      </c>
      <c r="I5053">
        <v>139183450960.85699</v>
      </c>
      <c r="J5053">
        <v>300.97399999999999</v>
      </c>
    </row>
    <row r="5054" spans="1:10" x14ac:dyDescent="0.3">
      <c r="A5054" t="s">
        <v>466</v>
      </c>
      <c r="B5054" t="s">
        <v>467</v>
      </c>
      <c r="C5054">
        <v>2010</v>
      </c>
      <c r="D5054">
        <v>270.14800000000002</v>
      </c>
      <c r="H5054">
        <v>23187556</v>
      </c>
      <c r="I5054">
        <v>856202775079.58606</v>
      </c>
      <c r="J5054">
        <v>1294.8820000000001</v>
      </c>
    </row>
    <row r="5055" spans="1:10" x14ac:dyDescent="0.3">
      <c r="A5055" t="s">
        <v>468</v>
      </c>
      <c r="B5055" t="s">
        <v>469</v>
      </c>
      <c r="C5055">
        <v>2010</v>
      </c>
      <c r="D5055">
        <v>2.536</v>
      </c>
      <c r="E5055">
        <v>9.0299999999999994</v>
      </c>
      <c r="F5055">
        <v>4.34</v>
      </c>
      <c r="G5055">
        <v>1.83</v>
      </c>
      <c r="H5055">
        <v>7527397</v>
      </c>
      <c r="I5055">
        <v>22280811837.237999</v>
      </c>
      <c r="J5055">
        <v>57.023000000000003</v>
      </c>
    </row>
    <row r="5056" spans="1:10" x14ac:dyDescent="0.3">
      <c r="A5056" t="s">
        <v>470</v>
      </c>
      <c r="B5056" t="s">
        <v>471</v>
      </c>
      <c r="C5056">
        <v>2010</v>
      </c>
      <c r="D5056">
        <v>6.9269999999999996</v>
      </c>
      <c r="E5056">
        <v>316.02999999999997</v>
      </c>
      <c r="F5056">
        <v>60.13</v>
      </c>
      <c r="G5056">
        <v>27.34</v>
      </c>
      <c r="H5056">
        <v>44346532</v>
      </c>
      <c r="I5056">
        <v>93138949037.718994</v>
      </c>
      <c r="J5056">
        <v>38.03</v>
      </c>
    </row>
    <row r="5057" spans="1:10" x14ac:dyDescent="0.3">
      <c r="A5057" t="s">
        <v>472</v>
      </c>
      <c r="B5057" t="s">
        <v>473</v>
      </c>
      <c r="C5057">
        <v>2010</v>
      </c>
      <c r="D5057">
        <v>255.405</v>
      </c>
      <c r="E5057">
        <v>363.47</v>
      </c>
      <c r="F5057">
        <v>93.13</v>
      </c>
      <c r="G5057">
        <v>22.62</v>
      </c>
      <c r="H5057">
        <v>67195032</v>
      </c>
      <c r="I5057">
        <v>876003867141.78699</v>
      </c>
      <c r="J5057">
        <v>1218.402</v>
      </c>
    </row>
    <row r="5058" spans="1:10" x14ac:dyDescent="0.3">
      <c r="A5058" t="s">
        <v>474</v>
      </c>
      <c r="B5058" t="s">
        <v>475</v>
      </c>
      <c r="C5058">
        <v>2010</v>
      </c>
      <c r="D5058">
        <v>0.23400000000000001</v>
      </c>
      <c r="H5058">
        <v>1093517</v>
      </c>
      <c r="J5058">
        <v>1.028</v>
      </c>
    </row>
    <row r="5059" spans="1:10" x14ac:dyDescent="0.3">
      <c r="A5059" t="s">
        <v>476</v>
      </c>
      <c r="B5059" t="s">
        <v>477</v>
      </c>
      <c r="C5059">
        <v>2010</v>
      </c>
      <c r="D5059">
        <v>2.5960000000000001</v>
      </c>
      <c r="E5059">
        <v>14.02</v>
      </c>
      <c r="F5059">
        <v>3.03</v>
      </c>
      <c r="G5059">
        <v>1.56</v>
      </c>
      <c r="H5059">
        <v>6421674</v>
      </c>
      <c r="I5059">
        <v>7846071456.3000002</v>
      </c>
      <c r="J5059">
        <v>10.87</v>
      </c>
    </row>
    <row r="5060" spans="1:10" x14ac:dyDescent="0.3">
      <c r="A5060" t="s">
        <v>478</v>
      </c>
      <c r="B5060" t="s">
        <v>479</v>
      </c>
      <c r="C5060">
        <v>2010</v>
      </c>
      <c r="D5060">
        <v>0.11700000000000001</v>
      </c>
      <c r="E5060">
        <v>-0.22</v>
      </c>
      <c r="F5060">
        <v>0.09</v>
      </c>
      <c r="G5060">
        <v>7.0000000000000007E-2</v>
      </c>
      <c r="H5060">
        <v>103981</v>
      </c>
      <c r="J5060">
        <v>0.53500000000000003</v>
      </c>
    </row>
    <row r="5061" spans="1:10" x14ac:dyDescent="0.3">
      <c r="A5061" t="s">
        <v>480</v>
      </c>
      <c r="B5061" t="s">
        <v>481</v>
      </c>
      <c r="C5061">
        <v>2010</v>
      </c>
      <c r="D5061">
        <v>46.957000000000001</v>
      </c>
      <c r="E5061">
        <v>27.31</v>
      </c>
      <c r="F5061">
        <v>1.1599999999999999</v>
      </c>
      <c r="G5061">
        <v>0.36</v>
      </c>
      <c r="H5061">
        <v>1328144</v>
      </c>
      <c r="I5061">
        <v>37145100602.557999</v>
      </c>
      <c r="J5061">
        <v>233.87</v>
      </c>
    </row>
    <row r="5062" spans="1:10" x14ac:dyDescent="0.3">
      <c r="A5062" t="s">
        <v>482</v>
      </c>
      <c r="B5062" t="s">
        <v>483</v>
      </c>
      <c r="C5062">
        <v>2010</v>
      </c>
      <c r="D5062">
        <v>27.100999999999999</v>
      </c>
      <c r="E5062">
        <v>37.770000000000003</v>
      </c>
      <c r="F5062">
        <v>6.63</v>
      </c>
      <c r="G5062">
        <v>3.7</v>
      </c>
      <c r="H5062">
        <v>10635245</v>
      </c>
      <c r="I5062">
        <v>112485028357.255</v>
      </c>
      <c r="J5062">
        <v>88.83</v>
      </c>
    </row>
    <row r="5063" spans="1:10" x14ac:dyDescent="0.3">
      <c r="A5063" t="s">
        <v>484</v>
      </c>
      <c r="B5063" t="s">
        <v>485</v>
      </c>
      <c r="C5063">
        <v>2010</v>
      </c>
      <c r="D5063">
        <v>314.38</v>
      </c>
      <c r="E5063">
        <v>319.51</v>
      </c>
      <c r="F5063">
        <v>43.85</v>
      </c>
      <c r="G5063">
        <v>28.82</v>
      </c>
      <c r="H5063">
        <v>72326992</v>
      </c>
      <c r="I5063">
        <v>1276138636483.3701</v>
      </c>
      <c r="J5063">
        <v>1250.386</v>
      </c>
    </row>
    <row r="5064" spans="1:10" x14ac:dyDescent="0.3">
      <c r="A5064" t="s">
        <v>486</v>
      </c>
      <c r="B5064" t="s">
        <v>487</v>
      </c>
      <c r="C5064">
        <v>2010</v>
      </c>
      <c r="D5064">
        <v>57.11</v>
      </c>
      <c r="E5064">
        <v>92.37</v>
      </c>
      <c r="F5064">
        <v>31.04</v>
      </c>
      <c r="G5064">
        <v>3.6</v>
      </c>
      <c r="H5064">
        <v>5087211</v>
      </c>
      <c r="I5064">
        <v>71126121212.600006</v>
      </c>
      <c r="J5064">
        <v>249.566</v>
      </c>
    </row>
    <row r="5065" spans="1:10" x14ac:dyDescent="0.3">
      <c r="A5065" t="s">
        <v>488</v>
      </c>
      <c r="B5065" t="s">
        <v>489</v>
      </c>
      <c r="C5065">
        <v>2010</v>
      </c>
      <c r="D5065">
        <v>0.183</v>
      </c>
      <c r="H5065">
        <v>32658</v>
      </c>
      <c r="J5065">
        <v>0.76500000000000001</v>
      </c>
    </row>
    <row r="5066" spans="1:10" x14ac:dyDescent="0.3">
      <c r="A5066" t="s">
        <v>490</v>
      </c>
      <c r="B5066" t="s">
        <v>491</v>
      </c>
      <c r="C5066">
        <v>2010</v>
      </c>
      <c r="D5066">
        <v>1.0999999999999999E-2</v>
      </c>
      <c r="E5066">
        <v>0.02</v>
      </c>
      <c r="F5066">
        <v>0.01</v>
      </c>
      <c r="G5066">
        <v>0</v>
      </c>
      <c r="H5066">
        <v>10521</v>
      </c>
    </row>
    <row r="5067" spans="1:10" x14ac:dyDescent="0.3">
      <c r="A5067" t="s">
        <v>492</v>
      </c>
      <c r="B5067" t="s">
        <v>493</v>
      </c>
      <c r="C5067">
        <v>2010</v>
      </c>
      <c r="D5067">
        <v>3.57</v>
      </c>
      <c r="E5067">
        <v>69.81</v>
      </c>
      <c r="F5067">
        <v>26.82</v>
      </c>
      <c r="G5067">
        <v>13.29</v>
      </c>
      <c r="H5067">
        <v>32428164</v>
      </c>
      <c r="I5067">
        <v>59228535268.789001</v>
      </c>
      <c r="J5067">
        <v>19.556000000000001</v>
      </c>
    </row>
    <row r="5068" spans="1:10" x14ac:dyDescent="0.3">
      <c r="A5068" t="s">
        <v>494</v>
      </c>
      <c r="B5068" t="s">
        <v>495</v>
      </c>
      <c r="C5068">
        <v>2010</v>
      </c>
      <c r="D5068">
        <v>294.07799999999997</v>
      </c>
      <c r="E5068">
        <v>348.01</v>
      </c>
      <c r="F5068">
        <v>80.7</v>
      </c>
      <c r="G5068">
        <v>19.7</v>
      </c>
      <c r="H5068">
        <v>45792086</v>
      </c>
      <c r="I5068">
        <v>439429757011.47101</v>
      </c>
      <c r="J5068">
        <v>1410.5350000000001</v>
      </c>
    </row>
    <row r="5069" spans="1:10" x14ac:dyDescent="0.3">
      <c r="A5069" t="s">
        <v>496</v>
      </c>
      <c r="B5069" t="s">
        <v>497</v>
      </c>
      <c r="C5069">
        <v>2010</v>
      </c>
      <c r="D5069">
        <v>180.62200000000001</v>
      </c>
      <c r="E5069">
        <v>208.35</v>
      </c>
      <c r="F5069">
        <v>38.549999999999997</v>
      </c>
      <c r="G5069">
        <v>5.43</v>
      </c>
      <c r="H5069">
        <v>8549998</v>
      </c>
      <c r="I5069">
        <v>513346968943.84802</v>
      </c>
      <c r="J5069">
        <v>974.42</v>
      </c>
    </row>
    <row r="5070" spans="1:10" x14ac:dyDescent="0.3">
      <c r="A5070" t="s">
        <v>498</v>
      </c>
      <c r="B5070" t="s">
        <v>499</v>
      </c>
      <c r="C5070">
        <v>2010</v>
      </c>
      <c r="D5070">
        <v>511.63200000000001</v>
      </c>
      <c r="E5070">
        <v>581.78</v>
      </c>
      <c r="F5070">
        <v>65.34</v>
      </c>
      <c r="G5070">
        <v>29.07</v>
      </c>
      <c r="H5070">
        <v>63459801</v>
      </c>
      <c r="I5070">
        <v>2190775062434.6899</v>
      </c>
      <c r="J5070">
        <v>2482.8429999999998</v>
      </c>
    </row>
    <row r="5071" spans="1:10" x14ac:dyDescent="0.3">
      <c r="A5071" t="s">
        <v>500</v>
      </c>
      <c r="B5071" t="s">
        <v>501</v>
      </c>
      <c r="C5071">
        <v>2010</v>
      </c>
      <c r="D5071">
        <v>5675.7860000000001</v>
      </c>
      <c r="E5071">
        <v>6111.81</v>
      </c>
      <c r="F5071">
        <v>679.25</v>
      </c>
      <c r="G5071">
        <v>250.84</v>
      </c>
      <c r="H5071">
        <v>309011469</v>
      </c>
      <c r="I5071">
        <v>15270621692550.6</v>
      </c>
      <c r="J5071">
        <v>25825.74</v>
      </c>
    </row>
    <row r="5072" spans="1:10" x14ac:dyDescent="0.3">
      <c r="A5072" t="s">
        <v>502</v>
      </c>
      <c r="B5072" t="s">
        <v>503</v>
      </c>
      <c r="C5072">
        <v>2010</v>
      </c>
      <c r="D5072">
        <v>6.298</v>
      </c>
      <c r="E5072">
        <v>16.690000000000001</v>
      </c>
      <c r="F5072">
        <v>21.42</v>
      </c>
      <c r="G5072">
        <v>7.83</v>
      </c>
      <c r="H5072">
        <v>3359273</v>
      </c>
      <c r="I5072">
        <v>54626336777.839996</v>
      </c>
      <c r="J5072">
        <v>61.101999999999997</v>
      </c>
    </row>
    <row r="5073" spans="1:10" x14ac:dyDescent="0.3">
      <c r="A5073" t="s">
        <v>504</v>
      </c>
      <c r="B5073" t="s">
        <v>505</v>
      </c>
      <c r="C5073">
        <v>2010</v>
      </c>
      <c r="D5073">
        <v>103.336</v>
      </c>
      <c r="E5073">
        <v>215.04</v>
      </c>
      <c r="F5073">
        <v>102.07</v>
      </c>
      <c r="G5073">
        <v>12.78</v>
      </c>
      <c r="H5073">
        <v>28515908</v>
      </c>
      <c r="I5073">
        <v>195138482155.47601</v>
      </c>
      <c r="J5073">
        <v>517.17200000000003</v>
      </c>
    </row>
    <row r="5074" spans="1:10" x14ac:dyDescent="0.3">
      <c r="A5074" t="s">
        <v>506</v>
      </c>
      <c r="B5074" t="s">
        <v>507</v>
      </c>
      <c r="C5074">
        <v>2010</v>
      </c>
      <c r="D5074">
        <v>0.121</v>
      </c>
      <c r="E5074">
        <v>0.71</v>
      </c>
      <c r="F5074">
        <v>0.46</v>
      </c>
      <c r="G5074">
        <v>0.15</v>
      </c>
      <c r="H5074">
        <v>236216</v>
      </c>
      <c r="J5074">
        <v>0.68</v>
      </c>
    </row>
    <row r="5075" spans="1:10" x14ac:dyDescent="0.3">
      <c r="A5075" t="s">
        <v>508</v>
      </c>
      <c r="B5075" t="s">
        <v>509</v>
      </c>
      <c r="C5075">
        <v>2010</v>
      </c>
      <c r="D5075">
        <v>184.084</v>
      </c>
      <c r="E5075">
        <v>307.75</v>
      </c>
      <c r="F5075">
        <v>78.53</v>
      </c>
      <c r="G5075">
        <v>14.04</v>
      </c>
      <c r="H5075">
        <v>28439942</v>
      </c>
      <c r="I5075">
        <v>478283167171.28302</v>
      </c>
      <c r="J5075">
        <v>924.64200000000005</v>
      </c>
    </row>
    <row r="5076" spans="1:10" x14ac:dyDescent="0.3">
      <c r="A5076" t="s">
        <v>510</v>
      </c>
      <c r="B5076" t="s">
        <v>511</v>
      </c>
      <c r="C5076">
        <v>2010</v>
      </c>
      <c r="D5076">
        <v>138.58500000000001</v>
      </c>
      <c r="E5076">
        <v>250.6</v>
      </c>
      <c r="F5076">
        <v>88.65</v>
      </c>
      <c r="G5076">
        <v>21.9</v>
      </c>
      <c r="H5076">
        <v>87967655</v>
      </c>
      <c r="I5076">
        <v>409655381470.45898</v>
      </c>
      <c r="J5076">
        <v>520.24300000000005</v>
      </c>
    </row>
    <row r="5077" spans="1:10" x14ac:dyDescent="0.3">
      <c r="B5077" t="s">
        <v>512</v>
      </c>
      <c r="C5077">
        <v>2010</v>
      </c>
      <c r="D5077">
        <v>2.9000000000000001E-2</v>
      </c>
      <c r="H5077">
        <v>12686</v>
      </c>
    </row>
    <row r="5078" spans="1:10" x14ac:dyDescent="0.3">
      <c r="A5078" t="s">
        <v>513</v>
      </c>
      <c r="B5078" t="s">
        <v>514</v>
      </c>
      <c r="C5078">
        <v>2010</v>
      </c>
      <c r="D5078">
        <v>33343.300000000003</v>
      </c>
      <c r="E5078">
        <v>46552.37</v>
      </c>
      <c r="F5078">
        <v>8170.01</v>
      </c>
      <c r="G5078">
        <v>2860.55</v>
      </c>
      <c r="H5078">
        <v>6957137521</v>
      </c>
      <c r="I5078">
        <v>89807296279016.797</v>
      </c>
      <c r="J5078">
        <v>140562.37299999999</v>
      </c>
    </row>
    <row r="5079" spans="1:10" x14ac:dyDescent="0.3">
      <c r="A5079" t="s">
        <v>515</v>
      </c>
      <c r="B5079" t="s">
        <v>516</v>
      </c>
      <c r="C5079">
        <v>2010</v>
      </c>
      <c r="D5079">
        <v>23.151</v>
      </c>
      <c r="E5079">
        <v>35.619999999999997</v>
      </c>
      <c r="F5079">
        <v>8.02</v>
      </c>
      <c r="G5079">
        <v>3.36</v>
      </c>
      <c r="H5079">
        <v>23154854</v>
      </c>
      <c r="I5079">
        <v>118148094900.129</v>
      </c>
      <c r="J5079">
        <v>99.820999999999998</v>
      </c>
    </row>
    <row r="5080" spans="1:10" x14ac:dyDescent="0.3">
      <c r="A5080" t="s">
        <v>517</v>
      </c>
      <c r="B5080" t="s">
        <v>518</v>
      </c>
      <c r="C5080">
        <v>2010</v>
      </c>
      <c r="D5080">
        <v>3.12</v>
      </c>
      <c r="E5080">
        <v>459.88</v>
      </c>
      <c r="F5080">
        <v>104.52</v>
      </c>
      <c r="G5080">
        <v>25.48</v>
      </c>
      <c r="H5080">
        <v>13605986</v>
      </c>
      <c r="I5080">
        <v>41490621666.181999</v>
      </c>
      <c r="J5080">
        <v>38.542999999999999</v>
      </c>
    </row>
    <row r="5081" spans="1:10" x14ac:dyDescent="0.3">
      <c r="A5081" t="s">
        <v>519</v>
      </c>
      <c r="B5081" t="s">
        <v>520</v>
      </c>
      <c r="C5081">
        <v>2010</v>
      </c>
      <c r="D5081">
        <v>7.8780000000000001</v>
      </c>
      <c r="E5081">
        <v>66.540000000000006</v>
      </c>
      <c r="F5081">
        <v>11.87</v>
      </c>
      <c r="G5081">
        <v>7.11</v>
      </c>
      <c r="H5081">
        <v>12697728</v>
      </c>
      <c r="I5081">
        <v>17918380597.431</v>
      </c>
      <c r="J5081">
        <v>46.598999999999997</v>
      </c>
    </row>
    <row r="5082" spans="1:10" x14ac:dyDescent="0.3">
      <c r="A5082" t="s">
        <v>58</v>
      </c>
      <c r="B5082" t="s">
        <v>59</v>
      </c>
      <c r="C5082">
        <v>2011</v>
      </c>
      <c r="D5082">
        <v>12.106</v>
      </c>
      <c r="E5082">
        <v>58.62</v>
      </c>
      <c r="F5082">
        <v>39.479999999999997</v>
      </c>
      <c r="G5082">
        <v>6.61</v>
      </c>
      <c r="H5082">
        <v>30117411</v>
      </c>
      <c r="I5082">
        <v>53326336000</v>
      </c>
      <c r="J5082">
        <v>44.997</v>
      </c>
    </row>
    <row r="5083" spans="1:10" x14ac:dyDescent="0.3">
      <c r="B5083" t="s">
        <v>60</v>
      </c>
      <c r="C5083">
        <v>2011</v>
      </c>
      <c r="D5083">
        <v>1258.7090000000001</v>
      </c>
      <c r="H5083">
        <v>1066409711</v>
      </c>
      <c r="J5083">
        <v>4480.5910000000003</v>
      </c>
    </row>
    <row r="5084" spans="1:10" x14ac:dyDescent="0.3">
      <c r="A5084" t="s">
        <v>61</v>
      </c>
      <c r="B5084" t="s">
        <v>62</v>
      </c>
      <c r="C5084">
        <v>2011</v>
      </c>
      <c r="D5084">
        <v>5.0309999999999997</v>
      </c>
      <c r="E5084">
        <v>9.2899999999999991</v>
      </c>
      <c r="F5084">
        <v>3.15</v>
      </c>
      <c r="G5084">
        <v>1.18</v>
      </c>
      <c r="H5084">
        <v>2928601</v>
      </c>
      <c r="I5084">
        <v>28452650602.400002</v>
      </c>
      <c r="J5084">
        <v>28.64</v>
      </c>
    </row>
    <row r="5085" spans="1:10" x14ac:dyDescent="0.3">
      <c r="A5085" t="s">
        <v>63</v>
      </c>
      <c r="B5085" t="s">
        <v>64</v>
      </c>
      <c r="C5085">
        <v>2011</v>
      </c>
      <c r="D5085">
        <v>119.80800000000001</v>
      </c>
      <c r="E5085">
        <v>179.59</v>
      </c>
      <c r="F5085">
        <v>48.49</v>
      </c>
      <c r="G5085">
        <v>9.18</v>
      </c>
      <c r="H5085">
        <v>36661438</v>
      </c>
      <c r="I5085">
        <v>482034763229.79999</v>
      </c>
      <c r="J5085">
        <v>464.42200000000003</v>
      </c>
    </row>
    <row r="5086" spans="1:10" x14ac:dyDescent="0.3">
      <c r="A5086" t="s">
        <v>65</v>
      </c>
      <c r="B5086" t="s">
        <v>66</v>
      </c>
      <c r="C5086">
        <v>2011</v>
      </c>
      <c r="D5086">
        <v>0.49099999999999999</v>
      </c>
      <c r="E5086">
        <v>0.57999999999999996</v>
      </c>
      <c r="F5086">
        <v>0.05</v>
      </c>
      <c r="G5086">
        <v>0</v>
      </c>
      <c r="H5086">
        <v>83748</v>
      </c>
    </row>
    <row r="5087" spans="1:10" x14ac:dyDescent="0.3">
      <c r="A5087" t="s">
        <v>67</v>
      </c>
      <c r="B5087" t="s">
        <v>68</v>
      </c>
      <c r="C5087">
        <v>2011</v>
      </c>
      <c r="D5087">
        <v>30.33</v>
      </c>
      <c r="E5087">
        <v>220.88</v>
      </c>
      <c r="F5087">
        <v>62.53</v>
      </c>
      <c r="G5087">
        <v>22.28</v>
      </c>
      <c r="H5087">
        <v>24220660</v>
      </c>
      <c r="I5087">
        <v>140474320906.07999</v>
      </c>
      <c r="J5087">
        <v>86.456000000000003</v>
      </c>
    </row>
    <row r="5088" spans="1:10" x14ac:dyDescent="0.3">
      <c r="A5088" t="s">
        <v>69</v>
      </c>
      <c r="B5088" t="s">
        <v>70</v>
      </c>
      <c r="C5088">
        <v>2011</v>
      </c>
      <c r="D5088">
        <v>0.14299999999999999</v>
      </c>
      <c r="H5088">
        <v>13612</v>
      </c>
    </row>
    <row r="5089" spans="1:10" x14ac:dyDescent="0.3">
      <c r="A5089" t="s">
        <v>71</v>
      </c>
      <c r="B5089" t="s">
        <v>72</v>
      </c>
      <c r="C5089">
        <v>2011</v>
      </c>
    </row>
    <row r="5090" spans="1:10" x14ac:dyDescent="0.3">
      <c r="A5090" t="s">
        <v>73</v>
      </c>
      <c r="B5090" t="s">
        <v>74</v>
      </c>
      <c r="C5090">
        <v>2011</v>
      </c>
      <c r="D5090">
        <v>0.443</v>
      </c>
      <c r="E5090">
        <v>1.08</v>
      </c>
      <c r="F5090">
        <v>0.19</v>
      </c>
      <c r="G5090">
        <v>0.02</v>
      </c>
      <c r="H5090">
        <v>89250</v>
      </c>
      <c r="J5090">
        <v>2.8319999999999999</v>
      </c>
    </row>
    <row r="5091" spans="1:10" x14ac:dyDescent="0.3">
      <c r="A5091" t="s">
        <v>75</v>
      </c>
      <c r="B5091" t="s">
        <v>76</v>
      </c>
      <c r="C5091">
        <v>2011</v>
      </c>
      <c r="D5091">
        <v>190.274</v>
      </c>
      <c r="E5091">
        <v>460.12</v>
      </c>
      <c r="F5091">
        <v>115.53</v>
      </c>
      <c r="G5091">
        <v>44.48</v>
      </c>
      <c r="H5091">
        <v>41320497</v>
      </c>
      <c r="I5091">
        <v>835970473764.55005</v>
      </c>
      <c r="J5091">
        <v>913.63300000000004</v>
      </c>
    </row>
    <row r="5092" spans="1:10" x14ac:dyDescent="0.3">
      <c r="A5092" t="s">
        <v>77</v>
      </c>
      <c r="B5092" t="s">
        <v>78</v>
      </c>
      <c r="C5092">
        <v>2011</v>
      </c>
      <c r="D5092">
        <v>4.9690000000000003</v>
      </c>
      <c r="E5092">
        <v>8.26</v>
      </c>
      <c r="F5092">
        <v>2.37</v>
      </c>
      <c r="G5092">
        <v>0.82</v>
      </c>
      <c r="H5092">
        <v>2876536</v>
      </c>
      <c r="I5092">
        <v>24860479877.48</v>
      </c>
      <c r="J5092">
        <v>41.662999999999997</v>
      </c>
    </row>
    <row r="5093" spans="1:10" x14ac:dyDescent="0.3">
      <c r="A5093" t="s">
        <v>79</v>
      </c>
      <c r="B5093" t="s">
        <v>80</v>
      </c>
      <c r="C5093">
        <v>2011</v>
      </c>
      <c r="D5093">
        <v>2.4990000000000001</v>
      </c>
      <c r="H5093">
        <v>102050</v>
      </c>
      <c r="J5093">
        <v>5.4169999999999998</v>
      </c>
    </row>
    <row r="5094" spans="1:10" x14ac:dyDescent="0.3">
      <c r="B5094" t="s">
        <v>81</v>
      </c>
      <c r="C5094">
        <v>2011</v>
      </c>
      <c r="D5094">
        <v>17746.632000000001</v>
      </c>
      <c r="H5094">
        <v>4254064787</v>
      </c>
    </row>
    <row r="5095" spans="1:10" x14ac:dyDescent="0.3">
      <c r="B5095" t="s">
        <v>82</v>
      </c>
      <c r="C5095">
        <v>2011</v>
      </c>
      <c r="D5095">
        <v>6437.9459999999999</v>
      </c>
    </row>
    <row r="5096" spans="1:10" x14ac:dyDescent="0.3">
      <c r="A5096" t="s">
        <v>83</v>
      </c>
      <c r="B5096" t="s">
        <v>84</v>
      </c>
      <c r="C5096">
        <v>2011</v>
      </c>
      <c r="D5096">
        <v>405.34399999999999</v>
      </c>
      <c r="E5096">
        <v>617.79</v>
      </c>
      <c r="F5096">
        <v>174.14</v>
      </c>
      <c r="G5096">
        <v>112.17</v>
      </c>
      <c r="H5096">
        <v>22538002</v>
      </c>
      <c r="I5096">
        <v>1026035412636.24</v>
      </c>
      <c r="J5096">
        <v>1582.242</v>
      </c>
    </row>
    <row r="5097" spans="1:10" x14ac:dyDescent="0.3">
      <c r="A5097" t="s">
        <v>85</v>
      </c>
      <c r="B5097" t="s">
        <v>86</v>
      </c>
      <c r="C5097">
        <v>2011</v>
      </c>
      <c r="D5097">
        <v>69.888999999999996</v>
      </c>
      <c r="E5097">
        <v>75.849999999999994</v>
      </c>
      <c r="F5097">
        <v>7.41</v>
      </c>
      <c r="G5097">
        <v>3.55</v>
      </c>
      <c r="H5097">
        <v>8453501</v>
      </c>
      <c r="I5097">
        <v>349843142251.75</v>
      </c>
      <c r="J5097">
        <v>384.976</v>
      </c>
    </row>
    <row r="5098" spans="1:10" x14ac:dyDescent="0.3">
      <c r="A5098" t="s">
        <v>87</v>
      </c>
      <c r="B5098" t="s">
        <v>88</v>
      </c>
      <c r="C5098">
        <v>2011</v>
      </c>
      <c r="D5098">
        <v>32.975999999999999</v>
      </c>
      <c r="E5098">
        <v>74.010000000000005</v>
      </c>
      <c r="F5098">
        <v>50.03</v>
      </c>
      <c r="G5098">
        <v>3.38</v>
      </c>
      <c r="H5098">
        <v>9146277</v>
      </c>
      <c r="I5098">
        <v>145979433513.79199</v>
      </c>
      <c r="J5098">
        <v>144.77500000000001</v>
      </c>
    </row>
    <row r="5099" spans="1:10" x14ac:dyDescent="0.3">
      <c r="A5099" t="s">
        <v>89</v>
      </c>
      <c r="B5099" t="s">
        <v>90</v>
      </c>
      <c r="C5099">
        <v>2011</v>
      </c>
      <c r="D5099">
        <v>2.1139999999999999</v>
      </c>
      <c r="E5099">
        <v>2.77</v>
      </c>
      <c r="F5099">
        <v>0.38</v>
      </c>
      <c r="G5099">
        <v>0.12</v>
      </c>
      <c r="H5099">
        <v>359583</v>
      </c>
      <c r="J5099">
        <v>11.72</v>
      </c>
    </row>
    <row r="5100" spans="1:10" x14ac:dyDescent="0.3">
      <c r="A5100" t="s">
        <v>91</v>
      </c>
      <c r="B5100" t="s">
        <v>92</v>
      </c>
      <c r="C5100">
        <v>2011</v>
      </c>
      <c r="D5100">
        <v>28.468</v>
      </c>
      <c r="E5100">
        <v>39.68</v>
      </c>
      <c r="F5100">
        <v>12.08</v>
      </c>
      <c r="G5100">
        <v>0.09</v>
      </c>
      <c r="H5100">
        <v>1278153</v>
      </c>
      <c r="I5100">
        <v>46914959559.468002</v>
      </c>
      <c r="J5100">
        <v>170.44499999999999</v>
      </c>
    </row>
    <row r="5101" spans="1:10" x14ac:dyDescent="0.3">
      <c r="A5101" t="s">
        <v>93</v>
      </c>
      <c r="B5101" t="s">
        <v>94</v>
      </c>
      <c r="C5101">
        <v>2011</v>
      </c>
      <c r="D5101">
        <v>56.555999999999997</v>
      </c>
      <c r="E5101">
        <v>187.09</v>
      </c>
      <c r="F5101">
        <v>79.569999999999993</v>
      </c>
      <c r="G5101">
        <v>27.13</v>
      </c>
      <c r="H5101">
        <v>149273134</v>
      </c>
      <c r="I5101">
        <v>431620184872.79999</v>
      </c>
      <c r="J5101">
        <v>272.11200000000002</v>
      </c>
    </row>
    <row r="5102" spans="1:10" x14ac:dyDescent="0.3">
      <c r="A5102" t="s">
        <v>95</v>
      </c>
      <c r="B5102" t="s">
        <v>96</v>
      </c>
      <c r="C5102">
        <v>2011</v>
      </c>
      <c r="D5102">
        <v>1.5169999999999999</v>
      </c>
      <c r="E5102">
        <v>3.93</v>
      </c>
      <c r="F5102">
        <v>2.2999999999999998</v>
      </c>
      <c r="G5102">
        <v>0.05</v>
      </c>
      <c r="H5102">
        <v>282987</v>
      </c>
      <c r="I5102">
        <v>3406690000</v>
      </c>
      <c r="J5102">
        <v>7.7450000000000001</v>
      </c>
    </row>
    <row r="5103" spans="1:10" x14ac:dyDescent="0.3">
      <c r="A5103" t="s">
        <v>97</v>
      </c>
      <c r="B5103" t="s">
        <v>98</v>
      </c>
      <c r="C5103">
        <v>2011</v>
      </c>
      <c r="D5103">
        <v>61.628999999999998</v>
      </c>
      <c r="E5103">
        <v>84.51</v>
      </c>
      <c r="F5103">
        <v>15.67</v>
      </c>
      <c r="G5103">
        <v>13.39</v>
      </c>
      <c r="H5103">
        <v>9415316</v>
      </c>
      <c r="I5103">
        <v>173124540066.73801</v>
      </c>
      <c r="J5103">
        <v>300.90699999999998</v>
      </c>
    </row>
    <row r="5104" spans="1:10" x14ac:dyDescent="0.3">
      <c r="A5104" t="s">
        <v>99</v>
      </c>
      <c r="B5104" t="s">
        <v>100</v>
      </c>
      <c r="C5104">
        <v>2011</v>
      </c>
      <c r="D5104">
        <v>105.026</v>
      </c>
      <c r="E5104">
        <v>109.55</v>
      </c>
      <c r="F5104">
        <v>9.0299999999999994</v>
      </c>
      <c r="G5104">
        <v>4.88</v>
      </c>
      <c r="H5104">
        <v>11013860</v>
      </c>
      <c r="I5104">
        <v>420970548087.59998</v>
      </c>
      <c r="J5104">
        <v>727.14</v>
      </c>
    </row>
    <row r="5105" spans="1:10" x14ac:dyDescent="0.3">
      <c r="A5105" t="s">
        <v>101</v>
      </c>
      <c r="B5105" t="s">
        <v>102</v>
      </c>
      <c r="C5105">
        <v>2011</v>
      </c>
      <c r="D5105">
        <v>0.55300000000000005</v>
      </c>
      <c r="E5105">
        <v>7.19</v>
      </c>
      <c r="F5105">
        <v>1.99</v>
      </c>
      <c r="G5105">
        <v>0.51</v>
      </c>
      <c r="H5105">
        <v>330236</v>
      </c>
      <c r="J5105">
        <v>2.516</v>
      </c>
    </row>
    <row r="5106" spans="1:10" x14ac:dyDescent="0.3">
      <c r="A5106" t="s">
        <v>103</v>
      </c>
      <c r="B5106" t="s">
        <v>104</v>
      </c>
      <c r="C5106">
        <v>2011</v>
      </c>
      <c r="D5106">
        <v>4.4800000000000004</v>
      </c>
      <c r="E5106">
        <v>23.68</v>
      </c>
      <c r="F5106">
        <v>5.05</v>
      </c>
      <c r="G5106">
        <v>2.68</v>
      </c>
      <c r="H5106">
        <v>9460829</v>
      </c>
      <c r="I5106">
        <v>17416239084</v>
      </c>
      <c r="J5106">
        <v>19.134</v>
      </c>
    </row>
    <row r="5107" spans="1:10" x14ac:dyDescent="0.3">
      <c r="A5107" t="s">
        <v>105</v>
      </c>
      <c r="B5107" t="s">
        <v>106</v>
      </c>
      <c r="C5107">
        <v>2011</v>
      </c>
      <c r="D5107">
        <v>0.443</v>
      </c>
      <c r="H5107">
        <v>65075</v>
      </c>
      <c r="J5107">
        <v>2.1070000000000002</v>
      </c>
    </row>
    <row r="5108" spans="1:10" x14ac:dyDescent="0.3">
      <c r="A5108" t="s">
        <v>107</v>
      </c>
      <c r="B5108" t="s">
        <v>108</v>
      </c>
      <c r="C5108">
        <v>2011</v>
      </c>
      <c r="D5108">
        <v>0.66700000000000004</v>
      </c>
      <c r="E5108">
        <v>-1.99</v>
      </c>
      <c r="F5108">
        <v>0.94</v>
      </c>
      <c r="G5108">
        <v>0.2</v>
      </c>
      <c r="H5108">
        <v>693297</v>
      </c>
      <c r="J5108">
        <v>22.006</v>
      </c>
    </row>
    <row r="5109" spans="1:10" x14ac:dyDescent="0.3">
      <c r="A5109" t="s">
        <v>109</v>
      </c>
      <c r="B5109" t="s">
        <v>110</v>
      </c>
      <c r="C5109">
        <v>2011</v>
      </c>
      <c r="D5109">
        <v>16.992000000000001</v>
      </c>
      <c r="E5109">
        <v>142.71</v>
      </c>
      <c r="F5109">
        <v>31.12</v>
      </c>
      <c r="G5109">
        <v>11.34</v>
      </c>
      <c r="H5109">
        <v>10212951</v>
      </c>
      <c r="I5109">
        <v>53942699073</v>
      </c>
      <c r="J5109">
        <v>67.272999999999996</v>
      </c>
    </row>
    <row r="5110" spans="1:10" x14ac:dyDescent="0.3">
      <c r="A5110" t="s">
        <v>111</v>
      </c>
      <c r="B5110" t="s">
        <v>112</v>
      </c>
      <c r="C5110">
        <v>2011</v>
      </c>
      <c r="D5110">
        <v>0.26500000000000001</v>
      </c>
      <c r="H5110">
        <v>21998</v>
      </c>
    </row>
    <row r="5111" spans="1:10" x14ac:dyDescent="0.3">
      <c r="A5111" t="s">
        <v>113</v>
      </c>
      <c r="B5111" t="s">
        <v>114</v>
      </c>
      <c r="C5111">
        <v>2011</v>
      </c>
      <c r="D5111">
        <v>23.760999999999999</v>
      </c>
      <c r="E5111">
        <v>29.33</v>
      </c>
      <c r="F5111">
        <v>3.95</v>
      </c>
      <c r="G5111">
        <v>1.25</v>
      </c>
      <c r="H5111">
        <v>3661173</v>
      </c>
      <c r="I5111">
        <v>35666185703.109001</v>
      </c>
      <c r="J5111">
        <v>81.814999999999998</v>
      </c>
    </row>
    <row r="5112" spans="1:10" x14ac:dyDescent="0.3">
      <c r="A5112" t="s">
        <v>115</v>
      </c>
      <c r="B5112" t="s">
        <v>116</v>
      </c>
      <c r="C5112">
        <v>2011</v>
      </c>
      <c r="D5112">
        <v>4.0289999999999999</v>
      </c>
      <c r="E5112">
        <v>47.86</v>
      </c>
      <c r="F5112">
        <v>15.89</v>
      </c>
      <c r="G5112">
        <v>13.16</v>
      </c>
      <c r="H5112">
        <v>2015406</v>
      </c>
      <c r="I5112">
        <v>27061132749.375999</v>
      </c>
      <c r="J5112">
        <v>13.782999999999999</v>
      </c>
    </row>
    <row r="5113" spans="1:10" x14ac:dyDescent="0.3">
      <c r="A5113" t="s">
        <v>117</v>
      </c>
      <c r="B5113" t="s">
        <v>118</v>
      </c>
      <c r="C5113">
        <v>2011</v>
      </c>
      <c r="D5113">
        <v>462.58</v>
      </c>
      <c r="E5113">
        <v>1307.81</v>
      </c>
      <c r="F5113">
        <v>419.85</v>
      </c>
      <c r="G5113">
        <v>169.58</v>
      </c>
      <c r="H5113">
        <v>197514541</v>
      </c>
      <c r="I5113">
        <v>2965069861485.8999</v>
      </c>
      <c r="J5113">
        <v>3189.643</v>
      </c>
    </row>
    <row r="5114" spans="1:10" x14ac:dyDescent="0.3">
      <c r="A5114" t="s">
        <v>119</v>
      </c>
      <c r="B5114" t="s">
        <v>120</v>
      </c>
      <c r="C5114">
        <v>2011</v>
      </c>
      <c r="D5114">
        <v>0.20200000000000001</v>
      </c>
      <c r="H5114">
        <v>28326</v>
      </c>
      <c r="J5114">
        <v>0.73399999999999999</v>
      </c>
    </row>
    <row r="5115" spans="1:10" x14ac:dyDescent="0.3">
      <c r="A5115" t="s">
        <v>121</v>
      </c>
      <c r="B5115" t="s">
        <v>122</v>
      </c>
      <c r="C5115">
        <v>2011</v>
      </c>
      <c r="D5115">
        <v>9.5449999999999999</v>
      </c>
      <c r="E5115">
        <v>17.600000000000001</v>
      </c>
      <c r="F5115">
        <v>9.9700000000000006</v>
      </c>
      <c r="G5115">
        <v>0.14000000000000001</v>
      </c>
      <c r="H5115">
        <v>393687</v>
      </c>
      <c r="J5115">
        <v>43.615000000000002</v>
      </c>
    </row>
    <row r="5116" spans="1:10" x14ac:dyDescent="0.3">
      <c r="A5116" t="s">
        <v>123</v>
      </c>
      <c r="B5116" t="s">
        <v>124</v>
      </c>
      <c r="C5116">
        <v>2011</v>
      </c>
      <c r="D5116">
        <v>53.176000000000002</v>
      </c>
      <c r="E5116">
        <v>53.1</v>
      </c>
      <c r="F5116">
        <v>8.08</v>
      </c>
      <c r="G5116">
        <v>4.37</v>
      </c>
      <c r="H5116">
        <v>7378652</v>
      </c>
      <c r="I5116">
        <v>113286381369.70399</v>
      </c>
      <c r="J5116">
        <v>223.34899999999999</v>
      </c>
    </row>
    <row r="5117" spans="1:10" x14ac:dyDescent="0.3">
      <c r="A5117" t="s">
        <v>125</v>
      </c>
      <c r="B5117" t="s">
        <v>126</v>
      </c>
      <c r="C5117">
        <v>2011</v>
      </c>
      <c r="D5117">
        <v>2.1309999999999998</v>
      </c>
      <c r="E5117">
        <v>34.31</v>
      </c>
      <c r="F5117">
        <v>13.91</v>
      </c>
      <c r="G5117">
        <v>8.94</v>
      </c>
      <c r="H5117">
        <v>16081915</v>
      </c>
      <c r="I5117">
        <v>21589787923.200001</v>
      </c>
      <c r="J5117">
        <v>8.8659999999999997</v>
      </c>
    </row>
    <row r="5118" spans="1:10" x14ac:dyDescent="0.3">
      <c r="A5118" t="s">
        <v>127</v>
      </c>
      <c r="B5118" t="s">
        <v>128</v>
      </c>
      <c r="C5118">
        <v>2011</v>
      </c>
      <c r="D5118">
        <v>0.35399999999999998</v>
      </c>
      <c r="E5118">
        <v>7.41</v>
      </c>
      <c r="F5118">
        <v>2.04</v>
      </c>
      <c r="G5118">
        <v>1.82</v>
      </c>
      <c r="H5118">
        <v>8958406</v>
      </c>
      <c r="I5118">
        <v>6787360000</v>
      </c>
      <c r="J5118">
        <v>1.5429999999999999</v>
      </c>
    </row>
    <row r="5119" spans="1:10" x14ac:dyDescent="0.3">
      <c r="A5119" t="s">
        <v>129</v>
      </c>
      <c r="B5119" t="s">
        <v>130</v>
      </c>
      <c r="C5119">
        <v>2011</v>
      </c>
      <c r="D5119">
        <v>5.194</v>
      </c>
      <c r="E5119">
        <v>57.23</v>
      </c>
      <c r="F5119">
        <v>23.17</v>
      </c>
      <c r="G5119">
        <v>5.94</v>
      </c>
      <c r="H5119">
        <v>14541421</v>
      </c>
      <c r="I5119">
        <v>36605583306.239998</v>
      </c>
      <c r="J5119">
        <v>20.876000000000001</v>
      </c>
    </row>
    <row r="5120" spans="1:10" x14ac:dyDescent="0.3">
      <c r="A5120" t="s">
        <v>131</v>
      </c>
      <c r="B5120" t="s">
        <v>132</v>
      </c>
      <c r="C5120">
        <v>2011</v>
      </c>
      <c r="D5120">
        <v>6.5209999999999999</v>
      </c>
      <c r="E5120">
        <v>200.93</v>
      </c>
      <c r="F5120">
        <v>15.33</v>
      </c>
      <c r="G5120">
        <v>63.19</v>
      </c>
      <c r="H5120">
        <v>20906392</v>
      </c>
      <c r="I5120">
        <v>53836400495.120003</v>
      </c>
      <c r="J5120">
        <v>39.725000000000001</v>
      </c>
    </row>
    <row r="5121" spans="1:10" x14ac:dyDescent="0.3">
      <c r="A5121" t="s">
        <v>133</v>
      </c>
      <c r="B5121" t="s">
        <v>134</v>
      </c>
      <c r="C5121">
        <v>2011</v>
      </c>
      <c r="D5121">
        <v>569.87</v>
      </c>
      <c r="E5121">
        <v>756.74</v>
      </c>
      <c r="F5121">
        <v>103.44</v>
      </c>
      <c r="G5121">
        <v>45.98</v>
      </c>
      <c r="H5121">
        <v>34539156</v>
      </c>
      <c r="I5121">
        <v>1455579649195.03</v>
      </c>
      <c r="J5121">
        <v>3779.21</v>
      </c>
    </row>
    <row r="5122" spans="1:10" x14ac:dyDescent="0.3">
      <c r="A5122" t="s">
        <v>135</v>
      </c>
      <c r="B5122" t="s">
        <v>136</v>
      </c>
      <c r="C5122">
        <v>2011</v>
      </c>
      <c r="D5122">
        <v>0.61599999999999999</v>
      </c>
      <c r="E5122">
        <v>0.64</v>
      </c>
      <c r="F5122">
        <v>0.12</v>
      </c>
      <c r="G5122">
        <v>7.0000000000000007E-2</v>
      </c>
      <c r="H5122">
        <v>498858</v>
      </c>
      <c r="I5122">
        <v>3248220000</v>
      </c>
      <c r="J5122">
        <v>4.0620000000000003</v>
      </c>
    </row>
    <row r="5123" spans="1:10" x14ac:dyDescent="0.3">
      <c r="A5123" t="s">
        <v>137</v>
      </c>
      <c r="B5123" t="s">
        <v>138</v>
      </c>
      <c r="C5123">
        <v>2011</v>
      </c>
      <c r="D5123">
        <v>0.187</v>
      </c>
      <c r="E5123">
        <v>66.459999999999994</v>
      </c>
      <c r="F5123">
        <v>23.3</v>
      </c>
      <c r="G5123">
        <v>29.61</v>
      </c>
      <c r="H5123">
        <v>4418639</v>
      </c>
      <c r="I5123">
        <v>4499550000</v>
      </c>
      <c r="J5123">
        <v>2.0150000000000001</v>
      </c>
    </row>
    <row r="5124" spans="1:10" x14ac:dyDescent="0.3">
      <c r="A5124" t="s">
        <v>139</v>
      </c>
      <c r="B5124" t="s">
        <v>140</v>
      </c>
      <c r="C5124">
        <v>2011</v>
      </c>
      <c r="D5124">
        <v>1.1180000000000001</v>
      </c>
      <c r="E5124">
        <v>57.23</v>
      </c>
      <c r="F5124">
        <v>21.77</v>
      </c>
      <c r="G5124">
        <v>9.67</v>
      </c>
      <c r="H5124">
        <v>12360986</v>
      </c>
      <c r="I5124">
        <v>19903761056.630001</v>
      </c>
      <c r="J5124">
        <v>1.363</v>
      </c>
    </row>
    <row r="5125" spans="1:10" x14ac:dyDescent="0.3">
      <c r="A5125" t="s">
        <v>141</v>
      </c>
      <c r="B5125" t="s">
        <v>142</v>
      </c>
      <c r="C5125">
        <v>2011</v>
      </c>
      <c r="D5125">
        <v>78.063999999999993</v>
      </c>
      <c r="E5125">
        <v>-4.72</v>
      </c>
      <c r="F5125">
        <v>14.3</v>
      </c>
      <c r="G5125">
        <v>7.85</v>
      </c>
      <c r="H5125">
        <v>17233584</v>
      </c>
      <c r="I5125">
        <v>338634307673.20001</v>
      </c>
      <c r="J5125">
        <v>401.20499999999998</v>
      </c>
    </row>
    <row r="5126" spans="1:10" x14ac:dyDescent="0.3">
      <c r="A5126" t="s">
        <v>143</v>
      </c>
      <c r="B5126" t="s">
        <v>144</v>
      </c>
      <c r="C5126">
        <v>2011</v>
      </c>
      <c r="D5126">
        <v>9528.5560000000005</v>
      </c>
      <c r="E5126">
        <v>10781.3</v>
      </c>
      <c r="F5126">
        <v>1121.71</v>
      </c>
      <c r="G5126">
        <v>499.85</v>
      </c>
      <c r="H5126">
        <v>1376497633</v>
      </c>
      <c r="I5126">
        <v>13673158858296</v>
      </c>
      <c r="J5126">
        <v>31261.361000000001</v>
      </c>
    </row>
    <row r="5127" spans="1:10" x14ac:dyDescent="0.3">
      <c r="A5127" t="s">
        <v>145</v>
      </c>
      <c r="B5127" t="s">
        <v>146</v>
      </c>
      <c r="C5127">
        <v>2011</v>
      </c>
    </row>
    <row r="5128" spans="1:10" x14ac:dyDescent="0.3">
      <c r="A5128" t="s">
        <v>147</v>
      </c>
      <c r="B5128" t="s">
        <v>148</v>
      </c>
      <c r="C5128">
        <v>2011</v>
      </c>
      <c r="D5128">
        <v>76.08</v>
      </c>
      <c r="E5128">
        <v>183.9</v>
      </c>
      <c r="F5128">
        <v>72.31</v>
      </c>
      <c r="G5128">
        <v>21.77</v>
      </c>
      <c r="H5128">
        <v>45662747</v>
      </c>
      <c r="I5128">
        <v>524200723947.32001</v>
      </c>
      <c r="J5128">
        <v>413.38299999999998</v>
      </c>
    </row>
    <row r="5129" spans="1:10" x14ac:dyDescent="0.3">
      <c r="A5129" t="s">
        <v>149</v>
      </c>
      <c r="B5129" t="s">
        <v>150</v>
      </c>
      <c r="C5129">
        <v>2011</v>
      </c>
      <c r="D5129">
        <v>0.14299999999999999</v>
      </c>
      <c r="E5129">
        <v>0.5</v>
      </c>
      <c r="F5129">
        <v>0.24</v>
      </c>
      <c r="G5129">
        <v>0.05</v>
      </c>
      <c r="H5129">
        <v>706578</v>
      </c>
      <c r="I5129">
        <v>1067838000</v>
      </c>
      <c r="J5129">
        <v>0.63400000000000001</v>
      </c>
    </row>
    <row r="5130" spans="1:10" x14ac:dyDescent="0.3">
      <c r="A5130" t="s">
        <v>151</v>
      </c>
      <c r="B5130" t="s">
        <v>152</v>
      </c>
      <c r="C5130">
        <v>2011</v>
      </c>
      <c r="D5130">
        <v>2.2400000000000002</v>
      </c>
      <c r="E5130">
        <v>51.94</v>
      </c>
      <c r="F5130">
        <v>12.76</v>
      </c>
      <c r="G5130">
        <v>3.8</v>
      </c>
      <c r="H5130">
        <v>4394842</v>
      </c>
      <c r="I5130">
        <v>26249133000.5</v>
      </c>
      <c r="J5130">
        <v>23.777000000000001</v>
      </c>
    </row>
    <row r="5131" spans="1:10" x14ac:dyDescent="0.3">
      <c r="A5131" t="s">
        <v>153</v>
      </c>
      <c r="B5131" t="s">
        <v>154</v>
      </c>
      <c r="C5131">
        <v>2011</v>
      </c>
      <c r="D5131">
        <v>6.6000000000000003E-2</v>
      </c>
      <c r="E5131">
        <v>0.09</v>
      </c>
      <c r="F5131">
        <v>0.01</v>
      </c>
      <c r="G5131">
        <v>0</v>
      </c>
      <c r="H5131">
        <v>18200</v>
      </c>
      <c r="J5131">
        <v>0.35899999999999999</v>
      </c>
    </row>
    <row r="5132" spans="1:10" x14ac:dyDescent="0.3">
      <c r="A5132" t="s">
        <v>155</v>
      </c>
      <c r="B5132" t="s">
        <v>156</v>
      </c>
      <c r="C5132">
        <v>2011</v>
      </c>
      <c r="D5132">
        <v>7.3109999999999999</v>
      </c>
      <c r="E5132">
        <v>2.93</v>
      </c>
      <c r="F5132">
        <v>4.55</v>
      </c>
      <c r="G5132">
        <v>1.89</v>
      </c>
      <c r="H5132">
        <v>4633086</v>
      </c>
      <c r="I5132">
        <v>56666827420.650002</v>
      </c>
      <c r="J5132">
        <v>54.893999999999998</v>
      </c>
    </row>
    <row r="5133" spans="1:10" x14ac:dyDescent="0.3">
      <c r="A5133" t="s">
        <v>157</v>
      </c>
      <c r="B5133" t="s">
        <v>158</v>
      </c>
      <c r="C5133">
        <v>2011</v>
      </c>
      <c r="D5133">
        <v>6.3419999999999996</v>
      </c>
      <c r="E5133">
        <v>25.05</v>
      </c>
      <c r="F5133">
        <v>7.7</v>
      </c>
      <c r="G5133">
        <v>3.19</v>
      </c>
      <c r="H5133">
        <v>21028652</v>
      </c>
      <c r="I5133">
        <v>57054912650.839996</v>
      </c>
    </row>
    <row r="5134" spans="1:10" x14ac:dyDescent="0.3">
      <c r="A5134" t="s">
        <v>159</v>
      </c>
      <c r="B5134" t="s">
        <v>160</v>
      </c>
      <c r="C5134">
        <v>2011</v>
      </c>
      <c r="D5134">
        <v>20.652000000000001</v>
      </c>
      <c r="E5134">
        <v>22.13</v>
      </c>
      <c r="F5134">
        <v>3.83</v>
      </c>
      <c r="G5134">
        <v>2.67</v>
      </c>
      <c r="H5134">
        <v>4313098</v>
      </c>
      <c r="I5134">
        <v>80079054613.764008</v>
      </c>
      <c r="J5134">
        <v>93.546000000000006</v>
      </c>
    </row>
    <row r="5135" spans="1:10" x14ac:dyDescent="0.3">
      <c r="A5135" t="s">
        <v>161</v>
      </c>
      <c r="B5135" t="s">
        <v>162</v>
      </c>
      <c r="C5135">
        <v>2011</v>
      </c>
      <c r="D5135">
        <v>29.431000000000001</v>
      </c>
      <c r="E5135">
        <v>32.18</v>
      </c>
      <c r="F5135">
        <v>13.55</v>
      </c>
      <c r="G5135">
        <v>3.78</v>
      </c>
      <c r="H5135">
        <v>11236671</v>
      </c>
      <c r="I5135">
        <v>78036992000</v>
      </c>
      <c r="J5135">
        <v>126.54300000000001</v>
      </c>
    </row>
    <row r="5136" spans="1:10" x14ac:dyDescent="0.3">
      <c r="A5136" t="s">
        <v>163</v>
      </c>
      <c r="B5136" t="s">
        <v>164</v>
      </c>
      <c r="C5136">
        <v>2011</v>
      </c>
      <c r="D5136">
        <v>4.9589999999999996</v>
      </c>
      <c r="H5136">
        <v>152309</v>
      </c>
    </row>
    <row r="5137" spans="1:10" x14ac:dyDescent="0.3">
      <c r="A5137" t="s">
        <v>165</v>
      </c>
      <c r="B5137" t="s">
        <v>166</v>
      </c>
      <c r="C5137">
        <v>2011</v>
      </c>
      <c r="D5137">
        <v>7.7859999999999996</v>
      </c>
      <c r="E5137">
        <v>8.58</v>
      </c>
      <c r="F5137">
        <v>0.69</v>
      </c>
      <c r="G5137">
        <v>0.39</v>
      </c>
      <c r="H5137">
        <v>1124837</v>
      </c>
      <c r="I5137">
        <v>27264894793.113998</v>
      </c>
      <c r="J5137">
        <v>33.673000000000002</v>
      </c>
    </row>
    <row r="5138" spans="1:10" x14ac:dyDescent="0.3">
      <c r="A5138" t="s">
        <v>167</v>
      </c>
      <c r="B5138" t="s">
        <v>168</v>
      </c>
      <c r="C5138">
        <v>2011</v>
      </c>
      <c r="D5138">
        <v>115.16800000000001</v>
      </c>
      <c r="E5138">
        <v>119.39</v>
      </c>
      <c r="F5138">
        <v>13.75</v>
      </c>
      <c r="G5138">
        <v>4.72</v>
      </c>
      <c r="H5138">
        <v>10566512</v>
      </c>
      <c r="I5138">
        <v>279860780536.25</v>
      </c>
      <c r="J5138">
        <v>498.98599999999999</v>
      </c>
    </row>
    <row r="5139" spans="1:10" x14ac:dyDescent="0.3">
      <c r="A5139" t="s">
        <v>169</v>
      </c>
      <c r="B5139" t="s">
        <v>170</v>
      </c>
      <c r="C5139">
        <v>2011</v>
      </c>
      <c r="D5139">
        <v>2.44</v>
      </c>
      <c r="E5139">
        <v>214.68</v>
      </c>
      <c r="F5139">
        <v>44.92</v>
      </c>
      <c r="G5139">
        <v>19.170000000000002</v>
      </c>
      <c r="H5139">
        <v>66755151</v>
      </c>
      <c r="I5139">
        <v>51169098734.489998</v>
      </c>
      <c r="J5139">
        <v>33.472999999999999</v>
      </c>
    </row>
    <row r="5140" spans="1:10" x14ac:dyDescent="0.3">
      <c r="A5140" t="s">
        <v>171</v>
      </c>
      <c r="B5140" t="s">
        <v>172</v>
      </c>
      <c r="C5140">
        <v>2011</v>
      </c>
      <c r="D5140">
        <v>44.215000000000003</v>
      </c>
      <c r="E5140">
        <v>55.45</v>
      </c>
      <c r="F5140">
        <v>7.62</v>
      </c>
      <c r="G5140">
        <v>4.8099999999999996</v>
      </c>
      <c r="H5140">
        <v>5582980</v>
      </c>
      <c r="I5140">
        <v>242738383168.04999</v>
      </c>
      <c r="J5140">
        <v>215.73500000000001</v>
      </c>
    </row>
    <row r="5141" spans="1:10" x14ac:dyDescent="0.3">
      <c r="A5141" t="s">
        <v>173</v>
      </c>
      <c r="B5141" t="s">
        <v>174</v>
      </c>
      <c r="C5141">
        <v>2011</v>
      </c>
      <c r="D5141">
        <v>0.47299999999999998</v>
      </c>
      <c r="E5141">
        <v>1.42</v>
      </c>
      <c r="F5141">
        <v>0.67</v>
      </c>
      <c r="G5141">
        <v>0.26</v>
      </c>
      <c r="H5141">
        <v>853671</v>
      </c>
      <c r="I5141">
        <v>1960630000</v>
      </c>
      <c r="J5141">
        <v>2.74</v>
      </c>
    </row>
    <row r="5142" spans="1:10" x14ac:dyDescent="0.3">
      <c r="A5142" t="s">
        <v>175</v>
      </c>
      <c r="B5142" t="s">
        <v>176</v>
      </c>
      <c r="C5142">
        <v>2011</v>
      </c>
      <c r="D5142">
        <v>0.154</v>
      </c>
      <c r="E5142">
        <v>0.31</v>
      </c>
      <c r="F5142">
        <v>0.04</v>
      </c>
      <c r="G5142">
        <v>0.02</v>
      </c>
      <c r="H5142">
        <v>70912</v>
      </c>
      <c r="I5142">
        <v>652912000</v>
      </c>
      <c r="J5142">
        <v>0.79</v>
      </c>
    </row>
    <row r="5143" spans="1:10" x14ac:dyDescent="0.3">
      <c r="A5143" t="s">
        <v>177</v>
      </c>
      <c r="B5143" t="s">
        <v>178</v>
      </c>
      <c r="C5143">
        <v>2011</v>
      </c>
      <c r="D5143">
        <v>21.318000000000001</v>
      </c>
      <c r="E5143">
        <v>24.58</v>
      </c>
      <c r="F5143">
        <v>8.7899999999999991</v>
      </c>
      <c r="G5143">
        <v>3.08</v>
      </c>
      <c r="H5143">
        <v>9813219</v>
      </c>
      <c r="I5143">
        <v>112432725312.522</v>
      </c>
      <c r="J5143">
        <v>90.9</v>
      </c>
    </row>
    <row r="5144" spans="1:10" x14ac:dyDescent="0.3">
      <c r="B5144" t="s">
        <v>179</v>
      </c>
      <c r="C5144">
        <v>2011</v>
      </c>
      <c r="D5144">
        <v>3326.279</v>
      </c>
      <c r="E5144">
        <v>3384.19</v>
      </c>
      <c r="F5144">
        <v>422.86</v>
      </c>
      <c r="G5144">
        <v>215.44</v>
      </c>
    </row>
    <row r="5145" spans="1:10" x14ac:dyDescent="0.3">
      <c r="B5145" t="s">
        <v>180</v>
      </c>
      <c r="C5145">
        <v>2011</v>
      </c>
      <c r="D5145">
        <v>3795.732</v>
      </c>
    </row>
    <row r="5146" spans="1:10" x14ac:dyDescent="0.3">
      <c r="A5146" t="s">
        <v>181</v>
      </c>
      <c r="B5146" t="s">
        <v>182</v>
      </c>
      <c r="C5146">
        <v>2011</v>
      </c>
      <c r="D5146">
        <v>37.398000000000003</v>
      </c>
      <c r="E5146">
        <v>96.71</v>
      </c>
      <c r="F5146">
        <v>21.41</v>
      </c>
      <c r="G5146">
        <v>5.46</v>
      </c>
      <c r="H5146">
        <v>15243885</v>
      </c>
      <c r="I5146">
        <v>149848319855</v>
      </c>
      <c r="J5146">
        <v>162.5</v>
      </c>
    </row>
    <row r="5147" spans="1:10" x14ac:dyDescent="0.3">
      <c r="A5147" t="s">
        <v>183</v>
      </c>
      <c r="B5147" t="s">
        <v>184</v>
      </c>
      <c r="C5147">
        <v>2011</v>
      </c>
      <c r="D5147">
        <v>213.02699999999999</v>
      </c>
      <c r="E5147">
        <v>283.89999999999998</v>
      </c>
      <c r="F5147">
        <v>55.07</v>
      </c>
      <c r="G5147">
        <v>24.54</v>
      </c>
      <c r="H5147">
        <v>84529251</v>
      </c>
      <c r="I5147">
        <v>919296066861</v>
      </c>
      <c r="J5147">
        <v>926.005</v>
      </c>
    </row>
    <row r="5148" spans="1:10" x14ac:dyDescent="0.3">
      <c r="A5148" t="s">
        <v>185</v>
      </c>
      <c r="B5148" t="s">
        <v>186</v>
      </c>
      <c r="C5148">
        <v>2011</v>
      </c>
      <c r="D5148">
        <v>6.4989999999999997</v>
      </c>
      <c r="E5148">
        <v>13.02</v>
      </c>
      <c r="F5148">
        <v>4.12</v>
      </c>
      <c r="G5148">
        <v>1.47</v>
      </c>
      <c r="H5148">
        <v>6210567</v>
      </c>
      <c r="I5148">
        <v>45520508603</v>
      </c>
      <c r="J5148">
        <v>37.688000000000002</v>
      </c>
    </row>
    <row r="5149" spans="1:10" x14ac:dyDescent="0.3">
      <c r="A5149" t="s">
        <v>187</v>
      </c>
      <c r="B5149" t="s">
        <v>188</v>
      </c>
      <c r="C5149">
        <v>2011</v>
      </c>
      <c r="D5149">
        <v>9.4640000000000004</v>
      </c>
      <c r="E5149">
        <v>26.37</v>
      </c>
      <c r="F5149">
        <v>15.64</v>
      </c>
      <c r="G5149">
        <v>0.04</v>
      </c>
      <c r="H5149">
        <v>986861</v>
      </c>
      <c r="I5149">
        <v>29285788000</v>
      </c>
      <c r="J5149">
        <v>20.757999999999999</v>
      </c>
    </row>
    <row r="5150" spans="1:10" x14ac:dyDescent="0.3">
      <c r="A5150" t="s">
        <v>189</v>
      </c>
      <c r="B5150" t="s">
        <v>190</v>
      </c>
      <c r="C5150">
        <v>2011</v>
      </c>
      <c r="D5150">
        <v>0.55600000000000005</v>
      </c>
      <c r="E5150">
        <v>8.2899999999999991</v>
      </c>
      <c r="F5150">
        <v>3.52</v>
      </c>
      <c r="G5150">
        <v>3.5</v>
      </c>
      <c r="H5150">
        <v>3213969</v>
      </c>
      <c r="J5150">
        <v>2.101</v>
      </c>
    </row>
    <row r="5151" spans="1:10" x14ac:dyDescent="0.3">
      <c r="A5151" t="s">
        <v>191</v>
      </c>
      <c r="B5151" t="s">
        <v>192</v>
      </c>
      <c r="C5151">
        <v>2011</v>
      </c>
      <c r="D5151">
        <v>19.091000000000001</v>
      </c>
      <c r="E5151">
        <v>21.77</v>
      </c>
      <c r="F5151">
        <v>1.18</v>
      </c>
      <c r="G5151">
        <v>1.28</v>
      </c>
      <c r="H5151">
        <v>1327701</v>
      </c>
      <c r="I5151">
        <v>28535475476.108002</v>
      </c>
      <c r="J5151">
        <v>73.5</v>
      </c>
    </row>
    <row r="5152" spans="1:10" x14ac:dyDescent="0.3">
      <c r="A5152" t="s">
        <v>193</v>
      </c>
      <c r="B5152" t="s">
        <v>194</v>
      </c>
      <c r="C5152">
        <v>2011</v>
      </c>
      <c r="D5152">
        <v>1.008</v>
      </c>
      <c r="E5152">
        <v>3.14</v>
      </c>
      <c r="F5152">
        <v>1.45</v>
      </c>
      <c r="G5152">
        <v>0.45</v>
      </c>
      <c r="H5152">
        <v>1072029</v>
      </c>
      <c r="I5152">
        <v>7567466517</v>
      </c>
      <c r="J5152">
        <v>4.6120000000000001</v>
      </c>
    </row>
    <row r="5153" spans="1:10" x14ac:dyDescent="0.3">
      <c r="A5153" t="s">
        <v>195</v>
      </c>
      <c r="B5153" t="s">
        <v>196</v>
      </c>
      <c r="C5153">
        <v>2011</v>
      </c>
      <c r="D5153">
        <v>7.4020000000000001</v>
      </c>
      <c r="E5153">
        <v>150.38</v>
      </c>
      <c r="F5153">
        <v>86.66</v>
      </c>
      <c r="G5153">
        <v>43.09</v>
      </c>
      <c r="H5153">
        <v>90139928</v>
      </c>
      <c r="I5153">
        <v>104948620690.32001</v>
      </c>
      <c r="J5153">
        <v>48.024999999999999</v>
      </c>
    </row>
    <row r="5154" spans="1:10" x14ac:dyDescent="0.3">
      <c r="B5154" t="s">
        <v>197</v>
      </c>
      <c r="C5154">
        <v>2011</v>
      </c>
      <c r="D5154">
        <v>6023.6679999999997</v>
      </c>
      <c r="H5154">
        <v>738977880</v>
      </c>
      <c r="J5154">
        <v>24071.278999999999</v>
      </c>
    </row>
    <row r="5155" spans="1:10" x14ac:dyDescent="0.3">
      <c r="B5155" t="s">
        <v>198</v>
      </c>
      <c r="C5155">
        <v>2011</v>
      </c>
      <c r="D5155">
        <v>2705.2</v>
      </c>
    </row>
    <row r="5156" spans="1:10" x14ac:dyDescent="0.3">
      <c r="B5156" t="s">
        <v>199</v>
      </c>
      <c r="C5156">
        <v>2011</v>
      </c>
      <c r="D5156">
        <v>2235.7469999999998</v>
      </c>
    </row>
    <row r="5157" spans="1:10" x14ac:dyDescent="0.3">
      <c r="A5157" t="s">
        <v>200</v>
      </c>
      <c r="B5157" t="s">
        <v>201</v>
      </c>
      <c r="C5157">
        <v>2011</v>
      </c>
      <c r="D5157">
        <v>0.56799999999999995</v>
      </c>
      <c r="H5157">
        <v>47815</v>
      </c>
      <c r="J5157">
        <v>3.0569999999999999</v>
      </c>
    </row>
    <row r="5158" spans="1:10" x14ac:dyDescent="0.3">
      <c r="A5158" t="s">
        <v>202</v>
      </c>
      <c r="B5158" t="s">
        <v>203</v>
      </c>
      <c r="C5158">
        <v>2011</v>
      </c>
      <c r="D5158">
        <v>1.0680000000000001</v>
      </c>
      <c r="E5158">
        <v>-0.69</v>
      </c>
      <c r="F5158">
        <v>0.87</v>
      </c>
      <c r="G5158">
        <v>0.34</v>
      </c>
      <c r="H5158">
        <v>863451</v>
      </c>
      <c r="J5158">
        <v>6.0250000000000004</v>
      </c>
    </row>
    <row r="5159" spans="1:10" x14ac:dyDescent="0.3">
      <c r="A5159" t="s">
        <v>204</v>
      </c>
      <c r="B5159" t="s">
        <v>205</v>
      </c>
      <c r="C5159">
        <v>2011</v>
      </c>
      <c r="D5159">
        <v>56.667000000000002</v>
      </c>
      <c r="E5159">
        <v>72.7</v>
      </c>
      <c r="F5159">
        <v>5.01</v>
      </c>
      <c r="G5159">
        <v>4.58</v>
      </c>
      <c r="H5159">
        <v>5390036</v>
      </c>
      <c r="I5159">
        <v>207082071041.28</v>
      </c>
      <c r="J5159">
        <v>343.803</v>
      </c>
    </row>
    <row r="5160" spans="1:10" x14ac:dyDescent="0.3">
      <c r="A5160" t="s">
        <v>206</v>
      </c>
      <c r="B5160" t="s">
        <v>207</v>
      </c>
      <c r="C5160">
        <v>2011</v>
      </c>
      <c r="D5160">
        <v>353.73500000000001</v>
      </c>
      <c r="E5160">
        <v>353.48</v>
      </c>
      <c r="F5160">
        <v>64.010000000000005</v>
      </c>
      <c r="G5160">
        <v>36.67</v>
      </c>
      <c r="H5160">
        <v>63222229</v>
      </c>
      <c r="I5160">
        <v>2391848299037.8701</v>
      </c>
      <c r="J5160">
        <v>2844.1950000000002</v>
      </c>
    </row>
    <row r="5161" spans="1:10" x14ac:dyDescent="0.3">
      <c r="B5161" t="s">
        <v>208</v>
      </c>
      <c r="C5161">
        <v>2011</v>
      </c>
    </row>
    <row r="5162" spans="1:10" x14ac:dyDescent="0.3">
      <c r="A5162" t="s">
        <v>209</v>
      </c>
      <c r="B5162" t="s">
        <v>210</v>
      </c>
      <c r="C5162">
        <v>2011</v>
      </c>
      <c r="D5162">
        <v>0.71399999999999997</v>
      </c>
      <c r="H5162">
        <v>238383</v>
      </c>
      <c r="J5162">
        <v>4.8920000000000003</v>
      </c>
    </row>
    <row r="5163" spans="1:10" x14ac:dyDescent="0.3">
      <c r="A5163" t="s">
        <v>211</v>
      </c>
      <c r="B5163" t="s">
        <v>212</v>
      </c>
      <c r="C5163">
        <v>2011</v>
      </c>
      <c r="D5163">
        <v>0.78800000000000003</v>
      </c>
      <c r="H5163">
        <v>267702</v>
      </c>
      <c r="J5163">
        <v>4.8250000000000002</v>
      </c>
    </row>
    <row r="5164" spans="1:10" x14ac:dyDescent="0.3">
      <c r="B5164" t="s">
        <v>213</v>
      </c>
      <c r="C5164">
        <v>2011</v>
      </c>
    </row>
    <row r="5165" spans="1:10" x14ac:dyDescent="0.3">
      <c r="A5165" t="s">
        <v>214</v>
      </c>
      <c r="B5165" t="s">
        <v>215</v>
      </c>
      <c r="C5165">
        <v>2011</v>
      </c>
      <c r="D5165">
        <v>4.93</v>
      </c>
      <c r="E5165">
        <v>-85.07</v>
      </c>
      <c r="F5165">
        <v>1.67</v>
      </c>
      <c r="G5165">
        <v>0.6</v>
      </c>
      <c r="H5165">
        <v>1684629</v>
      </c>
      <c r="I5165">
        <v>27165934019.708</v>
      </c>
      <c r="J5165">
        <v>16.170000000000002</v>
      </c>
    </row>
    <row r="5166" spans="1:10" x14ac:dyDescent="0.3">
      <c r="A5166" t="s">
        <v>216</v>
      </c>
      <c r="B5166" t="s">
        <v>217</v>
      </c>
      <c r="C5166">
        <v>2011</v>
      </c>
      <c r="D5166">
        <v>0.44700000000000001</v>
      </c>
      <c r="E5166">
        <v>1.92</v>
      </c>
      <c r="F5166">
        <v>1.39</v>
      </c>
      <c r="G5166">
        <v>0.39</v>
      </c>
      <c r="H5166">
        <v>1848142</v>
      </c>
      <c r="I5166">
        <v>3000862000</v>
      </c>
      <c r="J5166">
        <v>2.113</v>
      </c>
    </row>
    <row r="5167" spans="1:10" x14ac:dyDescent="0.3">
      <c r="A5167" t="s">
        <v>218</v>
      </c>
      <c r="B5167" t="s">
        <v>219</v>
      </c>
      <c r="C5167">
        <v>2011</v>
      </c>
      <c r="D5167">
        <v>7.8049999999999997</v>
      </c>
      <c r="E5167">
        <v>14.42</v>
      </c>
      <c r="F5167">
        <v>5.67</v>
      </c>
      <c r="G5167">
        <v>2.02</v>
      </c>
      <c r="H5167">
        <v>4081012</v>
      </c>
      <c r="I5167">
        <v>44138077147.961998</v>
      </c>
      <c r="J5167">
        <v>58.866999999999997</v>
      </c>
    </row>
    <row r="5168" spans="1:10" x14ac:dyDescent="0.3">
      <c r="A5168" t="s">
        <v>220</v>
      </c>
      <c r="B5168" t="s">
        <v>221</v>
      </c>
      <c r="C5168">
        <v>2011</v>
      </c>
      <c r="D5168">
        <v>809.21699999999998</v>
      </c>
      <c r="E5168">
        <v>812.51</v>
      </c>
      <c r="F5168">
        <v>58.7</v>
      </c>
      <c r="G5168">
        <v>35.65</v>
      </c>
      <c r="H5168">
        <v>80855629</v>
      </c>
      <c r="I5168">
        <v>3519131413270.23</v>
      </c>
      <c r="J5168">
        <v>3667.27</v>
      </c>
    </row>
    <row r="5169" spans="1:10" x14ac:dyDescent="0.3">
      <c r="A5169" t="s">
        <v>222</v>
      </c>
      <c r="B5169" t="s">
        <v>223</v>
      </c>
      <c r="C5169">
        <v>2011</v>
      </c>
      <c r="D5169">
        <v>11.226000000000001</v>
      </c>
      <c r="E5169">
        <v>42.29</v>
      </c>
      <c r="F5169">
        <v>15.23</v>
      </c>
      <c r="G5169">
        <v>6.14</v>
      </c>
      <c r="H5169">
        <v>25387713</v>
      </c>
      <c r="I5169">
        <v>78458885086.539993</v>
      </c>
      <c r="J5169">
        <v>69.540999999999997</v>
      </c>
    </row>
    <row r="5170" spans="1:10" x14ac:dyDescent="0.3">
      <c r="A5170" t="s">
        <v>224</v>
      </c>
      <c r="B5170" t="s">
        <v>225</v>
      </c>
      <c r="C5170">
        <v>2011</v>
      </c>
      <c r="D5170">
        <v>94.55</v>
      </c>
      <c r="E5170">
        <v>105.11</v>
      </c>
      <c r="F5170">
        <v>10.58</v>
      </c>
      <c r="G5170">
        <v>5.97</v>
      </c>
      <c r="H5170">
        <v>10829074</v>
      </c>
      <c r="I5170">
        <v>268611516340.17999</v>
      </c>
      <c r="J5170">
        <v>368.61700000000002</v>
      </c>
    </row>
    <row r="5171" spans="1:10" x14ac:dyDescent="0.3">
      <c r="A5171" t="s">
        <v>226</v>
      </c>
      <c r="B5171" t="s">
        <v>227</v>
      </c>
      <c r="C5171">
        <v>2011</v>
      </c>
      <c r="D5171">
        <v>0.72499999999999998</v>
      </c>
      <c r="H5171">
        <v>56555</v>
      </c>
      <c r="J5171">
        <v>4.33</v>
      </c>
    </row>
    <row r="5172" spans="1:10" x14ac:dyDescent="0.3">
      <c r="A5172" t="s">
        <v>228</v>
      </c>
      <c r="B5172" t="s">
        <v>229</v>
      </c>
      <c r="C5172">
        <v>2011</v>
      </c>
      <c r="D5172">
        <v>0.253</v>
      </c>
      <c r="E5172">
        <v>2.23</v>
      </c>
      <c r="F5172">
        <v>1.96</v>
      </c>
      <c r="G5172">
        <v>0.01</v>
      </c>
      <c r="H5172">
        <v>106786</v>
      </c>
      <c r="J5172">
        <v>1.129</v>
      </c>
    </row>
    <row r="5173" spans="1:10" x14ac:dyDescent="0.3">
      <c r="A5173" t="s">
        <v>230</v>
      </c>
      <c r="B5173" t="s">
        <v>231</v>
      </c>
      <c r="C5173">
        <v>2011</v>
      </c>
      <c r="D5173">
        <v>2.512</v>
      </c>
      <c r="H5173">
        <v>405643</v>
      </c>
      <c r="J5173">
        <v>9.1080000000000005</v>
      </c>
    </row>
    <row r="5174" spans="1:10" x14ac:dyDescent="0.3">
      <c r="A5174" t="s">
        <v>232</v>
      </c>
      <c r="B5174" t="s">
        <v>233</v>
      </c>
      <c r="C5174">
        <v>2011</v>
      </c>
      <c r="D5174">
        <v>11.237</v>
      </c>
      <c r="E5174">
        <v>35.340000000000003</v>
      </c>
      <c r="F5174">
        <v>11.08</v>
      </c>
      <c r="G5174">
        <v>4.83</v>
      </c>
      <c r="H5174">
        <v>14948792</v>
      </c>
      <c r="I5174">
        <v>100319614661</v>
      </c>
      <c r="J5174">
        <v>60.960999999999999</v>
      </c>
    </row>
    <row r="5175" spans="1:10" x14ac:dyDescent="0.3">
      <c r="A5175" t="s">
        <v>234</v>
      </c>
      <c r="B5175" t="s">
        <v>235</v>
      </c>
      <c r="C5175">
        <v>2011</v>
      </c>
      <c r="D5175">
        <v>2.5939999999999999</v>
      </c>
      <c r="E5175">
        <v>39.61</v>
      </c>
      <c r="F5175">
        <v>15.13</v>
      </c>
      <c r="G5175">
        <v>5.57</v>
      </c>
      <c r="H5175">
        <v>10420459</v>
      </c>
      <c r="I5175">
        <v>13233698484</v>
      </c>
      <c r="J5175">
        <v>12.593</v>
      </c>
    </row>
    <row r="5176" spans="1:10" x14ac:dyDescent="0.3">
      <c r="A5176" t="s">
        <v>236</v>
      </c>
      <c r="B5176" t="s">
        <v>237</v>
      </c>
      <c r="C5176">
        <v>2011</v>
      </c>
      <c r="D5176">
        <v>0.24199999999999999</v>
      </c>
      <c r="E5176">
        <v>3.91</v>
      </c>
      <c r="F5176">
        <v>1.37</v>
      </c>
      <c r="G5176">
        <v>0.75</v>
      </c>
      <c r="H5176">
        <v>1562996</v>
      </c>
      <c r="I5176">
        <v>2192198850</v>
      </c>
      <c r="J5176">
        <v>1.444</v>
      </c>
    </row>
    <row r="5177" spans="1:10" x14ac:dyDescent="0.3">
      <c r="A5177" t="s">
        <v>238</v>
      </c>
      <c r="B5177" t="s">
        <v>239</v>
      </c>
      <c r="C5177">
        <v>2011</v>
      </c>
      <c r="D5177">
        <v>1.96</v>
      </c>
      <c r="E5177">
        <v>24.25</v>
      </c>
      <c r="F5177">
        <v>2.5</v>
      </c>
      <c r="G5177">
        <v>0.99</v>
      </c>
      <c r="H5177">
        <v>752029</v>
      </c>
      <c r="J5177">
        <v>7.4109999999999996</v>
      </c>
    </row>
    <row r="5178" spans="1:10" x14ac:dyDescent="0.3">
      <c r="A5178" t="s">
        <v>240</v>
      </c>
      <c r="B5178" t="s">
        <v>241</v>
      </c>
      <c r="C5178">
        <v>2011</v>
      </c>
      <c r="D5178">
        <v>2.2730000000000001</v>
      </c>
      <c r="E5178">
        <v>8.5299999999999994</v>
      </c>
      <c r="F5178">
        <v>4.46</v>
      </c>
      <c r="G5178">
        <v>1.55</v>
      </c>
      <c r="H5178">
        <v>10100320</v>
      </c>
      <c r="I5178">
        <v>15936160000</v>
      </c>
      <c r="J5178">
        <v>9.2829999999999995</v>
      </c>
    </row>
    <row r="5179" spans="1:10" x14ac:dyDescent="0.3">
      <c r="A5179" t="s">
        <v>242</v>
      </c>
      <c r="B5179" t="s">
        <v>243</v>
      </c>
      <c r="C5179">
        <v>2011</v>
      </c>
      <c r="D5179">
        <v>8.7360000000000007</v>
      </c>
      <c r="E5179">
        <v>50.26</v>
      </c>
      <c r="F5179">
        <v>9.43</v>
      </c>
      <c r="G5179">
        <v>3.51</v>
      </c>
      <c r="H5179">
        <v>8480670</v>
      </c>
      <c r="I5179">
        <v>35990759744</v>
      </c>
      <c r="J5179">
        <v>41.395000000000003</v>
      </c>
    </row>
    <row r="5180" spans="1:10" x14ac:dyDescent="0.3">
      <c r="A5180" t="s">
        <v>244</v>
      </c>
      <c r="B5180" t="s">
        <v>245</v>
      </c>
      <c r="C5180">
        <v>2011</v>
      </c>
      <c r="D5180">
        <v>43.15</v>
      </c>
      <c r="H5180">
        <v>7006598</v>
      </c>
      <c r="I5180">
        <v>310881393462.09601</v>
      </c>
      <c r="J5180">
        <v>329.392</v>
      </c>
    </row>
    <row r="5181" spans="1:10" x14ac:dyDescent="0.3">
      <c r="A5181" t="s">
        <v>246</v>
      </c>
      <c r="B5181" t="s">
        <v>247</v>
      </c>
      <c r="C5181">
        <v>2011</v>
      </c>
      <c r="D5181">
        <v>50.191000000000003</v>
      </c>
      <c r="E5181">
        <v>63.48</v>
      </c>
      <c r="F5181">
        <v>7.8</v>
      </c>
      <c r="G5181">
        <v>5.17</v>
      </c>
      <c r="H5181">
        <v>9895689</v>
      </c>
      <c r="I5181">
        <v>207957681816.612</v>
      </c>
      <c r="J5181">
        <v>273.803</v>
      </c>
    </row>
    <row r="5182" spans="1:10" x14ac:dyDescent="0.3">
      <c r="A5182" t="s">
        <v>248</v>
      </c>
      <c r="B5182" t="s">
        <v>249</v>
      </c>
      <c r="C5182">
        <v>2011</v>
      </c>
      <c r="D5182">
        <v>3.5009999999999999</v>
      </c>
      <c r="E5182">
        <v>2.95</v>
      </c>
      <c r="F5182">
        <v>0.56999999999999995</v>
      </c>
      <c r="G5182">
        <v>0.39</v>
      </c>
      <c r="H5182">
        <v>323471</v>
      </c>
      <c r="I5182">
        <v>11715657581.738001</v>
      </c>
      <c r="J5182">
        <v>54.024000000000001</v>
      </c>
    </row>
    <row r="5183" spans="1:10" x14ac:dyDescent="0.3">
      <c r="A5183" t="s">
        <v>250</v>
      </c>
      <c r="B5183" t="s">
        <v>251</v>
      </c>
      <c r="C5183">
        <v>2011</v>
      </c>
      <c r="D5183">
        <v>1780.13</v>
      </c>
      <c r="E5183">
        <v>2800.43</v>
      </c>
      <c r="F5183">
        <v>659.73</v>
      </c>
      <c r="G5183">
        <v>246.73</v>
      </c>
      <c r="H5183">
        <v>1250287939</v>
      </c>
      <c r="I5183">
        <v>5675666756800</v>
      </c>
      <c r="J5183">
        <v>6633.4639999999999</v>
      </c>
    </row>
    <row r="5184" spans="1:10" x14ac:dyDescent="0.3">
      <c r="A5184" t="s">
        <v>252</v>
      </c>
      <c r="B5184" t="s">
        <v>253</v>
      </c>
      <c r="C5184">
        <v>2011</v>
      </c>
      <c r="D5184">
        <v>504.762</v>
      </c>
      <c r="E5184">
        <v>2276.71</v>
      </c>
      <c r="F5184">
        <v>308.07</v>
      </c>
      <c r="G5184">
        <v>91.18</v>
      </c>
      <c r="H5184">
        <v>245115988</v>
      </c>
      <c r="I5184">
        <v>2150142768754.3</v>
      </c>
      <c r="J5184">
        <v>1916.287</v>
      </c>
    </row>
    <row r="5185" spans="1:10" x14ac:dyDescent="0.3">
      <c r="B5185" t="s">
        <v>254</v>
      </c>
      <c r="C5185">
        <v>2011</v>
      </c>
      <c r="D5185">
        <v>1111.962</v>
      </c>
    </row>
    <row r="5186" spans="1:10" x14ac:dyDescent="0.3">
      <c r="A5186" t="s">
        <v>255</v>
      </c>
      <c r="B5186" t="s">
        <v>256</v>
      </c>
      <c r="C5186">
        <v>2011</v>
      </c>
      <c r="D5186">
        <v>577.33600000000001</v>
      </c>
      <c r="E5186">
        <v>817.82</v>
      </c>
      <c r="F5186">
        <v>147.51</v>
      </c>
      <c r="G5186">
        <v>35.74</v>
      </c>
      <c r="H5186">
        <v>74634959</v>
      </c>
      <c r="I5186">
        <v>1352440060717.9199</v>
      </c>
      <c r="J5186">
        <v>2593.7510000000002</v>
      </c>
    </row>
    <row r="5187" spans="1:10" x14ac:dyDescent="0.3">
      <c r="A5187" t="s">
        <v>257</v>
      </c>
      <c r="B5187" t="s">
        <v>258</v>
      </c>
      <c r="C5187">
        <v>2011</v>
      </c>
      <c r="D5187">
        <v>135.274</v>
      </c>
      <c r="E5187">
        <v>151.65</v>
      </c>
      <c r="F5187">
        <v>15.05</v>
      </c>
      <c r="G5187">
        <v>5.23</v>
      </c>
      <c r="H5187">
        <v>30725305</v>
      </c>
      <c r="I5187">
        <v>367344636040.79999</v>
      </c>
      <c r="J5187">
        <v>426.69299999999998</v>
      </c>
    </row>
    <row r="5188" spans="1:10" x14ac:dyDescent="0.3">
      <c r="A5188" t="s">
        <v>259</v>
      </c>
      <c r="B5188" t="s">
        <v>260</v>
      </c>
      <c r="C5188">
        <v>2011</v>
      </c>
      <c r="D5188">
        <v>38.097000000000001</v>
      </c>
      <c r="E5188">
        <v>60.6</v>
      </c>
      <c r="F5188">
        <v>14.46</v>
      </c>
      <c r="G5188">
        <v>8.8800000000000008</v>
      </c>
      <c r="H5188">
        <v>4591115</v>
      </c>
      <c r="I5188">
        <v>223963933354.64001</v>
      </c>
      <c r="J5188">
        <v>168.827</v>
      </c>
    </row>
    <row r="5189" spans="1:10" x14ac:dyDescent="0.3">
      <c r="A5189" t="s">
        <v>261</v>
      </c>
      <c r="B5189" t="s">
        <v>262</v>
      </c>
      <c r="C5189">
        <v>2011</v>
      </c>
      <c r="D5189">
        <v>68.594999999999999</v>
      </c>
      <c r="E5189">
        <v>89.5</v>
      </c>
      <c r="F5189">
        <v>8.8800000000000008</v>
      </c>
      <c r="G5189">
        <v>2.1</v>
      </c>
      <c r="H5189">
        <v>7487095</v>
      </c>
      <c r="I5189">
        <v>221407078515.48001</v>
      </c>
      <c r="J5189">
        <v>282.101</v>
      </c>
    </row>
    <row r="5190" spans="1:10" x14ac:dyDescent="0.3">
      <c r="A5190" t="s">
        <v>263</v>
      </c>
      <c r="B5190" t="s">
        <v>264</v>
      </c>
      <c r="C5190">
        <v>2011</v>
      </c>
      <c r="D5190">
        <v>424.27800000000002</v>
      </c>
      <c r="E5190">
        <v>427.74</v>
      </c>
      <c r="F5190">
        <v>47.12</v>
      </c>
      <c r="G5190">
        <v>17.91</v>
      </c>
      <c r="H5190">
        <v>59589070</v>
      </c>
      <c r="I5190">
        <v>2088117176561.55</v>
      </c>
      <c r="J5190">
        <v>1976.4590000000001</v>
      </c>
    </row>
    <row r="5191" spans="1:10" x14ac:dyDescent="0.3">
      <c r="A5191" t="s">
        <v>265</v>
      </c>
      <c r="B5191" t="s">
        <v>266</v>
      </c>
      <c r="C5191">
        <v>2011</v>
      </c>
      <c r="D5191">
        <v>8.2560000000000002</v>
      </c>
      <c r="E5191">
        <v>9.36</v>
      </c>
      <c r="F5191">
        <v>0.83</v>
      </c>
      <c r="G5191">
        <v>0.42</v>
      </c>
      <c r="H5191">
        <v>2825932</v>
      </c>
      <c r="I5191">
        <v>19220333256.577999</v>
      </c>
      <c r="J5191">
        <v>35.081000000000003</v>
      </c>
    </row>
    <row r="5192" spans="1:10" x14ac:dyDescent="0.3">
      <c r="A5192" t="s">
        <v>267</v>
      </c>
      <c r="B5192" t="s">
        <v>268</v>
      </c>
      <c r="C5192">
        <v>2011</v>
      </c>
      <c r="D5192">
        <v>1264.866</v>
      </c>
      <c r="E5192">
        <v>1261.05</v>
      </c>
      <c r="F5192">
        <v>23.8</v>
      </c>
      <c r="G5192">
        <v>18.82</v>
      </c>
      <c r="H5192">
        <v>128498966</v>
      </c>
      <c r="I5192">
        <v>4456991334719</v>
      </c>
      <c r="J5192">
        <v>5572.723</v>
      </c>
    </row>
    <row r="5193" spans="1:10" x14ac:dyDescent="0.3">
      <c r="A5193" t="s">
        <v>269</v>
      </c>
      <c r="B5193" t="s">
        <v>270</v>
      </c>
      <c r="C5193">
        <v>2011</v>
      </c>
      <c r="D5193">
        <v>21.244</v>
      </c>
      <c r="E5193">
        <v>28.59</v>
      </c>
      <c r="F5193">
        <v>5.1100000000000003</v>
      </c>
      <c r="G5193">
        <v>1.2</v>
      </c>
      <c r="H5193">
        <v>7662858</v>
      </c>
      <c r="I5193">
        <v>81420265808.125</v>
      </c>
      <c r="J5193">
        <v>91.882999999999996</v>
      </c>
    </row>
    <row r="5194" spans="1:10" x14ac:dyDescent="0.3">
      <c r="A5194" t="s">
        <v>271</v>
      </c>
      <c r="B5194" t="s">
        <v>272</v>
      </c>
      <c r="C5194">
        <v>2011</v>
      </c>
      <c r="D5194">
        <v>239.66</v>
      </c>
      <c r="E5194">
        <v>294.11</v>
      </c>
      <c r="F5194">
        <v>40.79</v>
      </c>
      <c r="G5194">
        <v>9.83</v>
      </c>
      <c r="H5194">
        <v>16490669</v>
      </c>
      <c r="I5194">
        <v>360338724742.38</v>
      </c>
      <c r="J5194">
        <v>703.14499999999998</v>
      </c>
    </row>
    <row r="5195" spans="1:10" x14ac:dyDescent="0.3">
      <c r="A5195" t="s">
        <v>273</v>
      </c>
      <c r="B5195" t="s">
        <v>274</v>
      </c>
      <c r="C5195">
        <v>2011</v>
      </c>
      <c r="D5195">
        <v>12.928000000000001</v>
      </c>
      <c r="E5195">
        <v>36.770000000000003</v>
      </c>
      <c r="F5195">
        <v>36.21</v>
      </c>
      <c r="G5195">
        <v>17.3</v>
      </c>
      <c r="H5195">
        <v>43178270</v>
      </c>
      <c r="I5195">
        <v>117165823883.03999</v>
      </c>
      <c r="J5195">
        <v>69.736999999999995</v>
      </c>
    </row>
    <row r="5196" spans="1:10" x14ac:dyDescent="0.3">
      <c r="A5196" t="s">
        <v>275</v>
      </c>
      <c r="B5196" t="s">
        <v>276</v>
      </c>
      <c r="C5196">
        <v>2011</v>
      </c>
      <c r="D5196">
        <v>5.5E-2</v>
      </c>
      <c r="E5196">
        <v>0.08</v>
      </c>
      <c r="F5196">
        <v>0.02</v>
      </c>
      <c r="G5196">
        <v>0</v>
      </c>
      <c r="H5196">
        <v>104735</v>
      </c>
      <c r="J5196">
        <v>0.24299999999999999</v>
      </c>
    </row>
    <row r="5197" spans="1:10" x14ac:dyDescent="0.3">
      <c r="A5197" t="s">
        <v>277</v>
      </c>
      <c r="B5197" t="s">
        <v>278</v>
      </c>
      <c r="C5197">
        <v>2011</v>
      </c>
      <c r="D5197">
        <v>8.31</v>
      </c>
      <c r="J5197">
        <v>28.053999999999998</v>
      </c>
    </row>
    <row r="5198" spans="1:10" x14ac:dyDescent="0.3">
      <c r="A5198" t="s">
        <v>279</v>
      </c>
      <c r="B5198" t="s">
        <v>280</v>
      </c>
      <c r="C5198">
        <v>2011</v>
      </c>
      <c r="D5198">
        <v>86.263000000000005</v>
      </c>
      <c r="E5198">
        <v>91.89</v>
      </c>
      <c r="F5198">
        <v>4.92</v>
      </c>
      <c r="G5198">
        <v>0.57999999999999996</v>
      </c>
      <c r="H5198">
        <v>3168054</v>
      </c>
      <c r="I5198">
        <v>249781673000.52399</v>
      </c>
      <c r="J5198">
        <v>393.08600000000001</v>
      </c>
    </row>
    <row r="5199" spans="1:10" x14ac:dyDescent="0.3">
      <c r="B5199" t="s">
        <v>281</v>
      </c>
      <c r="C5199">
        <v>2011</v>
      </c>
    </row>
    <row r="5200" spans="1:10" x14ac:dyDescent="0.3">
      <c r="A5200" t="s">
        <v>282</v>
      </c>
      <c r="B5200" t="s">
        <v>283</v>
      </c>
      <c r="C5200">
        <v>2011</v>
      </c>
      <c r="D5200">
        <v>7.5540000000000003</v>
      </c>
      <c r="E5200">
        <v>12.99</v>
      </c>
      <c r="F5200">
        <v>4.26</v>
      </c>
      <c r="G5200">
        <v>1.7</v>
      </c>
      <c r="H5200">
        <v>5517927</v>
      </c>
      <c r="I5200">
        <v>22069688508.063999</v>
      </c>
      <c r="J5200">
        <v>70.269000000000005</v>
      </c>
    </row>
    <row r="5201" spans="1:10" x14ac:dyDescent="0.3">
      <c r="A5201" t="s">
        <v>284</v>
      </c>
      <c r="B5201" t="s">
        <v>285</v>
      </c>
      <c r="C5201">
        <v>2011</v>
      </c>
      <c r="D5201">
        <v>3.17</v>
      </c>
      <c r="E5201">
        <v>28.96</v>
      </c>
      <c r="F5201">
        <v>8.36</v>
      </c>
      <c r="G5201">
        <v>2.89</v>
      </c>
      <c r="H5201">
        <v>6347564</v>
      </c>
      <c r="I5201">
        <v>28505277000</v>
      </c>
      <c r="J5201">
        <v>47.203000000000003</v>
      </c>
    </row>
    <row r="5202" spans="1:10" x14ac:dyDescent="0.3">
      <c r="A5202" t="s">
        <v>286</v>
      </c>
      <c r="B5202" t="s">
        <v>287</v>
      </c>
      <c r="C5202">
        <v>2011</v>
      </c>
      <c r="D5202">
        <v>7.8109999999999999</v>
      </c>
      <c r="E5202">
        <v>-1.95</v>
      </c>
      <c r="F5202">
        <v>1.92</v>
      </c>
      <c r="G5202">
        <v>1.74</v>
      </c>
      <c r="H5202">
        <v>2093606</v>
      </c>
      <c r="I5202">
        <v>37962581387.192001</v>
      </c>
      <c r="J5202">
        <v>43.790999999999997</v>
      </c>
    </row>
    <row r="5203" spans="1:10" x14ac:dyDescent="0.3">
      <c r="A5203" t="s">
        <v>288</v>
      </c>
      <c r="B5203" t="s">
        <v>289</v>
      </c>
      <c r="C5203">
        <v>2011</v>
      </c>
      <c r="D5203">
        <v>20.263999999999999</v>
      </c>
      <c r="E5203">
        <v>25.66</v>
      </c>
      <c r="F5203">
        <v>2.79</v>
      </c>
      <c r="G5203">
        <v>0.66</v>
      </c>
      <c r="H5203">
        <v>5202022</v>
      </c>
      <c r="I5203">
        <v>94869525568.470001</v>
      </c>
      <c r="J5203">
        <v>79.210999999999999</v>
      </c>
    </row>
    <row r="5204" spans="1:10" x14ac:dyDescent="0.3">
      <c r="B5204" t="s">
        <v>290</v>
      </c>
      <c r="C5204">
        <v>2011</v>
      </c>
    </row>
    <row r="5205" spans="1:10" x14ac:dyDescent="0.3">
      <c r="A5205" t="s">
        <v>291</v>
      </c>
      <c r="B5205" t="s">
        <v>292</v>
      </c>
      <c r="C5205">
        <v>2011</v>
      </c>
      <c r="D5205">
        <v>3.0630000000000002</v>
      </c>
      <c r="E5205">
        <v>5.0199999999999996</v>
      </c>
      <c r="F5205">
        <v>2.04</v>
      </c>
      <c r="G5205">
        <v>0.79</v>
      </c>
      <c r="H5205">
        <v>2003793</v>
      </c>
      <c r="I5205">
        <v>4516050000</v>
      </c>
      <c r="J5205">
        <v>3.7240000000000002</v>
      </c>
    </row>
    <row r="5206" spans="1:10" x14ac:dyDescent="0.3">
      <c r="A5206" t="s">
        <v>293</v>
      </c>
      <c r="B5206" t="s">
        <v>294</v>
      </c>
      <c r="C5206">
        <v>2011</v>
      </c>
      <c r="D5206">
        <v>0.85199999999999998</v>
      </c>
      <c r="E5206">
        <v>7.63</v>
      </c>
      <c r="F5206">
        <v>4.29</v>
      </c>
      <c r="G5206">
        <v>0.97</v>
      </c>
      <c r="H5206">
        <v>4017446</v>
      </c>
      <c r="I5206">
        <v>3266880000</v>
      </c>
      <c r="J5206">
        <v>3.7530000000000001</v>
      </c>
    </row>
    <row r="5207" spans="1:10" x14ac:dyDescent="0.3">
      <c r="A5207" t="s">
        <v>295</v>
      </c>
      <c r="B5207" t="s">
        <v>296</v>
      </c>
      <c r="C5207">
        <v>2011</v>
      </c>
      <c r="D5207">
        <v>49.212000000000003</v>
      </c>
      <c r="E5207">
        <v>115.14</v>
      </c>
      <c r="F5207">
        <v>73.099999999999994</v>
      </c>
      <c r="G5207">
        <v>2</v>
      </c>
      <c r="H5207">
        <v>6247438</v>
      </c>
      <c r="I5207">
        <v>79210017679.636993</v>
      </c>
      <c r="J5207">
        <v>173.83600000000001</v>
      </c>
    </row>
    <row r="5208" spans="1:10" x14ac:dyDescent="0.3">
      <c r="A5208" t="s">
        <v>297</v>
      </c>
      <c r="B5208" t="s">
        <v>298</v>
      </c>
      <c r="C5208">
        <v>2011</v>
      </c>
      <c r="D5208">
        <v>0.17699999999999999</v>
      </c>
      <c r="E5208">
        <v>0.08</v>
      </c>
      <c r="F5208">
        <v>0.02</v>
      </c>
      <c r="G5208">
        <v>0.01</v>
      </c>
      <c r="H5208">
        <v>36299</v>
      </c>
    </row>
    <row r="5209" spans="1:10" x14ac:dyDescent="0.3">
      <c r="A5209" t="s">
        <v>299</v>
      </c>
      <c r="B5209" t="s">
        <v>300</v>
      </c>
      <c r="C5209">
        <v>2011</v>
      </c>
      <c r="D5209">
        <v>14.292999999999999</v>
      </c>
      <c r="E5209">
        <v>18.27</v>
      </c>
      <c r="F5209">
        <v>3.69</v>
      </c>
      <c r="G5209">
        <v>3.56</v>
      </c>
      <c r="H5209">
        <v>3083402</v>
      </c>
      <c r="I5209">
        <v>61248358436.357002</v>
      </c>
      <c r="J5209">
        <v>67.997</v>
      </c>
    </row>
    <row r="5210" spans="1:10" x14ac:dyDescent="0.3">
      <c r="A5210" t="s">
        <v>301</v>
      </c>
      <c r="B5210" t="s">
        <v>302</v>
      </c>
      <c r="C5210">
        <v>2011</v>
      </c>
      <c r="D5210">
        <v>11.102</v>
      </c>
      <c r="E5210">
        <v>11.82</v>
      </c>
      <c r="F5210">
        <v>0.54</v>
      </c>
      <c r="G5210">
        <v>0.31</v>
      </c>
      <c r="H5210">
        <v>519312</v>
      </c>
      <c r="I5210">
        <v>28088632735.222</v>
      </c>
      <c r="J5210">
        <v>48.744</v>
      </c>
    </row>
    <row r="5211" spans="1:10" x14ac:dyDescent="0.3">
      <c r="B5211" t="s">
        <v>303</v>
      </c>
      <c r="C5211">
        <v>2011</v>
      </c>
      <c r="D5211">
        <v>1.456</v>
      </c>
      <c r="H5211">
        <v>550833</v>
      </c>
    </row>
    <row r="5212" spans="1:10" x14ac:dyDescent="0.3">
      <c r="A5212" t="s">
        <v>304</v>
      </c>
      <c r="B5212" t="s">
        <v>305</v>
      </c>
      <c r="C5212">
        <v>2011</v>
      </c>
      <c r="D5212">
        <v>2.3809999999999998</v>
      </c>
      <c r="E5212">
        <v>59.6</v>
      </c>
      <c r="F5212">
        <v>21.88</v>
      </c>
      <c r="G5212">
        <v>9.92</v>
      </c>
      <c r="H5212">
        <v>21743970</v>
      </c>
      <c r="I5212">
        <v>28854022344</v>
      </c>
      <c r="J5212">
        <v>11.536</v>
      </c>
    </row>
    <row r="5213" spans="1:10" x14ac:dyDescent="0.3">
      <c r="A5213" t="s">
        <v>306</v>
      </c>
      <c r="B5213" t="s">
        <v>307</v>
      </c>
      <c r="C5213">
        <v>2011</v>
      </c>
      <c r="D5213">
        <v>1.1399999999999999</v>
      </c>
      <c r="E5213">
        <v>17.14</v>
      </c>
      <c r="F5213">
        <v>8.09</v>
      </c>
      <c r="G5213">
        <v>3.38</v>
      </c>
      <c r="H5213">
        <v>14962118</v>
      </c>
      <c r="I5213">
        <v>17638377802.959999</v>
      </c>
      <c r="J5213">
        <v>9.2230000000000008</v>
      </c>
    </row>
    <row r="5214" spans="1:10" x14ac:dyDescent="0.3">
      <c r="A5214" t="s">
        <v>308</v>
      </c>
      <c r="B5214" t="s">
        <v>309</v>
      </c>
      <c r="C5214">
        <v>2011</v>
      </c>
      <c r="D5214">
        <v>216.994</v>
      </c>
      <c r="E5214">
        <v>128.44</v>
      </c>
      <c r="F5214">
        <v>45.84</v>
      </c>
      <c r="G5214">
        <v>9.4499999999999993</v>
      </c>
      <c r="H5214">
        <v>28650962</v>
      </c>
      <c r="I5214">
        <v>545368303363.09998</v>
      </c>
      <c r="J5214">
        <v>963.66700000000003</v>
      </c>
    </row>
    <row r="5215" spans="1:10" x14ac:dyDescent="0.3">
      <c r="A5215" t="s">
        <v>310</v>
      </c>
      <c r="B5215" t="s">
        <v>311</v>
      </c>
      <c r="C5215">
        <v>2011</v>
      </c>
      <c r="D5215">
        <v>0.98599999999999999</v>
      </c>
      <c r="E5215">
        <v>1.2</v>
      </c>
      <c r="F5215">
        <v>0.1</v>
      </c>
      <c r="G5215">
        <v>0.02</v>
      </c>
      <c r="H5215">
        <v>380493</v>
      </c>
      <c r="J5215">
        <v>4.899</v>
      </c>
    </row>
    <row r="5216" spans="1:10" x14ac:dyDescent="0.3">
      <c r="A5216" t="s">
        <v>312</v>
      </c>
      <c r="B5216" t="s">
        <v>313</v>
      </c>
      <c r="C5216">
        <v>2011</v>
      </c>
      <c r="D5216">
        <v>2.2789999999999999</v>
      </c>
      <c r="E5216">
        <v>38.17</v>
      </c>
      <c r="F5216">
        <v>18.55</v>
      </c>
      <c r="G5216">
        <v>11.59</v>
      </c>
      <c r="H5216">
        <v>15514593</v>
      </c>
      <c r="I5216">
        <v>20518699305</v>
      </c>
      <c r="J5216">
        <v>13.090999999999999</v>
      </c>
    </row>
    <row r="5217" spans="1:10" x14ac:dyDescent="0.3">
      <c r="A5217" t="s">
        <v>314</v>
      </c>
      <c r="B5217" t="s">
        <v>315</v>
      </c>
      <c r="C5217">
        <v>2011</v>
      </c>
      <c r="D5217">
        <v>2.577</v>
      </c>
      <c r="E5217">
        <v>3.01</v>
      </c>
      <c r="F5217">
        <v>0.19</v>
      </c>
      <c r="G5217">
        <v>0.04</v>
      </c>
      <c r="H5217">
        <v>417720</v>
      </c>
      <c r="I5217">
        <v>9990638170.6509991</v>
      </c>
      <c r="J5217">
        <v>28.928999999999998</v>
      </c>
    </row>
    <row r="5218" spans="1:10" x14ac:dyDescent="0.3">
      <c r="A5218" t="s">
        <v>316</v>
      </c>
      <c r="B5218" t="s">
        <v>317</v>
      </c>
      <c r="C5218">
        <v>2011</v>
      </c>
      <c r="D5218">
        <v>0.13900000000000001</v>
      </c>
      <c r="E5218">
        <v>0.14000000000000001</v>
      </c>
      <c r="F5218">
        <v>0.03</v>
      </c>
      <c r="G5218">
        <v>0</v>
      </c>
      <c r="H5218">
        <v>56524</v>
      </c>
    </row>
    <row r="5219" spans="1:10" x14ac:dyDescent="0.3">
      <c r="A5219" t="s">
        <v>318</v>
      </c>
      <c r="B5219" t="s">
        <v>319</v>
      </c>
      <c r="C5219">
        <v>2011</v>
      </c>
      <c r="D5219">
        <v>2.3029999999999999</v>
      </c>
      <c r="H5219">
        <v>391886</v>
      </c>
      <c r="J5219">
        <v>10.291</v>
      </c>
    </row>
    <row r="5220" spans="1:10" x14ac:dyDescent="0.3">
      <c r="A5220" t="s">
        <v>320</v>
      </c>
      <c r="B5220" t="s">
        <v>321</v>
      </c>
      <c r="C5220">
        <v>2011</v>
      </c>
      <c r="D5220">
        <v>2.11</v>
      </c>
      <c r="E5220">
        <v>9.6300000000000008</v>
      </c>
      <c r="F5220">
        <v>6.17</v>
      </c>
      <c r="G5220">
        <v>2.85</v>
      </c>
      <c r="H5220">
        <v>3598646</v>
      </c>
      <c r="I5220">
        <v>10187328000</v>
      </c>
      <c r="J5220">
        <v>9.4339999999999993</v>
      </c>
    </row>
    <row r="5221" spans="1:10" x14ac:dyDescent="0.3">
      <c r="A5221" t="s">
        <v>322</v>
      </c>
      <c r="B5221" t="s">
        <v>323</v>
      </c>
      <c r="C5221">
        <v>2011</v>
      </c>
      <c r="D5221">
        <v>3.9169999999999998</v>
      </c>
      <c r="E5221">
        <v>5.77</v>
      </c>
      <c r="F5221">
        <v>1.73</v>
      </c>
      <c r="G5221">
        <v>0.25</v>
      </c>
      <c r="H5221">
        <v>1251074</v>
      </c>
      <c r="I5221">
        <v>21489167311</v>
      </c>
      <c r="J5221">
        <v>21.577999999999999</v>
      </c>
    </row>
    <row r="5222" spans="1:10" x14ac:dyDescent="0.3">
      <c r="A5222" t="s">
        <v>324</v>
      </c>
      <c r="B5222" t="s">
        <v>325</v>
      </c>
      <c r="C5222">
        <v>2011</v>
      </c>
      <c r="D5222">
        <v>0.3</v>
      </c>
      <c r="H5222">
        <v>214937</v>
      </c>
    </row>
    <row r="5223" spans="1:10" x14ac:dyDescent="0.3">
      <c r="A5223" t="s">
        <v>326</v>
      </c>
      <c r="B5223" t="s">
        <v>327</v>
      </c>
      <c r="C5223">
        <v>2011</v>
      </c>
      <c r="D5223">
        <v>484.16500000000002</v>
      </c>
      <c r="E5223">
        <v>681.94</v>
      </c>
      <c r="F5223">
        <v>134.84</v>
      </c>
      <c r="G5223">
        <v>40.159999999999997</v>
      </c>
      <c r="H5223">
        <v>115695468</v>
      </c>
      <c r="I5223">
        <v>1716060804705</v>
      </c>
      <c r="J5223">
        <v>2127.7910000000002</v>
      </c>
    </row>
    <row r="5224" spans="1:10" x14ac:dyDescent="0.3">
      <c r="B5224" t="s">
        <v>328</v>
      </c>
      <c r="C5224">
        <v>2011</v>
      </c>
      <c r="E5224">
        <v>0.17</v>
      </c>
      <c r="F5224">
        <v>0.05</v>
      </c>
      <c r="G5224">
        <v>0.03</v>
      </c>
    </row>
    <row r="5225" spans="1:10" x14ac:dyDescent="0.3">
      <c r="B5225" t="s">
        <v>329</v>
      </c>
      <c r="C5225">
        <v>2011</v>
      </c>
      <c r="D5225">
        <v>0.11700000000000001</v>
      </c>
      <c r="H5225">
        <v>103448</v>
      </c>
    </row>
    <row r="5226" spans="1:10" x14ac:dyDescent="0.3">
      <c r="A5226" t="s">
        <v>330</v>
      </c>
      <c r="B5226" t="s">
        <v>331</v>
      </c>
      <c r="C5226">
        <v>2011</v>
      </c>
      <c r="D5226">
        <v>4.9450000000000003</v>
      </c>
      <c r="E5226">
        <v>11.54</v>
      </c>
      <c r="F5226">
        <v>3.35</v>
      </c>
      <c r="G5226">
        <v>0.86</v>
      </c>
      <c r="H5226">
        <v>4079167</v>
      </c>
      <c r="I5226">
        <v>18154272029.731998</v>
      </c>
      <c r="J5226">
        <v>32.430999999999997</v>
      </c>
    </row>
    <row r="5227" spans="1:10" x14ac:dyDescent="0.3">
      <c r="A5227" t="s">
        <v>332</v>
      </c>
      <c r="B5227" t="s">
        <v>333</v>
      </c>
      <c r="C5227">
        <v>2011</v>
      </c>
      <c r="D5227">
        <v>21.425999999999998</v>
      </c>
      <c r="E5227">
        <v>56.18</v>
      </c>
      <c r="F5227">
        <v>10.78</v>
      </c>
      <c r="G5227">
        <v>9.5500000000000007</v>
      </c>
      <c r="H5227">
        <v>2770357</v>
      </c>
      <c r="I5227">
        <v>26811268000</v>
      </c>
      <c r="J5227">
        <v>49.618000000000002</v>
      </c>
    </row>
    <row r="5228" spans="1:10" x14ac:dyDescent="0.3">
      <c r="A5228" t="s">
        <v>334</v>
      </c>
      <c r="B5228" t="s">
        <v>335</v>
      </c>
      <c r="C5228">
        <v>2011</v>
      </c>
      <c r="D5228">
        <v>2.407</v>
      </c>
      <c r="E5228">
        <v>4.12</v>
      </c>
      <c r="F5228">
        <v>0.86</v>
      </c>
      <c r="G5228">
        <v>0.19</v>
      </c>
      <c r="H5228">
        <v>625271</v>
      </c>
      <c r="I5228">
        <v>9801452451</v>
      </c>
      <c r="J5228">
        <v>12.32</v>
      </c>
    </row>
    <row r="5229" spans="1:10" x14ac:dyDescent="0.3">
      <c r="A5229" t="s">
        <v>336</v>
      </c>
      <c r="B5229" t="s">
        <v>337</v>
      </c>
      <c r="C5229">
        <v>2011</v>
      </c>
      <c r="D5229">
        <v>0.04</v>
      </c>
      <c r="H5229">
        <v>4913</v>
      </c>
      <c r="J5229">
        <v>0.187</v>
      </c>
    </row>
    <row r="5230" spans="1:10" x14ac:dyDescent="0.3">
      <c r="A5230" t="s">
        <v>338</v>
      </c>
      <c r="B5230" t="s">
        <v>339</v>
      </c>
      <c r="C5230">
        <v>2011</v>
      </c>
      <c r="D5230">
        <v>54.868000000000002</v>
      </c>
      <c r="E5230">
        <v>80.75</v>
      </c>
      <c r="F5230">
        <v>15.46</v>
      </c>
      <c r="G5230">
        <v>8.57</v>
      </c>
      <c r="H5230">
        <v>32781860</v>
      </c>
      <c r="I5230">
        <v>237165942135.45999</v>
      </c>
      <c r="J5230">
        <v>203.685</v>
      </c>
    </row>
    <row r="5231" spans="1:10" x14ac:dyDescent="0.3">
      <c r="A5231" t="s">
        <v>340</v>
      </c>
      <c r="B5231" t="s">
        <v>341</v>
      </c>
      <c r="C5231">
        <v>2011</v>
      </c>
      <c r="D5231">
        <v>3.1070000000000002</v>
      </c>
      <c r="E5231">
        <v>69.02</v>
      </c>
      <c r="F5231">
        <v>16.190000000000001</v>
      </c>
      <c r="G5231">
        <v>11.68</v>
      </c>
      <c r="H5231">
        <v>24187500</v>
      </c>
      <c r="I5231">
        <v>19919629024</v>
      </c>
      <c r="J5231">
        <v>64.465000000000003</v>
      </c>
    </row>
    <row r="5232" spans="1:10" x14ac:dyDescent="0.3">
      <c r="A5232" t="s">
        <v>342</v>
      </c>
      <c r="B5232" t="s">
        <v>343</v>
      </c>
      <c r="C5232">
        <v>2011</v>
      </c>
      <c r="D5232">
        <v>15.068</v>
      </c>
      <c r="E5232">
        <v>194.24</v>
      </c>
      <c r="F5232">
        <v>70.81</v>
      </c>
      <c r="G5232">
        <v>20.58</v>
      </c>
      <c r="H5232">
        <v>50990612</v>
      </c>
      <c r="I5232">
        <v>197359075713.84</v>
      </c>
    </row>
    <row r="5233" spans="1:10" x14ac:dyDescent="0.3">
      <c r="A5233" t="s">
        <v>344</v>
      </c>
      <c r="B5233" t="s">
        <v>345</v>
      </c>
      <c r="C5233">
        <v>2011</v>
      </c>
      <c r="D5233">
        <v>2.782</v>
      </c>
      <c r="E5233">
        <v>25.99</v>
      </c>
      <c r="F5233">
        <v>7.95</v>
      </c>
      <c r="G5233">
        <v>6.67</v>
      </c>
      <c r="H5233">
        <v>2156698</v>
      </c>
      <c r="I5233">
        <v>18309782180.950001</v>
      </c>
      <c r="J5233">
        <v>16.954999999999998</v>
      </c>
    </row>
    <row r="5234" spans="1:10" x14ac:dyDescent="0.3">
      <c r="A5234" t="s">
        <v>346</v>
      </c>
      <c r="B5234" t="s">
        <v>347</v>
      </c>
      <c r="C5234">
        <v>2011</v>
      </c>
      <c r="D5234">
        <v>0.04</v>
      </c>
      <c r="E5234">
        <v>0.05</v>
      </c>
      <c r="F5234">
        <v>0</v>
      </c>
      <c r="G5234">
        <v>0</v>
      </c>
      <c r="H5234">
        <v>10069</v>
      </c>
      <c r="J5234">
        <v>0.214</v>
      </c>
    </row>
    <row r="5235" spans="1:10" x14ac:dyDescent="0.3">
      <c r="A5235" t="s">
        <v>348</v>
      </c>
      <c r="B5235" t="s">
        <v>349</v>
      </c>
      <c r="C5235">
        <v>2011</v>
      </c>
      <c r="D5235">
        <v>5.22</v>
      </c>
      <c r="E5235">
        <v>43.78</v>
      </c>
      <c r="F5235">
        <v>28.03</v>
      </c>
      <c r="G5235">
        <v>7.18</v>
      </c>
      <c r="H5235">
        <v>27041220</v>
      </c>
      <c r="I5235">
        <v>59280309000</v>
      </c>
      <c r="J5235">
        <v>24.280999999999999</v>
      </c>
    </row>
    <row r="5236" spans="1:10" x14ac:dyDescent="0.3">
      <c r="A5236" t="s">
        <v>350</v>
      </c>
      <c r="B5236" t="s">
        <v>351</v>
      </c>
      <c r="C5236">
        <v>2011</v>
      </c>
      <c r="D5236">
        <v>168.27099999999999</v>
      </c>
      <c r="E5236">
        <v>188.09</v>
      </c>
      <c r="F5236">
        <v>19.3</v>
      </c>
      <c r="G5236">
        <v>7.83</v>
      </c>
      <c r="H5236">
        <v>16738190</v>
      </c>
      <c r="I5236">
        <v>744360865409.45996</v>
      </c>
      <c r="J5236">
        <v>1088.8510000000001</v>
      </c>
    </row>
    <row r="5237" spans="1:10" x14ac:dyDescent="0.3">
      <c r="A5237" t="s">
        <v>352</v>
      </c>
      <c r="B5237" t="s">
        <v>353</v>
      </c>
      <c r="C5237">
        <v>2011</v>
      </c>
      <c r="D5237">
        <v>3.54</v>
      </c>
      <c r="H5237">
        <v>257065</v>
      </c>
      <c r="J5237">
        <v>15.577</v>
      </c>
    </row>
    <row r="5238" spans="1:10" x14ac:dyDescent="0.3">
      <c r="A5238" t="s">
        <v>354</v>
      </c>
      <c r="B5238" t="s">
        <v>355</v>
      </c>
      <c r="C5238">
        <v>2011</v>
      </c>
      <c r="D5238">
        <v>34.497</v>
      </c>
      <c r="E5238">
        <v>62.41</v>
      </c>
      <c r="F5238">
        <v>33.19</v>
      </c>
      <c r="G5238">
        <v>14.44</v>
      </c>
      <c r="H5238">
        <v>4418674</v>
      </c>
      <c r="I5238">
        <v>138433581440.72198</v>
      </c>
      <c r="J5238">
        <v>231.453</v>
      </c>
    </row>
    <row r="5239" spans="1:10" x14ac:dyDescent="0.3">
      <c r="A5239" t="s">
        <v>356</v>
      </c>
      <c r="B5239" t="s">
        <v>357</v>
      </c>
      <c r="C5239">
        <v>2011</v>
      </c>
      <c r="D5239">
        <v>4.806</v>
      </c>
      <c r="E5239">
        <v>16.97</v>
      </c>
      <c r="F5239">
        <v>8.73</v>
      </c>
      <c r="G5239">
        <v>3.07</v>
      </c>
      <c r="H5239">
        <v>5903035</v>
      </c>
      <c r="I5239">
        <v>23734874000</v>
      </c>
      <c r="J5239">
        <v>22.794</v>
      </c>
    </row>
    <row r="5240" spans="1:10" x14ac:dyDescent="0.3">
      <c r="A5240" t="s">
        <v>358</v>
      </c>
      <c r="B5240" t="s">
        <v>359</v>
      </c>
      <c r="C5240">
        <v>2011</v>
      </c>
      <c r="D5240">
        <v>1.3220000000000001</v>
      </c>
      <c r="E5240">
        <v>32.74</v>
      </c>
      <c r="F5240">
        <v>20.83</v>
      </c>
      <c r="G5240">
        <v>8.7200000000000006</v>
      </c>
      <c r="H5240">
        <v>17114770</v>
      </c>
      <c r="I5240">
        <v>12993280543.91</v>
      </c>
      <c r="J5240">
        <v>6.3129999999999997</v>
      </c>
    </row>
    <row r="5241" spans="1:10" x14ac:dyDescent="0.3">
      <c r="A5241" t="s">
        <v>360</v>
      </c>
      <c r="B5241" t="s">
        <v>361</v>
      </c>
      <c r="C5241">
        <v>2011</v>
      </c>
      <c r="D5241">
        <v>129.56899999999999</v>
      </c>
      <c r="E5241">
        <v>430.36</v>
      </c>
      <c r="F5241">
        <v>112.4</v>
      </c>
      <c r="G5241">
        <v>32.36</v>
      </c>
      <c r="H5241">
        <v>162805080</v>
      </c>
      <c r="I5241">
        <v>871190867553.59998</v>
      </c>
      <c r="J5241">
        <v>347.78699999999998</v>
      </c>
    </row>
    <row r="5242" spans="1:10" x14ac:dyDescent="0.3">
      <c r="A5242" t="s">
        <v>362</v>
      </c>
      <c r="B5242" t="s">
        <v>363</v>
      </c>
      <c r="C5242">
        <v>2011</v>
      </c>
      <c r="D5242">
        <v>7.0000000000000001E-3</v>
      </c>
      <c r="E5242">
        <v>0.06</v>
      </c>
      <c r="F5242">
        <v>0</v>
      </c>
      <c r="G5242">
        <v>0</v>
      </c>
      <c r="H5242">
        <v>1618</v>
      </c>
      <c r="J5242">
        <v>2.5999999999999999E-2</v>
      </c>
    </row>
    <row r="5243" spans="1:10" x14ac:dyDescent="0.3">
      <c r="B5243" t="s">
        <v>364</v>
      </c>
      <c r="C5243">
        <v>2011</v>
      </c>
      <c r="D5243">
        <v>6771.6080000000002</v>
      </c>
      <c r="H5243">
        <v>547977698</v>
      </c>
      <c r="J5243">
        <v>31487.120999999999</v>
      </c>
    </row>
    <row r="5244" spans="1:10" x14ac:dyDescent="0.3">
      <c r="B5244" t="s">
        <v>365</v>
      </c>
      <c r="C5244">
        <v>2011</v>
      </c>
      <c r="D5244">
        <v>1231.434</v>
      </c>
    </row>
    <row r="5245" spans="1:10" x14ac:dyDescent="0.3">
      <c r="A5245" t="s">
        <v>366</v>
      </c>
      <c r="B5245" t="s">
        <v>367</v>
      </c>
      <c r="C5245">
        <v>2011</v>
      </c>
      <c r="D5245">
        <v>36.186</v>
      </c>
      <c r="E5245">
        <v>74.22</v>
      </c>
      <c r="F5245">
        <v>18.38</v>
      </c>
      <c r="G5245">
        <v>2.61</v>
      </c>
      <c r="H5245">
        <v>24673392</v>
      </c>
      <c r="I5245">
        <v>42961430335.599998</v>
      </c>
      <c r="J5245">
        <v>147.96299999999999</v>
      </c>
    </row>
    <row r="5246" spans="1:10" x14ac:dyDescent="0.3">
      <c r="A5246" t="s">
        <v>368</v>
      </c>
      <c r="B5246" t="s">
        <v>369</v>
      </c>
      <c r="C5246">
        <v>2011</v>
      </c>
      <c r="D5246">
        <v>9.1969999999999992</v>
      </c>
      <c r="E5246">
        <v>12.66</v>
      </c>
      <c r="F5246">
        <v>2.44</v>
      </c>
      <c r="G5246">
        <v>0.56999999999999995</v>
      </c>
      <c r="H5246">
        <v>2072484</v>
      </c>
      <c r="I5246">
        <v>23603469888</v>
      </c>
      <c r="J5246">
        <v>33.567999999999998</v>
      </c>
    </row>
    <row r="5247" spans="1:10" x14ac:dyDescent="0.3">
      <c r="A5247" t="s">
        <v>370</v>
      </c>
      <c r="B5247" t="s">
        <v>371</v>
      </c>
      <c r="C5247">
        <v>2011</v>
      </c>
      <c r="D5247">
        <v>44.817</v>
      </c>
      <c r="E5247">
        <v>25.84</v>
      </c>
      <c r="F5247">
        <v>5.21</v>
      </c>
      <c r="G5247">
        <v>3.16</v>
      </c>
      <c r="H5247">
        <v>4948335</v>
      </c>
      <c r="I5247">
        <v>399382955202.65198</v>
      </c>
      <c r="J5247">
        <v>487.81799999999998</v>
      </c>
    </row>
    <row r="5248" spans="1:10" x14ac:dyDescent="0.3">
      <c r="B5248" t="s">
        <v>372</v>
      </c>
      <c r="C5248">
        <v>2011</v>
      </c>
      <c r="D5248">
        <v>451.76600000000002</v>
      </c>
      <c r="H5248">
        <v>37498324</v>
      </c>
    </row>
    <row r="5249" spans="1:10" x14ac:dyDescent="0.3">
      <c r="A5249" t="s">
        <v>373</v>
      </c>
      <c r="B5249" t="s">
        <v>374</v>
      </c>
      <c r="C5249">
        <v>2011</v>
      </c>
      <c r="D5249">
        <v>53.475999999999999</v>
      </c>
      <c r="E5249">
        <v>58.5</v>
      </c>
      <c r="F5249">
        <v>4.49</v>
      </c>
      <c r="G5249">
        <v>0.55000000000000004</v>
      </c>
      <c r="H5249">
        <v>3251102</v>
      </c>
      <c r="I5249">
        <v>141399485510.15399</v>
      </c>
      <c r="J5249">
        <v>262.053</v>
      </c>
    </row>
    <row r="5250" spans="1:10" x14ac:dyDescent="0.3">
      <c r="A5250" t="s">
        <v>375</v>
      </c>
      <c r="B5250" t="s">
        <v>376</v>
      </c>
      <c r="C5250">
        <v>2011</v>
      </c>
      <c r="D5250">
        <v>154.66</v>
      </c>
      <c r="E5250">
        <v>352.21</v>
      </c>
      <c r="F5250">
        <v>125.32</v>
      </c>
      <c r="G5250">
        <v>52.79</v>
      </c>
      <c r="H5250">
        <v>183340168</v>
      </c>
      <c r="I5250">
        <v>845085921753.59998</v>
      </c>
      <c r="J5250">
        <v>734.89599999999996</v>
      </c>
    </row>
    <row r="5251" spans="1:10" x14ac:dyDescent="0.3">
      <c r="A5251" t="s">
        <v>377</v>
      </c>
      <c r="B5251" t="s">
        <v>378</v>
      </c>
      <c r="C5251">
        <v>2011</v>
      </c>
      <c r="D5251">
        <v>0.216</v>
      </c>
      <c r="E5251">
        <v>0.27</v>
      </c>
      <c r="F5251">
        <v>0.02</v>
      </c>
      <c r="G5251">
        <v>0</v>
      </c>
      <c r="H5251">
        <v>17748</v>
      </c>
    </row>
    <row r="5252" spans="1:10" x14ac:dyDescent="0.3">
      <c r="A5252" t="s">
        <v>379</v>
      </c>
      <c r="B5252" t="s">
        <v>380</v>
      </c>
      <c r="C5252">
        <v>2011</v>
      </c>
      <c r="D5252">
        <v>2.246</v>
      </c>
      <c r="H5252">
        <v>4149654</v>
      </c>
      <c r="I5252">
        <v>19437411000</v>
      </c>
      <c r="J5252">
        <v>9.7829999999999995</v>
      </c>
    </row>
    <row r="5253" spans="1:10" x14ac:dyDescent="0.3">
      <c r="A5253" t="s">
        <v>381</v>
      </c>
      <c r="B5253" t="s">
        <v>382</v>
      </c>
      <c r="C5253">
        <v>2011</v>
      </c>
      <c r="D5253">
        <v>9.9529999999999994</v>
      </c>
      <c r="E5253">
        <v>25.36</v>
      </c>
      <c r="F5253">
        <v>5.07</v>
      </c>
      <c r="G5253">
        <v>1.34</v>
      </c>
      <c r="H5253">
        <v>3706479</v>
      </c>
      <c r="I5253">
        <v>57996520000</v>
      </c>
      <c r="J5253">
        <v>98.673000000000002</v>
      </c>
    </row>
    <row r="5254" spans="1:10" x14ac:dyDescent="0.3">
      <c r="B5254" t="s">
        <v>383</v>
      </c>
      <c r="C5254">
        <v>2011</v>
      </c>
    </row>
    <row r="5255" spans="1:10" x14ac:dyDescent="0.3">
      <c r="A5255" t="s">
        <v>384</v>
      </c>
      <c r="B5255" t="s">
        <v>385</v>
      </c>
      <c r="C5255">
        <v>2011</v>
      </c>
      <c r="D5255">
        <v>5.2249999999999996</v>
      </c>
      <c r="E5255">
        <v>58.45</v>
      </c>
      <c r="F5255">
        <v>9.98</v>
      </c>
      <c r="G5255">
        <v>4.0199999999999996</v>
      </c>
      <c r="H5255">
        <v>7472196</v>
      </c>
      <c r="J5255">
        <v>26.626999999999999</v>
      </c>
    </row>
    <row r="5256" spans="1:10" x14ac:dyDescent="0.3">
      <c r="A5256" t="s">
        <v>386</v>
      </c>
      <c r="B5256" t="s">
        <v>387</v>
      </c>
      <c r="C5256">
        <v>2011</v>
      </c>
      <c r="D5256">
        <v>5.1989999999999998</v>
      </c>
      <c r="E5256">
        <v>187.71</v>
      </c>
      <c r="F5256">
        <v>29.88</v>
      </c>
      <c r="G5256">
        <v>10.25</v>
      </c>
      <c r="H5256">
        <v>6333981</v>
      </c>
      <c r="I5256">
        <v>48142017292.061996</v>
      </c>
      <c r="J5256">
        <v>184.65899999999999</v>
      </c>
    </row>
    <row r="5257" spans="1:10" x14ac:dyDescent="0.3">
      <c r="A5257" t="s">
        <v>388</v>
      </c>
      <c r="B5257" t="s">
        <v>389</v>
      </c>
      <c r="C5257">
        <v>2011</v>
      </c>
      <c r="D5257">
        <v>48.923999999999999</v>
      </c>
      <c r="E5257">
        <v>158.34</v>
      </c>
      <c r="F5257">
        <v>29.78</v>
      </c>
      <c r="G5257">
        <v>9.36</v>
      </c>
      <c r="H5257">
        <v>29264314</v>
      </c>
      <c r="I5257">
        <v>294253237257.12</v>
      </c>
      <c r="J5257">
        <v>251.56299999999999</v>
      </c>
    </row>
    <row r="5258" spans="1:10" x14ac:dyDescent="0.3">
      <c r="A5258" t="s">
        <v>390</v>
      </c>
      <c r="B5258" t="s">
        <v>391</v>
      </c>
      <c r="C5258">
        <v>2011</v>
      </c>
      <c r="D5258">
        <v>83.742999999999995</v>
      </c>
      <c r="E5258">
        <v>103.17</v>
      </c>
      <c r="F5258">
        <v>63.81</v>
      </c>
      <c r="G5258">
        <v>12.35</v>
      </c>
      <c r="H5258">
        <v>95570049</v>
      </c>
      <c r="I5258">
        <v>586460944355.30005</v>
      </c>
      <c r="J5258">
        <v>345.68900000000002</v>
      </c>
    </row>
    <row r="5259" spans="1:10" x14ac:dyDescent="0.3">
      <c r="A5259" t="s">
        <v>392</v>
      </c>
      <c r="B5259" t="s">
        <v>393</v>
      </c>
      <c r="C5259">
        <v>2011</v>
      </c>
      <c r="D5259">
        <v>334.30599999999998</v>
      </c>
      <c r="E5259">
        <v>360.53</v>
      </c>
      <c r="F5259">
        <v>48.1</v>
      </c>
      <c r="G5259">
        <v>21.43</v>
      </c>
      <c r="H5259">
        <v>38286824</v>
      </c>
      <c r="I5259">
        <v>839855970229.53003</v>
      </c>
      <c r="J5259">
        <v>1167.5440000000001</v>
      </c>
    </row>
    <row r="5260" spans="1:10" x14ac:dyDescent="0.3">
      <c r="A5260" t="s">
        <v>394</v>
      </c>
      <c r="B5260" t="s">
        <v>395</v>
      </c>
      <c r="C5260">
        <v>2011</v>
      </c>
      <c r="D5260">
        <v>51.814999999999998</v>
      </c>
      <c r="E5260">
        <v>68.84</v>
      </c>
      <c r="F5260">
        <v>11.91</v>
      </c>
      <c r="G5260">
        <v>3.07</v>
      </c>
      <c r="H5260">
        <v>10569388</v>
      </c>
      <c r="I5260">
        <v>263734347413.26001</v>
      </c>
      <c r="J5260">
        <v>285.76</v>
      </c>
    </row>
    <row r="5261" spans="1:10" x14ac:dyDescent="0.3">
      <c r="A5261" t="s">
        <v>396</v>
      </c>
      <c r="B5261" t="s">
        <v>397</v>
      </c>
      <c r="C5261">
        <v>2011</v>
      </c>
      <c r="H5261">
        <v>3559862</v>
      </c>
      <c r="I5261">
        <v>125016099000</v>
      </c>
      <c r="J5261">
        <v>102.08499999999999</v>
      </c>
    </row>
    <row r="5262" spans="1:10" x14ac:dyDescent="0.3">
      <c r="A5262" t="s">
        <v>398</v>
      </c>
      <c r="B5262" t="s">
        <v>399</v>
      </c>
      <c r="C5262">
        <v>2011</v>
      </c>
      <c r="D5262">
        <v>79.647999999999996</v>
      </c>
      <c r="E5262">
        <v>73.31</v>
      </c>
      <c r="F5262">
        <v>5.97</v>
      </c>
      <c r="G5262">
        <v>1.62</v>
      </c>
      <c r="H5262">
        <v>2035862</v>
      </c>
      <c r="I5262">
        <v>296602416923.68701</v>
      </c>
      <c r="J5262">
        <v>388.87</v>
      </c>
    </row>
    <row r="5263" spans="1:10" x14ac:dyDescent="0.3">
      <c r="B5263" t="s">
        <v>400</v>
      </c>
      <c r="C5263">
        <v>2011</v>
      </c>
      <c r="D5263">
        <v>4.4989999999999997</v>
      </c>
      <c r="H5263">
        <v>837336</v>
      </c>
      <c r="J5263">
        <v>12.579000000000001</v>
      </c>
    </row>
    <row r="5264" spans="1:10" x14ac:dyDescent="0.3">
      <c r="A5264" t="s">
        <v>401</v>
      </c>
      <c r="B5264" t="s">
        <v>402</v>
      </c>
      <c r="C5264">
        <v>2011</v>
      </c>
      <c r="D5264">
        <v>86.046999999999997</v>
      </c>
      <c r="E5264">
        <v>-42.82</v>
      </c>
      <c r="F5264">
        <v>26.09</v>
      </c>
      <c r="G5264">
        <v>9.16</v>
      </c>
      <c r="H5264">
        <v>20336718</v>
      </c>
      <c r="I5264">
        <v>341004449476.5</v>
      </c>
      <c r="J5264">
        <v>405.238</v>
      </c>
    </row>
    <row r="5265" spans="1:10" x14ac:dyDescent="0.3">
      <c r="A5265" t="s">
        <v>403</v>
      </c>
      <c r="B5265" t="s">
        <v>404</v>
      </c>
      <c r="C5265">
        <v>2011</v>
      </c>
      <c r="D5265">
        <v>1665.2070000000001</v>
      </c>
      <c r="E5265">
        <v>2478.1999999999998</v>
      </c>
      <c r="F5265">
        <v>855.45</v>
      </c>
      <c r="G5265">
        <v>69.62</v>
      </c>
      <c r="H5265">
        <v>143703027</v>
      </c>
      <c r="I5265">
        <v>3300296796432</v>
      </c>
      <c r="J5265">
        <v>8032.125</v>
      </c>
    </row>
    <row r="5266" spans="1:10" x14ac:dyDescent="0.3">
      <c r="A5266" t="s">
        <v>405</v>
      </c>
      <c r="B5266" t="s">
        <v>406</v>
      </c>
      <c r="C5266">
        <v>2011</v>
      </c>
      <c r="D5266">
        <v>0.64700000000000002</v>
      </c>
      <c r="E5266">
        <v>5.41</v>
      </c>
      <c r="F5266">
        <v>2.74</v>
      </c>
      <c r="G5266">
        <v>1.72</v>
      </c>
      <c r="H5266">
        <v>10293333</v>
      </c>
      <c r="I5266">
        <v>14451292389.177</v>
      </c>
      <c r="J5266">
        <v>3.3370000000000002</v>
      </c>
    </row>
    <row r="5267" spans="1:10" x14ac:dyDescent="0.3">
      <c r="B5267" t="s">
        <v>407</v>
      </c>
      <c r="C5267">
        <v>2011</v>
      </c>
    </row>
    <row r="5268" spans="1:10" x14ac:dyDescent="0.3">
      <c r="A5268" t="s">
        <v>408</v>
      </c>
      <c r="B5268" t="s">
        <v>409</v>
      </c>
      <c r="C5268">
        <v>2011</v>
      </c>
      <c r="D5268">
        <v>1.0999999999999999E-2</v>
      </c>
      <c r="H5268">
        <v>5281</v>
      </c>
      <c r="J5268">
        <v>4.2999999999999997E-2</v>
      </c>
    </row>
    <row r="5269" spans="1:10" x14ac:dyDescent="0.3">
      <c r="A5269" t="s">
        <v>410</v>
      </c>
      <c r="B5269" t="s">
        <v>411</v>
      </c>
      <c r="C5269">
        <v>2011</v>
      </c>
      <c r="D5269">
        <v>0.23100000000000001</v>
      </c>
      <c r="E5269">
        <v>0.35</v>
      </c>
      <c r="F5269">
        <v>0.08</v>
      </c>
      <c r="G5269">
        <v>0.02</v>
      </c>
      <c r="H5269">
        <v>49442</v>
      </c>
      <c r="J5269">
        <v>1.0409999999999999</v>
      </c>
    </row>
    <row r="5270" spans="1:10" x14ac:dyDescent="0.3">
      <c r="A5270" t="s">
        <v>412</v>
      </c>
      <c r="B5270" t="s">
        <v>413</v>
      </c>
      <c r="C5270">
        <v>2011</v>
      </c>
      <c r="D5270">
        <v>0.48699999999999999</v>
      </c>
      <c r="E5270">
        <v>0.74</v>
      </c>
      <c r="F5270">
        <v>0.25</v>
      </c>
      <c r="G5270">
        <v>0.03</v>
      </c>
      <c r="H5270">
        <v>175538</v>
      </c>
      <c r="I5270">
        <v>1661310000</v>
      </c>
      <c r="J5270">
        <v>1.8260000000000001</v>
      </c>
    </row>
    <row r="5271" spans="1:10" x14ac:dyDescent="0.3">
      <c r="A5271" t="s">
        <v>414</v>
      </c>
      <c r="B5271" t="s">
        <v>415</v>
      </c>
      <c r="C5271">
        <v>2011</v>
      </c>
      <c r="D5271">
        <v>6.6000000000000003E-2</v>
      </c>
      <c r="H5271">
        <v>6323</v>
      </c>
      <c r="J5271">
        <v>0.38</v>
      </c>
    </row>
    <row r="5272" spans="1:10" x14ac:dyDescent="0.3">
      <c r="A5272" t="s">
        <v>416</v>
      </c>
      <c r="B5272" t="s">
        <v>417</v>
      </c>
      <c r="C5272">
        <v>2011</v>
      </c>
      <c r="D5272">
        <v>0.216</v>
      </c>
      <c r="E5272">
        <v>0.3</v>
      </c>
      <c r="F5272">
        <v>7.0000000000000007E-2</v>
      </c>
      <c r="G5272">
        <v>0.01</v>
      </c>
      <c r="H5272">
        <v>108315</v>
      </c>
      <c r="J5272">
        <v>0.95099999999999996</v>
      </c>
    </row>
    <row r="5273" spans="1:10" x14ac:dyDescent="0.3">
      <c r="A5273" t="s">
        <v>418</v>
      </c>
      <c r="B5273" t="s">
        <v>419</v>
      </c>
      <c r="C5273">
        <v>2011</v>
      </c>
      <c r="D5273">
        <v>0.191</v>
      </c>
      <c r="E5273">
        <v>0.55000000000000004</v>
      </c>
      <c r="F5273">
        <v>0.28999999999999998</v>
      </c>
      <c r="G5273">
        <v>0.05</v>
      </c>
      <c r="H5273">
        <v>187469</v>
      </c>
      <c r="J5273">
        <v>1.1379999999999999</v>
      </c>
    </row>
    <row r="5274" spans="1:10" x14ac:dyDescent="0.3">
      <c r="A5274" t="s">
        <v>420</v>
      </c>
      <c r="B5274" t="s">
        <v>421</v>
      </c>
      <c r="C5274">
        <v>2011</v>
      </c>
      <c r="D5274">
        <v>9.9000000000000005E-2</v>
      </c>
      <c r="E5274">
        <v>0.15</v>
      </c>
      <c r="F5274">
        <v>0.02</v>
      </c>
      <c r="G5274">
        <v>0.02</v>
      </c>
      <c r="H5274">
        <v>184521</v>
      </c>
      <c r="I5274">
        <v>572220000</v>
      </c>
      <c r="J5274">
        <v>0.58299999999999996</v>
      </c>
    </row>
    <row r="5275" spans="1:10" x14ac:dyDescent="0.3">
      <c r="A5275" t="s">
        <v>422</v>
      </c>
      <c r="B5275" t="s">
        <v>423</v>
      </c>
      <c r="C5275">
        <v>2011</v>
      </c>
      <c r="D5275">
        <v>497.65899999999999</v>
      </c>
      <c r="E5275">
        <v>534.47</v>
      </c>
      <c r="F5275">
        <v>42.07</v>
      </c>
      <c r="G5275">
        <v>4.96</v>
      </c>
      <c r="H5275">
        <v>28267591</v>
      </c>
      <c r="I5275">
        <v>1355526828554.3999</v>
      </c>
      <c r="J5275">
        <v>2556.7399999999998</v>
      </c>
    </row>
    <row r="5276" spans="1:10" x14ac:dyDescent="0.3">
      <c r="A5276" t="s">
        <v>424</v>
      </c>
      <c r="B5276" t="s">
        <v>425</v>
      </c>
      <c r="C5276">
        <v>2011</v>
      </c>
      <c r="D5276">
        <v>7.819</v>
      </c>
      <c r="E5276">
        <v>30.98</v>
      </c>
      <c r="F5276">
        <v>10.61</v>
      </c>
      <c r="G5276">
        <v>7.68</v>
      </c>
      <c r="H5276">
        <v>13033814</v>
      </c>
      <c r="I5276">
        <v>29228465277.110001</v>
      </c>
      <c r="J5276">
        <v>28.512</v>
      </c>
    </row>
    <row r="5277" spans="1:10" x14ac:dyDescent="0.3">
      <c r="A5277" t="s">
        <v>426</v>
      </c>
      <c r="B5277" t="s">
        <v>427</v>
      </c>
      <c r="C5277">
        <v>2011</v>
      </c>
      <c r="D5277">
        <v>48.957000000000001</v>
      </c>
      <c r="E5277">
        <v>67.39</v>
      </c>
      <c r="F5277">
        <v>11.96</v>
      </c>
      <c r="G5277">
        <v>4.95</v>
      </c>
      <c r="H5277">
        <v>8963761</v>
      </c>
      <c r="I5277">
        <v>91111446965</v>
      </c>
      <c r="J5277">
        <v>197.464</v>
      </c>
    </row>
    <row r="5278" spans="1:10" x14ac:dyDescent="0.3">
      <c r="A5278" t="s">
        <v>428</v>
      </c>
      <c r="B5278" t="s">
        <v>429</v>
      </c>
      <c r="C5278">
        <v>2011</v>
      </c>
      <c r="D5278">
        <v>0.40699999999999997</v>
      </c>
      <c r="E5278">
        <v>0.46</v>
      </c>
      <c r="F5278">
        <v>0.09</v>
      </c>
      <c r="G5278">
        <v>0</v>
      </c>
      <c r="H5278">
        <v>91882</v>
      </c>
      <c r="I5278">
        <v>1917505000</v>
      </c>
      <c r="J5278">
        <v>3.6040000000000001</v>
      </c>
    </row>
    <row r="5279" spans="1:10" x14ac:dyDescent="0.3">
      <c r="A5279" t="s">
        <v>430</v>
      </c>
      <c r="B5279" t="s">
        <v>431</v>
      </c>
      <c r="C5279">
        <v>2011</v>
      </c>
      <c r="D5279">
        <v>0.71099999999999997</v>
      </c>
      <c r="E5279">
        <v>11.78</v>
      </c>
      <c r="F5279">
        <v>4.08</v>
      </c>
      <c r="G5279">
        <v>1.2</v>
      </c>
      <c r="H5279">
        <v>6563238</v>
      </c>
      <c r="I5279">
        <v>7933356000</v>
      </c>
      <c r="J5279">
        <v>3.6909999999999998</v>
      </c>
    </row>
    <row r="5280" spans="1:10" x14ac:dyDescent="0.3">
      <c r="A5280" t="s">
        <v>432</v>
      </c>
      <c r="B5280" t="s">
        <v>433</v>
      </c>
      <c r="C5280">
        <v>2011</v>
      </c>
      <c r="D5280">
        <v>30.271999999999998</v>
      </c>
      <c r="E5280">
        <v>61.31</v>
      </c>
      <c r="F5280">
        <v>3.28</v>
      </c>
      <c r="G5280">
        <v>7.34</v>
      </c>
      <c r="H5280">
        <v>5263640</v>
      </c>
      <c r="I5280">
        <v>323579847864</v>
      </c>
      <c r="J5280">
        <v>829.20299999999997</v>
      </c>
    </row>
    <row r="5281" spans="1:10" x14ac:dyDescent="0.3">
      <c r="A5281" t="s">
        <v>434</v>
      </c>
      <c r="B5281" t="s">
        <v>435</v>
      </c>
      <c r="C5281">
        <v>2011</v>
      </c>
      <c r="D5281">
        <v>0.59099999999999997</v>
      </c>
      <c r="H5281">
        <v>35050</v>
      </c>
    </row>
    <row r="5282" spans="1:10" x14ac:dyDescent="0.3">
      <c r="A5282" t="s">
        <v>436</v>
      </c>
      <c r="B5282" t="s">
        <v>437</v>
      </c>
      <c r="C5282">
        <v>2011</v>
      </c>
      <c r="D5282">
        <v>37.999000000000002</v>
      </c>
      <c r="E5282">
        <v>36.61</v>
      </c>
      <c r="F5282">
        <v>4.7699999999999996</v>
      </c>
      <c r="G5282">
        <v>2.12</v>
      </c>
      <c r="H5282">
        <v>5408932</v>
      </c>
      <c r="I5282">
        <v>120534250199.411</v>
      </c>
      <c r="J5282">
        <v>194.88200000000001</v>
      </c>
    </row>
    <row r="5283" spans="1:10" x14ac:dyDescent="0.3">
      <c r="A5283" t="s">
        <v>438</v>
      </c>
      <c r="B5283" t="s">
        <v>439</v>
      </c>
      <c r="C5283">
        <v>2011</v>
      </c>
      <c r="D5283">
        <v>16.334</v>
      </c>
      <c r="E5283">
        <v>12.86</v>
      </c>
      <c r="F5283">
        <v>2.19</v>
      </c>
      <c r="G5283">
        <v>0.81</v>
      </c>
      <c r="H5283">
        <v>2051277</v>
      </c>
      <c r="I5283">
        <v>53196416085.120003</v>
      </c>
      <c r="J5283">
        <v>83.033000000000001</v>
      </c>
    </row>
    <row r="5284" spans="1:10" x14ac:dyDescent="0.3">
      <c r="A5284" t="s">
        <v>440</v>
      </c>
      <c r="B5284" t="s">
        <v>441</v>
      </c>
      <c r="C5284">
        <v>2011</v>
      </c>
      <c r="D5284">
        <v>0.34399999999999997</v>
      </c>
      <c r="E5284">
        <v>2.6</v>
      </c>
      <c r="F5284">
        <v>0.36</v>
      </c>
      <c r="G5284">
        <v>0.03</v>
      </c>
      <c r="H5284">
        <v>541522</v>
      </c>
      <c r="J5284">
        <v>0.88100000000000001</v>
      </c>
    </row>
    <row r="5285" spans="1:10" x14ac:dyDescent="0.3">
      <c r="A5285" t="s">
        <v>442</v>
      </c>
      <c r="B5285" t="s">
        <v>443</v>
      </c>
      <c r="C5285">
        <v>2011</v>
      </c>
      <c r="D5285">
        <v>0.61199999999999999</v>
      </c>
      <c r="E5285">
        <v>39.61</v>
      </c>
      <c r="F5285">
        <v>18.96</v>
      </c>
      <c r="G5285">
        <v>6.64</v>
      </c>
      <c r="H5285">
        <v>12376305</v>
      </c>
      <c r="J5285">
        <v>3.4079999999999999</v>
      </c>
    </row>
    <row r="5286" spans="1:10" x14ac:dyDescent="0.3">
      <c r="A5286" t="s">
        <v>444</v>
      </c>
      <c r="B5286" t="s">
        <v>445</v>
      </c>
      <c r="C5286">
        <v>2011</v>
      </c>
      <c r="D5286">
        <v>473.94900000000001</v>
      </c>
      <c r="E5286">
        <v>476.14</v>
      </c>
      <c r="F5286">
        <v>44.69</v>
      </c>
      <c r="G5286">
        <v>19.82</v>
      </c>
      <c r="H5286">
        <v>52003759</v>
      </c>
      <c r="I5286">
        <v>608683525035.71997</v>
      </c>
      <c r="J5286">
        <v>1448.539</v>
      </c>
    </row>
    <row r="5287" spans="1:10" x14ac:dyDescent="0.3">
      <c r="B5287" t="s">
        <v>446</v>
      </c>
      <c r="C5287">
        <v>2011</v>
      </c>
      <c r="D5287">
        <v>1103.963</v>
      </c>
      <c r="H5287">
        <v>396571751</v>
      </c>
    </row>
    <row r="5288" spans="1:10" x14ac:dyDescent="0.3">
      <c r="A5288" t="s">
        <v>447</v>
      </c>
      <c r="B5288" t="s">
        <v>448</v>
      </c>
      <c r="C5288">
        <v>2011</v>
      </c>
      <c r="D5288">
        <v>624.54999999999995</v>
      </c>
      <c r="E5288">
        <v>631.36</v>
      </c>
      <c r="F5288">
        <v>26.69</v>
      </c>
      <c r="G5288">
        <v>9.1199999999999992</v>
      </c>
      <c r="H5288">
        <v>49786153</v>
      </c>
      <c r="I5288">
        <v>1609219825000</v>
      </c>
      <c r="J5288">
        <v>3176.3829999999998</v>
      </c>
    </row>
    <row r="5289" spans="1:10" x14ac:dyDescent="0.3">
      <c r="A5289" t="s">
        <v>449</v>
      </c>
      <c r="B5289" t="s">
        <v>450</v>
      </c>
      <c r="C5289">
        <v>2011</v>
      </c>
      <c r="D5289">
        <v>1.2809999999999999</v>
      </c>
      <c r="H5289">
        <v>9830695</v>
      </c>
    </row>
    <row r="5290" spans="1:10" x14ac:dyDescent="0.3">
      <c r="A5290" t="s">
        <v>451</v>
      </c>
      <c r="B5290" t="s">
        <v>452</v>
      </c>
      <c r="C5290">
        <v>2011</v>
      </c>
      <c r="D5290">
        <v>284.73</v>
      </c>
      <c r="E5290">
        <v>316.31</v>
      </c>
      <c r="F5290">
        <v>39.44</v>
      </c>
      <c r="G5290">
        <v>19.05</v>
      </c>
      <c r="H5290">
        <v>47084242</v>
      </c>
      <c r="I5290">
        <v>1495441595076</v>
      </c>
      <c r="J5290">
        <v>1666.1020000000001</v>
      </c>
    </row>
    <row r="5291" spans="1:10" x14ac:dyDescent="0.3">
      <c r="A5291" t="s">
        <v>453</v>
      </c>
      <c r="B5291" t="s">
        <v>454</v>
      </c>
      <c r="C5291">
        <v>2011</v>
      </c>
      <c r="D5291">
        <v>14.885999999999999</v>
      </c>
      <c r="E5291">
        <v>31.41</v>
      </c>
      <c r="F5291">
        <v>9.68</v>
      </c>
      <c r="G5291">
        <v>3.01</v>
      </c>
      <c r="H5291">
        <v>20398496</v>
      </c>
      <c r="I5291">
        <v>181535899028.12</v>
      </c>
      <c r="J5291">
        <v>68.930000000000007</v>
      </c>
    </row>
    <row r="5292" spans="1:10" x14ac:dyDescent="0.3">
      <c r="B5292" t="s">
        <v>455</v>
      </c>
      <c r="C5292">
        <v>2011</v>
      </c>
    </row>
    <row r="5293" spans="1:10" x14ac:dyDescent="0.3">
      <c r="A5293" t="s">
        <v>456</v>
      </c>
      <c r="B5293" t="s">
        <v>457</v>
      </c>
      <c r="C5293">
        <v>2011</v>
      </c>
      <c r="D5293">
        <v>14.016999999999999</v>
      </c>
      <c r="E5293">
        <v>172.26</v>
      </c>
      <c r="F5293">
        <v>52.26</v>
      </c>
      <c r="G5293">
        <v>26.26</v>
      </c>
      <c r="H5293">
        <v>35349676</v>
      </c>
      <c r="I5293">
        <v>126830937611.37</v>
      </c>
      <c r="J5293">
        <v>84.54</v>
      </c>
    </row>
    <row r="5294" spans="1:10" x14ac:dyDescent="0.3">
      <c r="A5294" t="s">
        <v>458</v>
      </c>
      <c r="B5294" t="s">
        <v>459</v>
      </c>
      <c r="C5294">
        <v>2011</v>
      </c>
      <c r="D5294">
        <v>2.1800000000000002</v>
      </c>
      <c r="E5294">
        <v>7.2</v>
      </c>
      <c r="F5294">
        <v>1.62</v>
      </c>
      <c r="G5294">
        <v>0.3</v>
      </c>
      <c r="H5294">
        <v>535177</v>
      </c>
      <c r="J5294">
        <v>11.63</v>
      </c>
    </row>
    <row r="5295" spans="1:10" x14ac:dyDescent="0.3">
      <c r="A5295" t="s">
        <v>460</v>
      </c>
      <c r="B5295" t="s">
        <v>461</v>
      </c>
      <c r="C5295">
        <v>2011</v>
      </c>
      <c r="D5295">
        <v>49.256999999999998</v>
      </c>
      <c r="E5295">
        <v>51.18</v>
      </c>
      <c r="F5295">
        <v>5.46</v>
      </c>
      <c r="G5295">
        <v>4.8</v>
      </c>
      <c r="H5295">
        <v>9466705</v>
      </c>
      <c r="I5295">
        <v>397621101336.14301</v>
      </c>
      <c r="J5295">
        <v>592.51700000000005</v>
      </c>
    </row>
    <row r="5296" spans="1:10" x14ac:dyDescent="0.3">
      <c r="A5296" t="s">
        <v>462</v>
      </c>
      <c r="B5296" t="s">
        <v>463</v>
      </c>
      <c r="C5296">
        <v>2011</v>
      </c>
      <c r="D5296">
        <v>40.984999999999999</v>
      </c>
      <c r="E5296">
        <v>48.42</v>
      </c>
      <c r="F5296">
        <v>5.1100000000000003</v>
      </c>
      <c r="G5296">
        <v>2.2400000000000002</v>
      </c>
      <c r="H5296">
        <v>7906988</v>
      </c>
      <c r="I5296">
        <v>472720976352.34198</v>
      </c>
      <c r="J5296">
        <v>324.24799999999999</v>
      </c>
    </row>
    <row r="5297" spans="1:10" x14ac:dyDescent="0.3">
      <c r="A5297" t="s">
        <v>464</v>
      </c>
      <c r="B5297" t="s">
        <v>465</v>
      </c>
      <c r="C5297">
        <v>2011</v>
      </c>
      <c r="D5297">
        <v>57.784999999999997</v>
      </c>
      <c r="E5297">
        <v>86.74</v>
      </c>
      <c r="F5297">
        <v>27.34</v>
      </c>
      <c r="G5297">
        <v>4.54</v>
      </c>
      <c r="H5297">
        <v>21081814</v>
      </c>
      <c r="I5297">
        <v>125945631317.52</v>
      </c>
      <c r="J5297">
        <v>272.43900000000002</v>
      </c>
    </row>
    <row r="5298" spans="1:10" x14ac:dyDescent="0.3">
      <c r="A5298" t="s">
        <v>466</v>
      </c>
      <c r="B5298" t="s">
        <v>467</v>
      </c>
      <c r="C5298">
        <v>2011</v>
      </c>
      <c r="D5298">
        <v>276.28300000000002</v>
      </c>
      <c r="H5298">
        <v>23268760</v>
      </c>
      <c r="I5298">
        <v>885618259195.05005</v>
      </c>
      <c r="J5298">
        <v>1280.7360000000001</v>
      </c>
    </row>
    <row r="5299" spans="1:10" x14ac:dyDescent="0.3">
      <c r="A5299" t="s">
        <v>468</v>
      </c>
      <c r="B5299" t="s">
        <v>469</v>
      </c>
      <c r="C5299">
        <v>2011</v>
      </c>
      <c r="D5299">
        <v>2.3410000000000002</v>
      </c>
      <c r="E5299">
        <v>9.32</v>
      </c>
      <c r="F5299">
        <v>4.5</v>
      </c>
      <c r="G5299">
        <v>1.88</v>
      </c>
      <c r="H5299">
        <v>7697507</v>
      </c>
      <c r="I5299">
        <v>23726720528.637001</v>
      </c>
      <c r="J5299">
        <v>56.673999999999999</v>
      </c>
    </row>
    <row r="5300" spans="1:10" x14ac:dyDescent="0.3">
      <c r="A5300" t="s">
        <v>470</v>
      </c>
      <c r="B5300" t="s">
        <v>471</v>
      </c>
      <c r="C5300">
        <v>2011</v>
      </c>
      <c r="D5300">
        <v>7.7519999999999998</v>
      </c>
      <c r="E5300">
        <v>311.67</v>
      </c>
      <c r="F5300">
        <v>63.45</v>
      </c>
      <c r="G5300">
        <v>27.91</v>
      </c>
      <c r="H5300">
        <v>45673520</v>
      </c>
      <c r="I5300">
        <v>103207062377.42</v>
      </c>
      <c r="J5300">
        <v>38.682000000000002</v>
      </c>
    </row>
    <row r="5301" spans="1:10" x14ac:dyDescent="0.3">
      <c r="A5301" t="s">
        <v>472</v>
      </c>
      <c r="B5301" t="s">
        <v>473</v>
      </c>
      <c r="C5301">
        <v>2011</v>
      </c>
      <c r="D5301">
        <v>253.61199999999999</v>
      </c>
      <c r="E5301">
        <v>377.26</v>
      </c>
      <c r="F5301">
        <v>90.96</v>
      </c>
      <c r="G5301">
        <v>21.62</v>
      </c>
      <c r="H5301">
        <v>67518379</v>
      </c>
      <c r="I5301">
        <v>877821284068.07996</v>
      </c>
      <c r="J5301">
        <v>1265.992</v>
      </c>
    </row>
    <row r="5302" spans="1:10" x14ac:dyDescent="0.3">
      <c r="A5302" t="s">
        <v>474</v>
      </c>
      <c r="B5302" t="s">
        <v>475</v>
      </c>
      <c r="C5302">
        <v>2011</v>
      </c>
      <c r="D5302">
        <v>0.245</v>
      </c>
      <c r="H5302">
        <v>1113154</v>
      </c>
      <c r="J5302">
        <v>1.0660000000000001</v>
      </c>
    </row>
    <row r="5303" spans="1:10" x14ac:dyDescent="0.3">
      <c r="A5303" t="s">
        <v>476</v>
      </c>
      <c r="B5303" t="s">
        <v>477</v>
      </c>
      <c r="C5303">
        <v>2011</v>
      </c>
      <c r="D5303">
        <v>2.504</v>
      </c>
      <c r="E5303">
        <v>14.61</v>
      </c>
      <c r="F5303">
        <v>3.29</v>
      </c>
      <c r="G5303">
        <v>1.85</v>
      </c>
      <c r="H5303">
        <v>6595939</v>
      </c>
      <c r="I5303">
        <v>8309244000</v>
      </c>
      <c r="J5303">
        <v>9.9450000000000003</v>
      </c>
    </row>
    <row r="5304" spans="1:10" x14ac:dyDescent="0.3">
      <c r="A5304" t="s">
        <v>478</v>
      </c>
      <c r="B5304" t="s">
        <v>479</v>
      </c>
      <c r="C5304">
        <v>2011</v>
      </c>
      <c r="D5304">
        <v>0.10299999999999999</v>
      </c>
      <c r="E5304">
        <v>0.25</v>
      </c>
      <c r="F5304">
        <v>0.09</v>
      </c>
      <c r="G5304">
        <v>0.05</v>
      </c>
      <c r="H5304">
        <v>103558</v>
      </c>
      <c r="J5304">
        <v>0.50600000000000001</v>
      </c>
    </row>
    <row r="5305" spans="1:10" x14ac:dyDescent="0.3">
      <c r="A5305" t="s">
        <v>480</v>
      </c>
      <c r="B5305" t="s">
        <v>481</v>
      </c>
      <c r="C5305">
        <v>2011</v>
      </c>
      <c r="D5305">
        <v>46.68</v>
      </c>
      <c r="E5305">
        <v>26.55</v>
      </c>
      <c r="F5305">
        <v>1.17</v>
      </c>
      <c r="G5305">
        <v>0.36</v>
      </c>
      <c r="H5305">
        <v>1336180</v>
      </c>
      <c r="I5305">
        <v>36506638426.904999</v>
      </c>
      <c r="J5305">
        <v>229.673</v>
      </c>
    </row>
    <row r="5306" spans="1:10" x14ac:dyDescent="0.3">
      <c r="A5306" t="s">
        <v>482</v>
      </c>
      <c r="B5306" t="s">
        <v>483</v>
      </c>
      <c r="C5306">
        <v>2011</v>
      </c>
      <c r="D5306">
        <v>25.526</v>
      </c>
      <c r="E5306">
        <v>35.909999999999997</v>
      </c>
      <c r="F5306">
        <v>6.56</v>
      </c>
      <c r="G5306">
        <v>3.37</v>
      </c>
      <c r="H5306">
        <v>10741872</v>
      </c>
      <c r="I5306">
        <v>110760304259.85001</v>
      </c>
      <c r="J5306">
        <v>84.807000000000002</v>
      </c>
    </row>
    <row r="5307" spans="1:10" x14ac:dyDescent="0.3">
      <c r="A5307" t="s">
        <v>484</v>
      </c>
      <c r="B5307" t="s">
        <v>485</v>
      </c>
      <c r="C5307">
        <v>2011</v>
      </c>
      <c r="D5307">
        <v>339.48200000000003</v>
      </c>
      <c r="E5307">
        <v>332.18</v>
      </c>
      <c r="F5307">
        <v>45.18</v>
      </c>
      <c r="G5307">
        <v>28.96</v>
      </c>
      <c r="H5307">
        <v>73443254</v>
      </c>
      <c r="I5307">
        <v>1403985580403.6699</v>
      </c>
      <c r="J5307">
        <v>1336.1880000000001</v>
      </c>
    </row>
    <row r="5308" spans="1:10" x14ac:dyDescent="0.3">
      <c r="A5308" t="s">
        <v>486</v>
      </c>
      <c r="B5308" t="s">
        <v>487</v>
      </c>
      <c r="C5308">
        <v>2011</v>
      </c>
      <c r="D5308">
        <v>62.183</v>
      </c>
      <c r="E5308">
        <v>101.67</v>
      </c>
      <c r="F5308">
        <v>34.53</v>
      </c>
      <c r="G5308">
        <v>3.33</v>
      </c>
      <c r="H5308">
        <v>5174076</v>
      </c>
      <c r="I5308">
        <v>82538330077.235992</v>
      </c>
      <c r="J5308">
        <v>276.99799999999999</v>
      </c>
    </row>
    <row r="5309" spans="1:10" x14ac:dyDescent="0.3">
      <c r="A5309" t="s">
        <v>488</v>
      </c>
      <c r="B5309" t="s">
        <v>489</v>
      </c>
      <c r="C5309">
        <v>2011</v>
      </c>
      <c r="D5309">
        <v>0.183</v>
      </c>
      <c r="H5309">
        <v>33371</v>
      </c>
      <c r="J5309">
        <v>0.76500000000000001</v>
      </c>
    </row>
    <row r="5310" spans="1:10" x14ac:dyDescent="0.3">
      <c r="A5310" t="s">
        <v>490</v>
      </c>
      <c r="B5310" t="s">
        <v>491</v>
      </c>
      <c r="C5310">
        <v>2011</v>
      </c>
      <c r="D5310">
        <v>1.0999999999999999E-2</v>
      </c>
      <c r="E5310">
        <v>0.02</v>
      </c>
      <c r="F5310">
        <v>0.01</v>
      </c>
      <c r="G5310">
        <v>0</v>
      </c>
      <c r="H5310">
        <v>10626</v>
      </c>
    </row>
    <row r="5311" spans="1:10" x14ac:dyDescent="0.3">
      <c r="A5311" t="s">
        <v>492</v>
      </c>
      <c r="B5311" t="s">
        <v>493</v>
      </c>
      <c r="C5311">
        <v>2011</v>
      </c>
      <c r="D5311">
        <v>3.8239999999999998</v>
      </c>
      <c r="E5311">
        <v>71.5</v>
      </c>
      <c r="F5311">
        <v>27.57</v>
      </c>
      <c r="G5311">
        <v>13.15</v>
      </c>
      <c r="H5311">
        <v>33476771</v>
      </c>
      <c r="I5311">
        <v>62855836690.5</v>
      </c>
      <c r="J5311">
        <v>20.721</v>
      </c>
    </row>
    <row r="5312" spans="1:10" x14ac:dyDescent="0.3">
      <c r="A5312" t="s">
        <v>494</v>
      </c>
      <c r="B5312" t="s">
        <v>495</v>
      </c>
      <c r="C5312">
        <v>2011</v>
      </c>
      <c r="D5312">
        <v>307.95299999999997</v>
      </c>
      <c r="E5312">
        <v>386.44</v>
      </c>
      <c r="F5312">
        <v>85.34</v>
      </c>
      <c r="G5312">
        <v>22.58</v>
      </c>
      <c r="H5312">
        <v>45619850</v>
      </c>
      <c r="I5312">
        <v>471221130828</v>
      </c>
      <c r="J5312">
        <v>1465.1320000000001</v>
      </c>
    </row>
    <row r="5313" spans="1:10" x14ac:dyDescent="0.3">
      <c r="A5313" t="s">
        <v>496</v>
      </c>
      <c r="B5313" t="s">
        <v>497</v>
      </c>
      <c r="C5313">
        <v>2011</v>
      </c>
      <c r="D5313">
        <v>192.99100000000001</v>
      </c>
      <c r="E5313">
        <v>214.47</v>
      </c>
      <c r="F5313">
        <v>40.71</v>
      </c>
      <c r="G5313">
        <v>5.68</v>
      </c>
      <c r="H5313">
        <v>8946778</v>
      </c>
      <c r="I5313">
        <v>583589893475.65503</v>
      </c>
      <c r="J5313">
        <v>1027.7139999999999</v>
      </c>
    </row>
    <row r="5314" spans="1:10" x14ac:dyDescent="0.3">
      <c r="A5314" t="s">
        <v>498</v>
      </c>
      <c r="B5314" t="s">
        <v>499</v>
      </c>
      <c r="C5314">
        <v>2011</v>
      </c>
      <c r="D5314">
        <v>469.45400000000001</v>
      </c>
      <c r="E5314">
        <v>538.11</v>
      </c>
      <c r="F5314">
        <v>62.44</v>
      </c>
      <c r="G5314">
        <v>27.93</v>
      </c>
      <c r="H5314">
        <v>64021922</v>
      </c>
      <c r="I5314">
        <v>2221719283736.04</v>
      </c>
      <c r="J5314">
        <v>2347.1970000000001</v>
      </c>
    </row>
    <row r="5315" spans="1:10" x14ac:dyDescent="0.3">
      <c r="A5315" t="s">
        <v>500</v>
      </c>
      <c r="B5315" t="s">
        <v>501</v>
      </c>
      <c r="C5315">
        <v>2011</v>
      </c>
      <c r="D5315">
        <v>5540.1729999999998</v>
      </c>
      <c r="E5315">
        <v>6235.85</v>
      </c>
      <c r="F5315">
        <v>670.49</v>
      </c>
      <c r="G5315">
        <v>261.57</v>
      </c>
      <c r="H5315">
        <v>311584051</v>
      </c>
      <c r="I5315">
        <v>15509302195602.5</v>
      </c>
      <c r="J5315">
        <v>25580.120999999999</v>
      </c>
    </row>
    <row r="5316" spans="1:10" x14ac:dyDescent="0.3">
      <c r="A5316" t="s">
        <v>502</v>
      </c>
      <c r="B5316" t="s">
        <v>503</v>
      </c>
      <c r="C5316">
        <v>2011</v>
      </c>
      <c r="D5316">
        <v>7.6529999999999996</v>
      </c>
      <c r="E5316">
        <v>27.13</v>
      </c>
      <c r="F5316">
        <v>21.71</v>
      </c>
      <c r="G5316">
        <v>7.83</v>
      </c>
      <c r="H5316">
        <v>3368926</v>
      </c>
      <c r="I5316">
        <v>57402508234.329002</v>
      </c>
      <c r="J5316">
        <v>59.113999999999997</v>
      </c>
    </row>
    <row r="5317" spans="1:10" x14ac:dyDescent="0.3">
      <c r="A5317" t="s">
        <v>504</v>
      </c>
      <c r="B5317" t="s">
        <v>505</v>
      </c>
      <c r="C5317">
        <v>2011</v>
      </c>
      <c r="D5317">
        <v>112.705</v>
      </c>
      <c r="E5317">
        <v>210.09</v>
      </c>
      <c r="F5317">
        <v>102.99</v>
      </c>
      <c r="G5317">
        <v>13.34</v>
      </c>
      <c r="H5317">
        <v>28977006</v>
      </c>
      <c r="I5317">
        <v>208037666369.20001</v>
      </c>
      <c r="J5317">
        <v>541.97299999999996</v>
      </c>
    </row>
    <row r="5318" spans="1:10" x14ac:dyDescent="0.3">
      <c r="A5318" t="s">
        <v>506</v>
      </c>
      <c r="B5318" t="s">
        <v>507</v>
      </c>
      <c r="C5318">
        <v>2011</v>
      </c>
      <c r="D5318">
        <v>0.13200000000000001</v>
      </c>
      <c r="E5318">
        <v>0.75</v>
      </c>
      <c r="F5318">
        <v>0.47</v>
      </c>
      <c r="G5318">
        <v>0.16</v>
      </c>
      <c r="H5318">
        <v>242658</v>
      </c>
      <c r="J5318">
        <v>0.78300000000000003</v>
      </c>
    </row>
    <row r="5319" spans="1:10" x14ac:dyDescent="0.3">
      <c r="A5319" t="s">
        <v>508</v>
      </c>
      <c r="B5319" t="s">
        <v>509</v>
      </c>
      <c r="C5319">
        <v>2011</v>
      </c>
      <c r="D5319">
        <v>175.94499999999999</v>
      </c>
      <c r="E5319">
        <v>319.14999999999998</v>
      </c>
      <c r="F5319">
        <v>70.16</v>
      </c>
      <c r="G5319">
        <v>12.21</v>
      </c>
      <c r="H5319">
        <v>28887873</v>
      </c>
      <c r="I5319">
        <v>503382662979.08002</v>
      </c>
      <c r="J5319">
        <v>966.81</v>
      </c>
    </row>
    <row r="5320" spans="1:10" x14ac:dyDescent="0.3">
      <c r="A5320" t="s">
        <v>510</v>
      </c>
      <c r="B5320" t="s">
        <v>511</v>
      </c>
      <c r="C5320">
        <v>2011</v>
      </c>
      <c r="D5320">
        <v>151.23099999999999</v>
      </c>
      <c r="E5320">
        <v>235.37</v>
      </c>
      <c r="F5320">
        <v>87.69</v>
      </c>
      <c r="G5320">
        <v>20.16</v>
      </c>
      <c r="H5320">
        <v>88871384</v>
      </c>
      <c r="I5320">
        <v>433527842511.28003</v>
      </c>
      <c r="J5320">
        <v>592.10900000000004</v>
      </c>
    </row>
    <row r="5321" spans="1:10" x14ac:dyDescent="0.3">
      <c r="B5321" t="s">
        <v>512</v>
      </c>
      <c r="C5321">
        <v>2011</v>
      </c>
      <c r="D5321">
        <v>2.5999999999999999E-2</v>
      </c>
      <c r="H5321">
        <v>12463</v>
      </c>
    </row>
    <row r="5322" spans="1:10" x14ac:dyDescent="0.3">
      <c r="A5322" t="s">
        <v>513</v>
      </c>
      <c r="B5322" t="s">
        <v>514</v>
      </c>
      <c r="C5322">
        <v>2011</v>
      </c>
      <c r="D5322">
        <v>34468.451000000001</v>
      </c>
      <c r="E5322">
        <v>47802.54</v>
      </c>
      <c r="F5322">
        <v>8280.11</v>
      </c>
      <c r="G5322">
        <v>2943.3</v>
      </c>
      <c r="H5322">
        <v>7041509491</v>
      </c>
      <c r="J5322">
        <v>143975.345</v>
      </c>
    </row>
    <row r="5323" spans="1:10" x14ac:dyDescent="0.3">
      <c r="A5323" t="s">
        <v>515</v>
      </c>
      <c r="B5323" t="s">
        <v>516</v>
      </c>
      <c r="C5323">
        <v>2011</v>
      </c>
      <c r="D5323">
        <v>20.190000000000001</v>
      </c>
      <c r="E5323">
        <v>32.39</v>
      </c>
      <c r="F5323">
        <v>8.1199999999999992</v>
      </c>
      <c r="G5323">
        <v>3.34</v>
      </c>
      <c r="H5323">
        <v>23807586</v>
      </c>
      <c r="I5323">
        <v>103193929952.39999</v>
      </c>
      <c r="J5323">
        <v>83.875</v>
      </c>
    </row>
    <row r="5324" spans="1:10" x14ac:dyDescent="0.3">
      <c r="A5324" t="s">
        <v>517</v>
      </c>
      <c r="B5324" t="s">
        <v>518</v>
      </c>
      <c r="C5324">
        <v>2011</v>
      </c>
      <c r="D5324">
        <v>3.3719999999999999</v>
      </c>
      <c r="E5324">
        <v>431.87</v>
      </c>
      <c r="F5324">
        <v>103.01</v>
      </c>
      <c r="G5324">
        <v>25.09</v>
      </c>
      <c r="H5324">
        <v>14023199</v>
      </c>
      <c r="I5324">
        <v>45144018109.349998</v>
      </c>
      <c r="J5324">
        <v>42.616</v>
      </c>
    </row>
    <row r="5325" spans="1:10" x14ac:dyDescent="0.3">
      <c r="A5325" t="s">
        <v>519</v>
      </c>
      <c r="B5325" t="s">
        <v>520</v>
      </c>
      <c r="C5325">
        <v>2011</v>
      </c>
      <c r="D5325">
        <v>9.7439999999999998</v>
      </c>
      <c r="E5325">
        <v>67.42</v>
      </c>
      <c r="F5325">
        <v>12.26</v>
      </c>
      <c r="G5325">
        <v>7.26</v>
      </c>
      <c r="H5325">
        <v>12894323</v>
      </c>
      <c r="I5325">
        <v>19554073775.849998</v>
      </c>
      <c r="J5325">
        <v>51.26</v>
      </c>
    </row>
    <row r="5326" spans="1:10" x14ac:dyDescent="0.3">
      <c r="A5326" t="s">
        <v>58</v>
      </c>
      <c r="B5326" t="s">
        <v>59</v>
      </c>
      <c r="C5326">
        <v>2012</v>
      </c>
      <c r="D5326">
        <v>10.218999999999999</v>
      </c>
      <c r="E5326">
        <v>67.05</v>
      </c>
      <c r="F5326">
        <v>48.78</v>
      </c>
      <c r="G5326">
        <v>7.16</v>
      </c>
      <c r="H5326">
        <v>31161378</v>
      </c>
      <c r="I5326">
        <v>59166900000</v>
      </c>
      <c r="J5326">
        <v>40.273000000000003</v>
      </c>
    </row>
    <row r="5327" spans="1:10" x14ac:dyDescent="0.3">
      <c r="B5327" t="s">
        <v>60</v>
      </c>
      <c r="C5327">
        <v>2012</v>
      </c>
      <c r="D5327">
        <v>1253.144</v>
      </c>
      <c r="H5327">
        <v>1094343029</v>
      </c>
      <c r="J5327">
        <v>4637.076</v>
      </c>
    </row>
    <row r="5328" spans="1:10" x14ac:dyDescent="0.3">
      <c r="A5328" t="s">
        <v>61</v>
      </c>
      <c r="B5328" t="s">
        <v>62</v>
      </c>
      <c r="C5328">
        <v>2012</v>
      </c>
      <c r="D5328">
        <v>4.6680000000000001</v>
      </c>
      <c r="E5328">
        <v>8.9499999999999993</v>
      </c>
      <c r="F5328">
        <v>3.23</v>
      </c>
      <c r="G5328">
        <v>1.22</v>
      </c>
      <c r="H5328">
        <v>2914091</v>
      </c>
      <c r="I5328">
        <v>28855377406.591999</v>
      </c>
      <c r="J5328">
        <v>29.163</v>
      </c>
    </row>
    <row r="5329" spans="1:10" x14ac:dyDescent="0.3">
      <c r="A5329" t="s">
        <v>63</v>
      </c>
      <c r="B5329" t="s">
        <v>64</v>
      </c>
      <c r="C5329">
        <v>2012</v>
      </c>
      <c r="D5329">
        <v>128.11099999999999</v>
      </c>
      <c r="E5329">
        <v>189.6</v>
      </c>
      <c r="F5329">
        <v>48.98</v>
      </c>
      <c r="G5329">
        <v>10.23</v>
      </c>
      <c r="H5329">
        <v>37383899</v>
      </c>
      <c r="I5329">
        <v>497923368789.42999</v>
      </c>
      <c r="J5329">
        <v>507.60300000000001</v>
      </c>
    </row>
    <row r="5330" spans="1:10" x14ac:dyDescent="0.3">
      <c r="A5330" t="s">
        <v>65</v>
      </c>
      <c r="B5330" t="s">
        <v>66</v>
      </c>
      <c r="C5330">
        <v>2012</v>
      </c>
      <c r="D5330">
        <v>0.48699999999999999</v>
      </c>
      <c r="E5330">
        <v>0.57999999999999996</v>
      </c>
      <c r="F5330">
        <v>0.05</v>
      </c>
      <c r="G5330">
        <v>0</v>
      </c>
      <c r="H5330">
        <v>82427</v>
      </c>
    </row>
    <row r="5331" spans="1:10" x14ac:dyDescent="0.3">
      <c r="A5331" t="s">
        <v>67</v>
      </c>
      <c r="B5331" t="s">
        <v>68</v>
      </c>
      <c r="C5331">
        <v>2012</v>
      </c>
      <c r="D5331">
        <v>33.801000000000002</v>
      </c>
      <c r="E5331">
        <v>185.5</v>
      </c>
      <c r="F5331">
        <v>54.14</v>
      </c>
      <c r="G5331">
        <v>20.63</v>
      </c>
      <c r="H5331">
        <v>25107925</v>
      </c>
      <c r="I5331">
        <v>149070694581.89999</v>
      </c>
      <c r="J5331">
        <v>96.665000000000006</v>
      </c>
    </row>
    <row r="5332" spans="1:10" x14ac:dyDescent="0.3">
      <c r="A5332" t="s">
        <v>69</v>
      </c>
      <c r="B5332" t="s">
        <v>70</v>
      </c>
      <c r="C5332">
        <v>2012</v>
      </c>
      <c r="D5332">
        <v>0.14299999999999999</v>
      </c>
      <c r="H5332">
        <v>13794</v>
      </c>
    </row>
    <row r="5333" spans="1:10" x14ac:dyDescent="0.3">
      <c r="A5333" t="s">
        <v>71</v>
      </c>
      <c r="B5333" t="s">
        <v>72</v>
      </c>
      <c r="C5333">
        <v>2012</v>
      </c>
    </row>
    <row r="5334" spans="1:10" x14ac:dyDescent="0.3">
      <c r="A5334" t="s">
        <v>73</v>
      </c>
      <c r="B5334" t="s">
        <v>74</v>
      </c>
      <c r="C5334">
        <v>2012</v>
      </c>
      <c r="D5334">
        <v>0.45800000000000002</v>
      </c>
      <c r="E5334">
        <v>1.1000000000000001</v>
      </c>
      <c r="F5334">
        <v>0.19</v>
      </c>
      <c r="G5334">
        <v>0.02</v>
      </c>
      <c r="H5334">
        <v>90407</v>
      </c>
      <c r="J5334">
        <v>2.91</v>
      </c>
    </row>
    <row r="5335" spans="1:10" x14ac:dyDescent="0.3">
      <c r="A5335" t="s">
        <v>75</v>
      </c>
      <c r="B5335" t="s">
        <v>76</v>
      </c>
      <c r="C5335">
        <v>2012</v>
      </c>
      <c r="D5335">
        <v>191.715</v>
      </c>
      <c r="E5335">
        <v>478.03</v>
      </c>
      <c r="F5335">
        <v>121.03</v>
      </c>
      <c r="G5335">
        <v>44.41</v>
      </c>
      <c r="H5335">
        <v>41755188</v>
      </c>
      <c r="I5335">
        <v>827404775408.72998</v>
      </c>
      <c r="J5335">
        <v>939.68700000000001</v>
      </c>
    </row>
    <row r="5336" spans="1:10" x14ac:dyDescent="0.3">
      <c r="A5336" t="s">
        <v>77</v>
      </c>
      <c r="B5336" t="s">
        <v>78</v>
      </c>
      <c r="C5336">
        <v>2012</v>
      </c>
      <c r="D5336">
        <v>5.7480000000000002</v>
      </c>
      <c r="E5336">
        <v>9.18</v>
      </c>
      <c r="F5336">
        <v>2.42</v>
      </c>
      <c r="G5336">
        <v>0.97</v>
      </c>
      <c r="H5336">
        <v>2884239</v>
      </c>
      <c r="I5336">
        <v>26635750409.247002</v>
      </c>
      <c r="J5336">
        <v>44.798999999999999</v>
      </c>
    </row>
    <row r="5337" spans="1:10" x14ac:dyDescent="0.3">
      <c r="A5337" t="s">
        <v>79</v>
      </c>
      <c r="B5337" t="s">
        <v>80</v>
      </c>
      <c r="C5337">
        <v>2012</v>
      </c>
      <c r="D5337">
        <v>1.3480000000000001</v>
      </c>
      <c r="H5337">
        <v>102565</v>
      </c>
      <c r="J5337">
        <v>5.3570000000000002</v>
      </c>
    </row>
    <row r="5338" spans="1:10" x14ac:dyDescent="0.3">
      <c r="B5338" t="s">
        <v>81</v>
      </c>
      <c r="C5338">
        <v>2012</v>
      </c>
      <c r="D5338">
        <v>18456.3</v>
      </c>
      <c r="H5338">
        <v>4299327145</v>
      </c>
    </row>
    <row r="5339" spans="1:10" x14ac:dyDescent="0.3">
      <c r="B5339" t="s">
        <v>82</v>
      </c>
      <c r="C5339">
        <v>2012</v>
      </c>
      <c r="D5339">
        <v>6717.0919999999996</v>
      </c>
    </row>
    <row r="5340" spans="1:10" x14ac:dyDescent="0.3">
      <c r="A5340" t="s">
        <v>83</v>
      </c>
      <c r="B5340" t="s">
        <v>84</v>
      </c>
      <c r="C5340">
        <v>2012</v>
      </c>
      <c r="D5340">
        <v>402.666</v>
      </c>
      <c r="E5340">
        <v>617.86</v>
      </c>
      <c r="F5340">
        <v>173.59</v>
      </c>
      <c r="G5340">
        <v>112.58</v>
      </c>
      <c r="H5340">
        <v>22903951</v>
      </c>
      <c r="I5340">
        <v>1064162383965.4</v>
      </c>
      <c r="J5340">
        <v>1562.9749999999999</v>
      </c>
    </row>
    <row r="5341" spans="1:10" x14ac:dyDescent="0.3">
      <c r="A5341" t="s">
        <v>85</v>
      </c>
      <c r="B5341" t="s">
        <v>86</v>
      </c>
      <c r="C5341">
        <v>2012</v>
      </c>
      <c r="D5341">
        <v>67.263000000000005</v>
      </c>
      <c r="E5341">
        <v>73.2</v>
      </c>
      <c r="F5341">
        <v>7.25</v>
      </c>
      <c r="G5341">
        <v>3.59</v>
      </c>
      <c r="H5341">
        <v>8502230</v>
      </c>
      <c r="I5341">
        <v>352450911998.80499</v>
      </c>
      <c r="J5341">
        <v>403.80399999999997</v>
      </c>
    </row>
    <row r="5342" spans="1:10" x14ac:dyDescent="0.3">
      <c r="A5342" t="s">
        <v>87</v>
      </c>
      <c r="B5342" t="s">
        <v>88</v>
      </c>
      <c r="C5342">
        <v>2012</v>
      </c>
      <c r="D5342">
        <v>35.048000000000002</v>
      </c>
      <c r="E5342">
        <v>75.3</v>
      </c>
      <c r="F5342">
        <v>48.88</v>
      </c>
      <c r="G5342">
        <v>3.48</v>
      </c>
      <c r="H5342">
        <v>9264684</v>
      </c>
      <c r="I5342">
        <v>149144106428.646</v>
      </c>
      <c r="J5342">
        <v>149.15799999999999</v>
      </c>
    </row>
    <row r="5343" spans="1:10" x14ac:dyDescent="0.3">
      <c r="A5343" t="s">
        <v>89</v>
      </c>
      <c r="B5343" t="s">
        <v>90</v>
      </c>
      <c r="C5343">
        <v>2012</v>
      </c>
      <c r="D5343">
        <v>2.3119999999999998</v>
      </c>
      <c r="E5343">
        <v>2.71</v>
      </c>
      <c r="F5343">
        <v>0.25</v>
      </c>
      <c r="G5343">
        <v>0.08</v>
      </c>
      <c r="H5343">
        <v>363581</v>
      </c>
      <c r="J5343">
        <v>13.545999999999999</v>
      </c>
    </row>
    <row r="5344" spans="1:10" x14ac:dyDescent="0.3">
      <c r="A5344" t="s">
        <v>91</v>
      </c>
      <c r="B5344" t="s">
        <v>92</v>
      </c>
      <c r="C5344">
        <v>2012</v>
      </c>
      <c r="D5344">
        <v>27.018999999999998</v>
      </c>
      <c r="E5344">
        <v>40.880000000000003</v>
      </c>
      <c r="F5344">
        <v>12.54</v>
      </c>
      <c r="G5344">
        <v>0.09</v>
      </c>
      <c r="H5344">
        <v>1299942</v>
      </c>
      <c r="I5344">
        <v>48471820661.406998</v>
      </c>
      <c r="J5344">
        <v>183.38200000000001</v>
      </c>
    </row>
    <row r="5345" spans="1:10" x14ac:dyDescent="0.3">
      <c r="A5345" t="s">
        <v>93</v>
      </c>
      <c r="B5345" t="s">
        <v>94</v>
      </c>
      <c r="C5345">
        <v>2012</v>
      </c>
      <c r="D5345">
        <v>60.691000000000003</v>
      </c>
      <c r="E5345">
        <v>190.02</v>
      </c>
      <c r="F5345">
        <v>79.73</v>
      </c>
      <c r="G5345">
        <v>26.52</v>
      </c>
      <c r="H5345">
        <v>151005733</v>
      </c>
      <c r="I5345">
        <v>458682950708.40002</v>
      </c>
      <c r="J5345">
        <v>291.31799999999998</v>
      </c>
    </row>
    <row r="5346" spans="1:10" x14ac:dyDescent="0.3">
      <c r="A5346" t="s">
        <v>95</v>
      </c>
      <c r="B5346" t="s">
        <v>96</v>
      </c>
      <c r="C5346">
        <v>2012</v>
      </c>
      <c r="D5346">
        <v>1.4590000000000001</v>
      </c>
      <c r="E5346">
        <v>3.93</v>
      </c>
      <c r="F5346">
        <v>2.31</v>
      </c>
      <c r="G5346">
        <v>0.05</v>
      </c>
      <c r="H5346">
        <v>283698</v>
      </c>
      <c r="I5346">
        <v>3415680000</v>
      </c>
      <c r="J5346">
        <v>7.28</v>
      </c>
    </row>
    <row r="5347" spans="1:10" x14ac:dyDescent="0.3">
      <c r="A5347" t="s">
        <v>97</v>
      </c>
      <c r="B5347" t="s">
        <v>98</v>
      </c>
      <c r="C5347">
        <v>2012</v>
      </c>
      <c r="D5347">
        <v>62.673999999999999</v>
      </c>
      <c r="E5347">
        <v>88.33</v>
      </c>
      <c r="F5347">
        <v>16.53</v>
      </c>
      <c r="G5347">
        <v>13.38</v>
      </c>
      <c r="H5347">
        <v>9417045</v>
      </c>
      <c r="I5347">
        <v>176014523706.992</v>
      </c>
      <c r="J5347">
        <v>325.142</v>
      </c>
    </row>
    <row r="5348" spans="1:10" x14ac:dyDescent="0.3">
      <c r="A5348" t="s">
        <v>99</v>
      </c>
      <c r="B5348" t="s">
        <v>100</v>
      </c>
      <c r="C5348">
        <v>2012</v>
      </c>
      <c r="D5348">
        <v>102.386</v>
      </c>
      <c r="E5348">
        <v>108.86</v>
      </c>
      <c r="F5348">
        <v>8.84</v>
      </c>
      <c r="G5348">
        <v>4.93</v>
      </c>
      <c r="H5348">
        <v>11085355</v>
      </c>
      <c r="I5348">
        <v>421100931659.97998</v>
      </c>
      <c r="J5348">
        <v>698.81399999999996</v>
      </c>
    </row>
    <row r="5349" spans="1:10" x14ac:dyDescent="0.3">
      <c r="A5349" t="s">
        <v>101</v>
      </c>
      <c r="B5349" t="s">
        <v>102</v>
      </c>
      <c r="C5349">
        <v>2012</v>
      </c>
      <c r="D5349">
        <v>0.45100000000000001</v>
      </c>
      <c r="E5349">
        <v>3.31</v>
      </c>
      <c r="F5349">
        <v>0.63</v>
      </c>
      <c r="G5349">
        <v>0.18</v>
      </c>
      <c r="H5349">
        <v>338001</v>
      </c>
      <c r="J5349">
        <v>2.59</v>
      </c>
    </row>
    <row r="5350" spans="1:10" x14ac:dyDescent="0.3">
      <c r="A5350" t="s">
        <v>103</v>
      </c>
      <c r="B5350" t="s">
        <v>104</v>
      </c>
      <c r="C5350">
        <v>2012</v>
      </c>
      <c r="D5350">
        <v>4.4029999999999996</v>
      </c>
      <c r="E5350">
        <v>23.62</v>
      </c>
      <c r="F5350">
        <v>5.16</v>
      </c>
      <c r="G5350">
        <v>2.67</v>
      </c>
      <c r="H5350">
        <v>9729254</v>
      </c>
      <c r="I5350">
        <v>18305935000</v>
      </c>
      <c r="J5350">
        <v>18.027999999999999</v>
      </c>
    </row>
    <row r="5351" spans="1:10" x14ac:dyDescent="0.3">
      <c r="A5351" t="s">
        <v>105</v>
      </c>
      <c r="B5351" t="s">
        <v>106</v>
      </c>
      <c r="C5351">
        <v>2012</v>
      </c>
      <c r="D5351">
        <v>0.36599999999999999</v>
      </c>
      <c r="H5351">
        <v>64736</v>
      </c>
      <c r="J5351">
        <v>2.278</v>
      </c>
    </row>
    <row r="5352" spans="1:10" x14ac:dyDescent="0.3">
      <c r="A5352" t="s">
        <v>107</v>
      </c>
      <c r="B5352" t="s">
        <v>108</v>
      </c>
      <c r="C5352">
        <v>2012</v>
      </c>
      <c r="D5352">
        <v>0.77300000000000002</v>
      </c>
      <c r="E5352">
        <v>-1.77</v>
      </c>
      <c r="F5352">
        <v>1.03</v>
      </c>
      <c r="G5352">
        <v>0.24</v>
      </c>
      <c r="H5352">
        <v>701582</v>
      </c>
      <c r="J5352">
        <v>21.728999999999999</v>
      </c>
    </row>
    <row r="5353" spans="1:10" x14ac:dyDescent="0.3">
      <c r="A5353" t="s">
        <v>109</v>
      </c>
      <c r="B5353" t="s">
        <v>110</v>
      </c>
      <c r="C5353">
        <v>2012</v>
      </c>
      <c r="D5353">
        <v>17.779</v>
      </c>
      <c r="E5353">
        <v>138.62</v>
      </c>
      <c r="F5353">
        <v>26.73</v>
      </c>
      <c r="G5353">
        <v>9.75</v>
      </c>
      <c r="H5353">
        <v>10377677</v>
      </c>
      <c r="I5353">
        <v>56708206533</v>
      </c>
      <c r="J5353">
        <v>83.281000000000006</v>
      </c>
    </row>
    <row r="5354" spans="1:10" x14ac:dyDescent="0.3">
      <c r="A5354" t="s">
        <v>111</v>
      </c>
      <c r="B5354" t="s">
        <v>112</v>
      </c>
      <c r="C5354">
        <v>2012</v>
      </c>
      <c r="D5354">
        <v>0.311</v>
      </c>
      <c r="H5354">
        <v>22840</v>
      </c>
    </row>
    <row r="5355" spans="1:10" x14ac:dyDescent="0.3">
      <c r="A5355" t="s">
        <v>113</v>
      </c>
      <c r="B5355" t="s">
        <v>114</v>
      </c>
      <c r="C5355">
        <v>2012</v>
      </c>
      <c r="D5355">
        <v>22.134</v>
      </c>
      <c r="E5355">
        <v>27.45</v>
      </c>
      <c r="F5355">
        <v>3.86</v>
      </c>
      <c r="G5355">
        <v>1.34</v>
      </c>
      <c r="H5355">
        <v>3604972</v>
      </c>
      <c r="I5355">
        <v>35288069276.703003</v>
      </c>
      <c r="J5355">
        <v>74.518000000000001</v>
      </c>
    </row>
    <row r="5356" spans="1:10" x14ac:dyDescent="0.3">
      <c r="A5356" t="s">
        <v>115</v>
      </c>
      <c r="B5356" t="s">
        <v>116</v>
      </c>
      <c r="C5356">
        <v>2012</v>
      </c>
      <c r="D5356">
        <v>5.077</v>
      </c>
      <c r="E5356">
        <v>34.18</v>
      </c>
      <c r="F5356">
        <v>8.64</v>
      </c>
      <c r="G5356">
        <v>5.42</v>
      </c>
      <c r="H5356">
        <v>2039551</v>
      </c>
      <c r="I5356">
        <v>28266780632.966999</v>
      </c>
      <c r="J5356">
        <v>13.334</v>
      </c>
    </row>
    <row r="5357" spans="1:10" x14ac:dyDescent="0.3">
      <c r="A5357" t="s">
        <v>117</v>
      </c>
      <c r="B5357" t="s">
        <v>118</v>
      </c>
      <c r="C5357">
        <v>2012</v>
      </c>
      <c r="D5357">
        <v>498.30900000000003</v>
      </c>
      <c r="E5357">
        <v>1353.14</v>
      </c>
      <c r="F5357">
        <v>428.06</v>
      </c>
      <c r="G5357">
        <v>172.62</v>
      </c>
      <c r="H5357">
        <v>199287292</v>
      </c>
      <c r="I5357">
        <v>3022025708241</v>
      </c>
      <c r="J5357">
        <v>3246.7420000000002</v>
      </c>
    </row>
    <row r="5358" spans="1:10" x14ac:dyDescent="0.3">
      <c r="A5358" t="s">
        <v>119</v>
      </c>
      <c r="B5358" t="s">
        <v>120</v>
      </c>
      <c r="C5358">
        <v>2012</v>
      </c>
      <c r="D5358">
        <v>0.20200000000000001</v>
      </c>
      <c r="H5358">
        <v>28654</v>
      </c>
      <c r="J5358">
        <v>0.73199999999999998</v>
      </c>
    </row>
    <row r="5359" spans="1:10" x14ac:dyDescent="0.3">
      <c r="A5359" t="s">
        <v>121</v>
      </c>
      <c r="B5359" t="s">
        <v>122</v>
      </c>
      <c r="C5359">
        <v>2012</v>
      </c>
      <c r="D5359">
        <v>9.4930000000000003</v>
      </c>
      <c r="E5359">
        <v>17.690000000000001</v>
      </c>
      <c r="F5359">
        <v>9.85</v>
      </c>
      <c r="G5359">
        <v>0.15</v>
      </c>
      <c r="H5359">
        <v>398997</v>
      </c>
      <c r="J5359">
        <v>42.398000000000003</v>
      </c>
    </row>
    <row r="5360" spans="1:10" x14ac:dyDescent="0.3">
      <c r="A5360" t="s">
        <v>123</v>
      </c>
      <c r="B5360" t="s">
        <v>124</v>
      </c>
      <c r="C5360">
        <v>2012</v>
      </c>
      <c r="D5360">
        <v>48.341000000000001</v>
      </c>
      <c r="E5360">
        <v>47.34</v>
      </c>
      <c r="F5360">
        <v>7.79</v>
      </c>
      <c r="G5360">
        <v>3.44</v>
      </c>
      <c r="H5360">
        <v>7334007</v>
      </c>
      <c r="I5360">
        <v>113317798115.75999</v>
      </c>
      <c r="J5360">
        <v>212.245</v>
      </c>
    </row>
    <row r="5361" spans="1:10" x14ac:dyDescent="0.3">
      <c r="A5361" t="s">
        <v>125</v>
      </c>
      <c r="B5361" t="s">
        <v>126</v>
      </c>
      <c r="C5361">
        <v>2012</v>
      </c>
      <c r="D5361">
        <v>2.6190000000000002</v>
      </c>
      <c r="E5361">
        <v>34.92</v>
      </c>
      <c r="F5361">
        <v>13.97</v>
      </c>
      <c r="G5361">
        <v>9</v>
      </c>
      <c r="H5361">
        <v>16571252</v>
      </c>
      <c r="I5361">
        <v>22989312195.52</v>
      </c>
      <c r="J5361">
        <v>10.529</v>
      </c>
    </row>
    <row r="5362" spans="1:10" x14ac:dyDescent="0.3">
      <c r="A5362" t="s">
        <v>127</v>
      </c>
      <c r="B5362" t="s">
        <v>128</v>
      </c>
      <c r="C5362">
        <v>2012</v>
      </c>
      <c r="D5362">
        <v>0.379</v>
      </c>
      <c r="E5362">
        <v>7.24</v>
      </c>
      <c r="F5362">
        <v>1.95</v>
      </c>
      <c r="G5362">
        <v>1.85</v>
      </c>
      <c r="H5362">
        <v>9245992</v>
      </c>
      <c r="I5362">
        <v>7086796000</v>
      </c>
      <c r="J5362">
        <v>1.4490000000000001</v>
      </c>
    </row>
    <row r="5363" spans="1:10" x14ac:dyDescent="0.3">
      <c r="A5363" t="s">
        <v>129</v>
      </c>
      <c r="B5363" t="s">
        <v>130</v>
      </c>
      <c r="C5363">
        <v>2012</v>
      </c>
      <c r="D5363">
        <v>5.4509999999999996</v>
      </c>
      <c r="E5363">
        <v>56.29</v>
      </c>
      <c r="F5363">
        <v>22.19</v>
      </c>
      <c r="G5363">
        <v>5.59</v>
      </c>
      <c r="H5363">
        <v>14780454</v>
      </c>
      <c r="I5363">
        <v>39288827313.419998</v>
      </c>
      <c r="J5363">
        <v>23.297999999999998</v>
      </c>
    </row>
    <row r="5364" spans="1:10" x14ac:dyDescent="0.3">
      <c r="A5364" t="s">
        <v>131</v>
      </c>
      <c r="B5364" t="s">
        <v>132</v>
      </c>
      <c r="C5364">
        <v>2012</v>
      </c>
      <c r="D5364">
        <v>6.1589999999999998</v>
      </c>
      <c r="E5364">
        <v>199.18</v>
      </c>
      <c r="F5364">
        <v>15.17</v>
      </c>
      <c r="G5364">
        <v>62.94</v>
      </c>
      <c r="H5364">
        <v>21485267</v>
      </c>
      <c r="I5364">
        <v>56362108906.949997</v>
      </c>
      <c r="J5364">
        <v>36.618000000000002</v>
      </c>
    </row>
    <row r="5365" spans="1:10" x14ac:dyDescent="0.3">
      <c r="A5365" t="s">
        <v>133</v>
      </c>
      <c r="B5365" t="s">
        <v>134</v>
      </c>
      <c r="C5365">
        <v>2012</v>
      </c>
      <c r="D5365">
        <v>569.26300000000003</v>
      </c>
      <c r="E5365">
        <v>791.74</v>
      </c>
      <c r="F5365">
        <v>112.82</v>
      </c>
      <c r="G5365">
        <v>48.38</v>
      </c>
      <c r="H5365">
        <v>34922031</v>
      </c>
      <c r="I5365">
        <v>1479801099264.1499</v>
      </c>
      <c r="J5365">
        <v>3741.2460000000001</v>
      </c>
    </row>
    <row r="5366" spans="1:10" x14ac:dyDescent="0.3">
      <c r="A5366" t="s">
        <v>135</v>
      </c>
      <c r="B5366" t="s">
        <v>136</v>
      </c>
      <c r="C5366">
        <v>2012</v>
      </c>
      <c r="D5366">
        <v>0.502</v>
      </c>
      <c r="E5366">
        <v>0.54</v>
      </c>
      <c r="F5366">
        <v>0.12</v>
      </c>
      <c r="G5366">
        <v>0.08</v>
      </c>
      <c r="H5366">
        <v>505241</v>
      </c>
      <c r="I5366">
        <v>3287052000</v>
      </c>
      <c r="J5366">
        <v>3.6429999999999998</v>
      </c>
    </row>
    <row r="5367" spans="1:10" x14ac:dyDescent="0.3">
      <c r="A5367" t="s">
        <v>137</v>
      </c>
      <c r="B5367" t="s">
        <v>138</v>
      </c>
      <c r="C5367">
        <v>2012</v>
      </c>
      <c r="D5367">
        <v>0.191</v>
      </c>
      <c r="E5367">
        <v>63.84</v>
      </c>
      <c r="F5367">
        <v>21.82</v>
      </c>
      <c r="G5367">
        <v>28.44</v>
      </c>
      <c r="H5367">
        <v>4436411</v>
      </c>
      <c r="I5367">
        <v>4632212000</v>
      </c>
      <c r="J5367">
        <v>2.0910000000000002</v>
      </c>
    </row>
    <row r="5368" spans="1:10" x14ac:dyDescent="0.3">
      <c r="A5368" t="s">
        <v>139</v>
      </c>
      <c r="B5368" t="s">
        <v>140</v>
      </c>
      <c r="C5368">
        <v>2012</v>
      </c>
      <c r="D5368">
        <v>0.61399999999999999</v>
      </c>
      <c r="E5368">
        <v>57.97</v>
      </c>
      <c r="F5368">
        <v>22.25</v>
      </c>
      <c r="G5368">
        <v>9.83</v>
      </c>
      <c r="H5368">
        <v>12784748</v>
      </c>
      <c r="I5368">
        <v>22282383711.279999</v>
      </c>
      <c r="J5368">
        <v>1.367</v>
      </c>
    </row>
    <row r="5369" spans="1:10" x14ac:dyDescent="0.3">
      <c r="A5369" t="s">
        <v>141</v>
      </c>
      <c r="B5369" t="s">
        <v>142</v>
      </c>
      <c r="C5369">
        <v>2012</v>
      </c>
      <c r="D5369">
        <v>79.683999999999997</v>
      </c>
      <c r="E5369">
        <v>-2.62</v>
      </c>
      <c r="F5369">
        <v>14.41</v>
      </c>
      <c r="G5369">
        <v>7.66</v>
      </c>
      <c r="H5369">
        <v>17400359</v>
      </c>
      <c r="I5369">
        <v>356694165829.46997</v>
      </c>
      <c r="J5369">
        <v>410.13099999999997</v>
      </c>
    </row>
    <row r="5370" spans="1:10" x14ac:dyDescent="0.3">
      <c r="A5370" t="s">
        <v>143</v>
      </c>
      <c r="B5370" t="s">
        <v>144</v>
      </c>
      <c r="C5370">
        <v>2012</v>
      </c>
      <c r="D5370">
        <v>9775.6219999999994</v>
      </c>
      <c r="E5370">
        <v>11106.42</v>
      </c>
      <c r="F5370">
        <v>1166.6300000000001</v>
      </c>
      <c r="G5370">
        <v>510.88</v>
      </c>
      <c r="H5370">
        <v>1384206408</v>
      </c>
      <c r="I5370">
        <v>14358127033560</v>
      </c>
      <c r="J5370">
        <v>32512.623</v>
      </c>
    </row>
    <row r="5371" spans="1:10" x14ac:dyDescent="0.3">
      <c r="A5371" t="s">
        <v>145</v>
      </c>
      <c r="B5371" t="s">
        <v>146</v>
      </c>
      <c r="C5371">
        <v>2012</v>
      </c>
    </row>
    <row r="5372" spans="1:10" x14ac:dyDescent="0.3">
      <c r="A5372" t="s">
        <v>147</v>
      </c>
      <c r="B5372" t="s">
        <v>148</v>
      </c>
      <c r="C5372">
        <v>2012</v>
      </c>
      <c r="D5372">
        <v>79.727000000000004</v>
      </c>
      <c r="E5372">
        <v>182.28</v>
      </c>
      <c r="F5372">
        <v>70.53</v>
      </c>
      <c r="G5372">
        <v>21.36</v>
      </c>
      <c r="H5372">
        <v>46075721</v>
      </c>
      <c r="I5372">
        <v>545385074131.62</v>
      </c>
      <c r="J5372">
        <v>442.36700000000002</v>
      </c>
    </row>
    <row r="5373" spans="1:10" x14ac:dyDescent="0.3">
      <c r="A5373" t="s">
        <v>149</v>
      </c>
      <c r="B5373" t="s">
        <v>150</v>
      </c>
      <c r="C5373">
        <v>2012</v>
      </c>
      <c r="D5373">
        <v>0.154</v>
      </c>
      <c r="E5373">
        <v>0.52</v>
      </c>
      <c r="F5373">
        <v>0.25</v>
      </c>
      <c r="G5373">
        <v>0.05</v>
      </c>
      <c r="H5373">
        <v>723865</v>
      </c>
      <c r="I5373">
        <v>1112133000</v>
      </c>
      <c r="J5373">
        <v>0.65900000000000003</v>
      </c>
    </row>
    <row r="5374" spans="1:10" x14ac:dyDescent="0.3">
      <c r="A5374" t="s">
        <v>151</v>
      </c>
      <c r="B5374" t="s">
        <v>152</v>
      </c>
      <c r="C5374">
        <v>2012</v>
      </c>
      <c r="D5374">
        <v>2.9449999999999998</v>
      </c>
      <c r="E5374">
        <v>49.22</v>
      </c>
      <c r="F5374">
        <v>11.8</v>
      </c>
      <c r="G5374">
        <v>3.54</v>
      </c>
      <c r="H5374">
        <v>4510197</v>
      </c>
      <c r="I5374">
        <v>27252115370.334</v>
      </c>
      <c r="J5374">
        <v>24.449000000000002</v>
      </c>
    </row>
    <row r="5375" spans="1:10" x14ac:dyDescent="0.3">
      <c r="A5375" t="s">
        <v>153</v>
      </c>
      <c r="B5375" t="s">
        <v>154</v>
      </c>
      <c r="C5375">
        <v>2012</v>
      </c>
      <c r="D5375">
        <v>7.0000000000000007E-2</v>
      </c>
      <c r="E5375">
        <v>0.09</v>
      </c>
      <c r="F5375">
        <v>0.01</v>
      </c>
      <c r="G5375">
        <v>0</v>
      </c>
      <c r="H5375">
        <v>18009</v>
      </c>
      <c r="J5375">
        <v>0.38100000000000001</v>
      </c>
    </row>
    <row r="5376" spans="1:10" x14ac:dyDescent="0.3">
      <c r="A5376" t="s">
        <v>155</v>
      </c>
      <c r="B5376" t="s">
        <v>156</v>
      </c>
      <c r="C5376">
        <v>2012</v>
      </c>
      <c r="D5376">
        <v>7.26</v>
      </c>
      <c r="E5376">
        <v>2.97</v>
      </c>
      <c r="F5376">
        <v>4.5599999999999996</v>
      </c>
      <c r="G5376">
        <v>1.85</v>
      </c>
      <c r="H5376">
        <v>4688003</v>
      </c>
      <c r="I5376">
        <v>59384729594.736</v>
      </c>
      <c r="J5376">
        <v>56.332999999999998</v>
      </c>
    </row>
    <row r="5377" spans="1:10" x14ac:dyDescent="0.3">
      <c r="A5377" t="s">
        <v>157</v>
      </c>
      <c r="B5377" t="s">
        <v>158</v>
      </c>
      <c r="C5377">
        <v>2012</v>
      </c>
      <c r="D5377">
        <v>8.3390000000000004</v>
      </c>
      <c r="E5377">
        <v>26.76</v>
      </c>
      <c r="F5377">
        <v>7.03</v>
      </c>
      <c r="G5377">
        <v>3.36</v>
      </c>
      <c r="H5377">
        <v>21547188</v>
      </c>
      <c r="I5377">
        <v>62949927717.199997</v>
      </c>
    </row>
    <row r="5378" spans="1:10" x14ac:dyDescent="0.3">
      <c r="A5378" t="s">
        <v>159</v>
      </c>
      <c r="B5378" t="s">
        <v>160</v>
      </c>
      <c r="C5378">
        <v>2012</v>
      </c>
      <c r="D5378">
        <v>19.088999999999999</v>
      </c>
      <c r="E5378">
        <v>20.100000000000001</v>
      </c>
      <c r="F5378">
        <v>3.75</v>
      </c>
      <c r="G5378">
        <v>2.36</v>
      </c>
      <c r="H5378">
        <v>4295869</v>
      </c>
      <c r="I5378">
        <v>78321274729.160995</v>
      </c>
      <c r="J5378">
        <v>86.679000000000002</v>
      </c>
    </row>
    <row r="5379" spans="1:10" x14ac:dyDescent="0.3">
      <c r="A5379" t="s">
        <v>161</v>
      </c>
      <c r="B5379" t="s">
        <v>162</v>
      </c>
      <c r="C5379">
        <v>2012</v>
      </c>
      <c r="D5379">
        <v>29.742000000000001</v>
      </c>
      <c r="E5379">
        <v>32.26</v>
      </c>
      <c r="F5379">
        <v>13.38</v>
      </c>
      <c r="G5379">
        <v>3.66</v>
      </c>
      <c r="H5379">
        <v>11257112</v>
      </c>
      <c r="I5379">
        <v>80388156000</v>
      </c>
      <c r="J5379">
        <v>133.35499999999999</v>
      </c>
    </row>
    <row r="5380" spans="1:10" x14ac:dyDescent="0.3">
      <c r="A5380" t="s">
        <v>163</v>
      </c>
      <c r="B5380" t="s">
        <v>164</v>
      </c>
      <c r="C5380">
        <v>2012</v>
      </c>
      <c r="D5380">
        <v>5.8369999999999997</v>
      </c>
      <c r="H5380">
        <v>154812</v>
      </c>
    </row>
    <row r="5381" spans="1:10" x14ac:dyDescent="0.3">
      <c r="A5381" t="s">
        <v>165</v>
      </c>
      <c r="B5381" t="s">
        <v>166</v>
      </c>
      <c r="C5381">
        <v>2012</v>
      </c>
      <c r="D5381">
        <v>7.2619999999999996</v>
      </c>
      <c r="E5381">
        <v>8.0500000000000007</v>
      </c>
      <c r="F5381">
        <v>0.69</v>
      </c>
      <c r="G5381">
        <v>0.39</v>
      </c>
      <c r="H5381">
        <v>1135046</v>
      </c>
      <c r="I5381">
        <v>26403463852.18</v>
      </c>
      <c r="J5381">
        <v>31.54</v>
      </c>
    </row>
    <row r="5382" spans="1:10" x14ac:dyDescent="0.3">
      <c r="A5382" t="s">
        <v>167</v>
      </c>
      <c r="B5382" t="s">
        <v>168</v>
      </c>
      <c r="C5382">
        <v>2012</v>
      </c>
      <c r="D5382">
        <v>111.289</v>
      </c>
      <c r="E5382">
        <v>116.05</v>
      </c>
      <c r="F5382">
        <v>13.59</v>
      </c>
      <c r="G5382">
        <v>5.14</v>
      </c>
      <c r="H5382">
        <v>10581302</v>
      </c>
      <c r="I5382">
        <v>277620531296.35999</v>
      </c>
      <c r="J5382">
        <v>495.80799999999999</v>
      </c>
    </row>
    <row r="5383" spans="1:10" x14ac:dyDescent="0.3">
      <c r="A5383" t="s">
        <v>169</v>
      </c>
      <c r="B5383" t="s">
        <v>170</v>
      </c>
      <c r="C5383">
        <v>2012</v>
      </c>
      <c r="D5383">
        <v>2.3559999999999999</v>
      </c>
      <c r="E5383">
        <v>214.34</v>
      </c>
      <c r="F5383">
        <v>45.57</v>
      </c>
      <c r="G5383">
        <v>19.04</v>
      </c>
      <c r="H5383">
        <v>69020749</v>
      </c>
      <c r="I5383">
        <v>55232446571.699997</v>
      </c>
      <c r="J5383">
        <v>32.741</v>
      </c>
    </row>
    <row r="5384" spans="1:10" x14ac:dyDescent="0.3">
      <c r="A5384" t="s">
        <v>171</v>
      </c>
      <c r="B5384" t="s">
        <v>172</v>
      </c>
      <c r="C5384">
        <v>2012</v>
      </c>
      <c r="D5384">
        <v>39.840000000000003</v>
      </c>
      <c r="E5384">
        <v>50.07</v>
      </c>
      <c r="F5384">
        <v>7.47</v>
      </c>
      <c r="G5384">
        <v>4.8499999999999996</v>
      </c>
      <c r="H5384">
        <v>5610909</v>
      </c>
      <c r="I5384">
        <v>243290007585.64999</v>
      </c>
      <c r="J5384">
        <v>199.46</v>
      </c>
    </row>
    <row r="5385" spans="1:10" x14ac:dyDescent="0.3">
      <c r="A5385" t="s">
        <v>173</v>
      </c>
      <c r="B5385" t="s">
        <v>174</v>
      </c>
      <c r="C5385">
        <v>2012</v>
      </c>
      <c r="D5385">
        <v>0.48699999999999999</v>
      </c>
      <c r="E5385">
        <v>1.47</v>
      </c>
      <c r="F5385">
        <v>0.67</v>
      </c>
      <c r="G5385">
        <v>0.26</v>
      </c>
      <c r="H5385">
        <v>868136</v>
      </c>
      <c r="I5385">
        <v>2054196000</v>
      </c>
      <c r="J5385">
        <v>3.6150000000000002</v>
      </c>
    </row>
    <row r="5386" spans="1:10" x14ac:dyDescent="0.3">
      <c r="A5386" t="s">
        <v>175</v>
      </c>
      <c r="B5386" t="s">
        <v>176</v>
      </c>
      <c r="C5386">
        <v>2012</v>
      </c>
      <c r="D5386">
        <v>0.16500000000000001</v>
      </c>
      <c r="E5386">
        <v>0.32</v>
      </c>
      <c r="F5386">
        <v>0.05</v>
      </c>
      <c r="G5386">
        <v>0.02</v>
      </c>
      <c r="H5386">
        <v>70954</v>
      </c>
      <c r="I5386">
        <v>644079000</v>
      </c>
      <c r="J5386">
        <v>0.76200000000000001</v>
      </c>
    </row>
    <row r="5387" spans="1:10" x14ac:dyDescent="0.3">
      <c r="A5387" t="s">
        <v>177</v>
      </c>
      <c r="B5387" t="s">
        <v>178</v>
      </c>
      <c r="C5387">
        <v>2012</v>
      </c>
      <c r="D5387">
        <v>21.254999999999999</v>
      </c>
      <c r="E5387">
        <v>25.41</v>
      </c>
      <c r="F5387">
        <v>8.7799999999999994</v>
      </c>
      <c r="G5387">
        <v>2.97</v>
      </c>
      <c r="H5387">
        <v>9930916</v>
      </c>
      <c r="I5387">
        <v>115425806648.136</v>
      </c>
      <c r="J5387">
        <v>96.593000000000004</v>
      </c>
    </row>
    <row r="5388" spans="1:10" x14ac:dyDescent="0.3">
      <c r="B5388" t="s">
        <v>179</v>
      </c>
      <c r="C5388">
        <v>2012</v>
      </c>
      <c r="D5388">
        <v>3252.49</v>
      </c>
      <c r="E5388">
        <v>3325.05</v>
      </c>
      <c r="F5388">
        <v>420.36</v>
      </c>
      <c r="G5388">
        <v>214.79</v>
      </c>
    </row>
    <row r="5389" spans="1:10" x14ac:dyDescent="0.3">
      <c r="B5389" t="s">
        <v>180</v>
      </c>
      <c r="C5389">
        <v>2012</v>
      </c>
      <c r="D5389">
        <v>3740.0059999999999</v>
      </c>
    </row>
    <row r="5390" spans="1:10" x14ac:dyDescent="0.3">
      <c r="A5390" t="s">
        <v>181</v>
      </c>
      <c r="B5390" t="s">
        <v>182</v>
      </c>
      <c r="C5390">
        <v>2012</v>
      </c>
      <c r="D5390">
        <v>37.154000000000003</v>
      </c>
      <c r="E5390">
        <v>98.18</v>
      </c>
      <c r="F5390">
        <v>21.63</v>
      </c>
      <c r="G5390">
        <v>5.36</v>
      </c>
      <c r="H5390">
        <v>15474099</v>
      </c>
      <c r="I5390">
        <v>158295824640</v>
      </c>
      <c r="J5390">
        <v>171.58</v>
      </c>
    </row>
    <row r="5391" spans="1:10" x14ac:dyDescent="0.3">
      <c r="A5391" t="s">
        <v>183</v>
      </c>
      <c r="B5391" t="s">
        <v>184</v>
      </c>
      <c r="C5391">
        <v>2012</v>
      </c>
      <c r="D5391">
        <v>208.71799999999999</v>
      </c>
      <c r="E5391">
        <v>294.69</v>
      </c>
      <c r="F5391">
        <v>56</v>
      </c>
      <c r="G5391">
        <v>23.54</v>
      </c>
      <c r="H5391">
        <v>86422240</v>
      </c>
      <c r="I5391">
        <v>945768430004.84998</v>
      </c>
      <c r="J5391">
        <v>973.22699999999998</v>
      </c>
    </row>
    <row r="5392" spans="1:10" x14ac:dyDescent="0.3">
      <c r="A5392" t="s">
        <v>185</v>
      </c>
      <c r="B5392" t="s">
        <v>186</v>
      </c>
      <c r="C5392">
        <v>2012</v>
      </c>
      <c r="D5392">
        <v>6.4720000000000004</v>
      </c>
      <c r="E5392">
        <v>13.2</v>
      </c>
      <c r="F5392">
        <v>4.28</v>
      </c>
      <c r="G5392">
        <v>1.44</v>
      </c>
      <c r="H5392">
        <v>6237922</v>
      </c>
      <c r="I5392">
        <v>46608114832</v>
      </c>
      <c r="J5392">
        <v>37.627000000000002</v>
      </c>
    </row>
    <row r="5393" spans="1:10" x14ac:dyDescent="0.3">
      <c r="A5393" t="s">
        <v>187</v>
      </c>
      <c r="B5393" t="s">
        <v>188</v>
      </c>
      <c r="C5393">
        <v>2012</v>
      </c>
      <c r="D5393">
        <v>9.1750000000000007</v>
      </c>
      <c r="E5393">
        <v>26.17</v>
      </c>
      <c r="F5393">
        <v>15.16</v>
      </c>
      <c r="G5393">
        <v>0.04</v>
      </c>
      <c r="H5393">
        <v>1031191</v>
      </c>
      <c r="I5393">
        <v>31730930000</v>
      </c>
      <c r="J5393">
        <v>20.407</v>
      </c>
    </row>
    <row r="5394" spans="1:10" x14ac:dyDescent="0.3">
      <c r="A5394" t="s">
        <v>189</v>
      </c>
      <c r="B5394" t="s">
        <v>190</v>
      </c>
      <c r="C5394">
        <v>2012</v>
      </c>
      <c r="D5394">
        <v>0.60499999999999998</v>
      </c>
      <c r="E5394">
        <v>8.17</v>
      </c>
      <c r="F5394">
        <v>3.55</v>
      </c>
      <c r="G5394">
        <v>3.33</v>
      </c>
      <c r="H5394">
        <v>3250104</v>
      </c>
      <c r="J5394">
        <v>2.2330000000000001</v>
      </c>
    </row>
    <row r="5395" spans="1:10" x14ac:dyDescent="0.3">
      <c r="A5395" t="s">
        <v>191</v>
      </c>
      <c r="B5395" t="s">
        <v>192</v>
      </c>
      <c r="C5395">
        <v>2012</v>
      </c>
      <c r="D5395">
        <v>17.846</v>
      </c>
      <c r="E5395">
        <v>20.63</v>
      </c>
      <c r="F5395">
        <v>1.18</v>
      </c>
      <c r="G5395">
        <v>1.31</v>
      </c>
      <c r="H5395">
        <v>1323163</v>
      </c>
      <c r="I5395">
        <v>29763611403.125999</v>
      </c>
      <c r="J5395">
        <v>74.343000000000004</v>
      </c>
    </row>
    <row r="5396" spans="1:10" x14ac:dyDescent="0.3">
      <c r="A5396" t="s">
        <v>193</v>
      </c>
      <c r="B5396" t="s">
        <v>194</v>
      </c>
      <c r="C5396">
        <v>2012</v>
      </c>
      <c r="D5396">
        <v>1.169</v>
      </c>
      <c r="E5396">
        <v>3.34</v>
      </c>
      <c r="F5396">
        <v>1.47</v>
      </c>
      <c r="G5396">
        <v>0.46</v>
      </c>
      <c r="H5396">
        <v>1079285</v>
      </c>
      <c r="I5396">
        <v>7793097600</v>
      </c>
      <c r="J5396">
        <v>4.6749999999999998</v>
      </c>
    </row>
    <row r="5397" spans="1:10" x14ac:dyDescent="0.3">
      <c r="A5397" t="s">
        <v>195</v>
      </c>
      <c r="B5397" t="s">
        <v>196</v>
      </c>
      <c r="C5397">
        <v>2012</v>
      </c>
      <c r="D5397">
        <v>8.109</v>
      </c>
      <c r="E5397">
        <v>166.22</v>
      </c>
      <c r="F5397">
        <v>92.71</v>
      </c>
      <c r="G5397">
        <v>45.65</v>
      </c>
      <c r="H5397">
        <v>92726982</v>
      </c>
      <c r="I5397">
        <v>115914990108.06</v>
      </c>
      <c r="J5397">
        <v>53.636000000000003</v>
      </c>
    </row>
    <row r="5398" spans="1:10" x14ac:dyDescent="0.3">
      <c r="B5398" t="s">
        <v>197</v>
      </c>
      <c r="C5398">
        <v>2012</v>
      </c>
      <c r="D5398">
        <v>5972.232</v>
      </c>
      <c r="H5398">
        <v>740362612</v>
      </c>
      <c r="J5398">
        <v>23977.084999999999</v>
      </c>
    </row>
    <row r="5399" spans="1:10" x14ac:dyDescent="0.3">
      <c r="B5399" t="s">
        <v>198</v>
      </c>
      <c r="C5399">
        <v>2012</v>
      </c>
      <c r="D5399">
        <v>2727.261</v>
      </c>
    </row>
    <row r="5400" spans="1:10" x14ac:dyDescent="0.3">
      <c r="B5400" t="s">
        <v>199</v>
      </c>
      <c r="C5400">
        <v>2012</v>
      </c>
      <c r="D5400">
        <v>2239.7449999999999</v>
      </c>
    </row>
    <row r="5401" spans="1:10" x14ac:dyDescent="0.3">
      <c r="A5401" t="s">
        <v>200</v>
      </c>
      <c r="B5401" t="s">
        <v>201</v>
      </c>
      <c r="C5401">
        <v>2012</v>
      </c>
      <c r="D5401">
        <v>0.59</v>
      </c>
      <c r="H5401">
        <v>47843</v>
      </c>
      <c r="J5401">
        <v>3.1280000000000001</v>
      </c>
    </row>
    <row r="5402" spans="1:10" x14ac:dyDescent="0.3">
      <c r="A5402" t="s">
        <v>202</v>
      </c>
      <c r="B5402" t="s">
        <v>203</v>
      </c>
      <c r="C5402">
        <v>2012</v>
      </c>
      <c r="D5402">
        <v>1.042</v>
      </c>
      <c r="E5402">
        <v>-0.66</v>
      </c>
      <c r="F5402">
        <v>0.92</v>
      </c>
      <c r="G5402">
        <v>0.35</v>
      </c>
      <c r="H5402">
        <v>865065</v>
      </c>
      <c r="J5402">
        <v>6.2530000000000001</v>
      </c>
    </row>
    <row r="5403" spans="1:10" x14ac:dyDescent="0.3">
      <c r="A5403" t="s">
        <v>204</v>
      </c>
      <c r="B5403" t="s">
        <v>205</v>
      </c>
      <c r="C5403">
        <v>2012</v>
      </c>
      <c r="D5403">
        <v>51.228999999999999</v>
      </c>
      <c r="E5403">
        <v>66.87</v>
      </c>
      <c r="F5403">
        <v>4.9400000000000004</v>
      </c>
      <c r="G5403">
        <v>4.58</v>
      </c>
      <c r="H5403">
        <v>5414769</v>
      </c>
      <c r="I5403">
        <v>204128364205.272</v>
      </c>
      <c r="J5403">
        <v>332.83300000000003</v>
      </c>
    </row>
    <row r="5404" spans="1:10" x14ac:dyDescent="0.3">
      <c r="A5404" t="s">
        <v>206</v>
      </c>
      <c r="B5404" t="s">
        <v>207</v>
      </c>
      <c r="C5404">
        <v>2012</v>
      </c>
      <c r="D5404">
        <v>355.93200000000002</v>
      </c>
      <c r="E5404">
        <v>356.76</v>
      </c>
      <c r="F5404">
        <v>63.24</v>
      </c>
      <c r="G5404">
        <v>37.32</v>
      </c>
      <c r="H5404">
        <v>63564224</v>
      </c>
      <c r="I5404">
        <v>2395403086301.1201</v>
      </c>
      <c r="J5404">
        <v>2840.2530000000002</v>
      </c>
    </row>
    <row r="5405" spans="1:10" x14ac:dyDescent="0.3">
      <c r="B5405" t="s">
        <v>208</v>
      </c>
      <c r="C5405">
        <v>2012</v>
      </c>
    </row>
    <row r="5406" spans="1:10" x14ac:dyDescent="0.3">
      <c r="A5406" t="s">
        <v>209</v>
      </c>
      <c r="B5406" t="s">
        <v>210</v>
      </c>
      <c r="C5406">
        <v>2012</v>
      </c>
      <c r="D5406">
        <v>0.70599999999999996</v>
      </c>
      <c r="H5406">
        <v>243667</v>
      </c>
      <c r="J5406">
        <v>4.476</v>
      </c>
    </row>
    <row r="5407" spans="1:10" x14ac:dyDescent="0.3">
      <c r="A5407" t="s">
        <v>211</v>
      </c>
      <c r="B5407" t="s">
        <v>212</v>
      </c>
      <c r="C5407">
        <v>2012</v>
      </c>
      <c r="D5407">
        <v>0.77300000000000002</v>
      </c>
      <c r="H5407">
        <v>268995</v>
      </c>
      <c r="J5407">
        <v>4.7149999999999999</v>
      </c>
    </row>
    <row r="5408" spans="1:10" x14ac:dyDescent="0.3">
      <c r="B5408" t="s">
        <v>213</v>
      </c>
      <c r="C5408">
        <v>2012</v>
      </c>
    </row>
    <row r="5409" spans="1:10" x14ac:dyDescent="0.3">
      <c r="A5409" t="s">
        <v>214</v>
      </c>
      <c r="B5409" t="s">
        <v>215</v>
      </c>
      <c r="C5409">
        <v>2012</v>
      </c>
      <c r="D5409">
        <v>5.0339999999999998</v>
      </c>
      <c r="E5409">
        <v>-85.26</v>
      </c>
      <c r="F5409">
        <v>1.51</v>
      </c>
      <c r="G5409">
        <v>0.56999999999999995</v>
      </c>
      <c r="H5409">
        <v>1749677</v>
      </c>
      <c r="I5409">
        <v>29020541054.352001</v>
      </c>
      <c r="J5409">
        <v>20.190999999999999</v>
      </c>
    </row>
    <row r="5410" spans="1:10" x14ac:dyDescent="0.3">
      <c r="A5410" t="s">
        <v>216</v>
      </c>
      <c r="B5410" t="s">
        <v>217</v>
      </c>
      <c r="C5410">
        <v>2012</v>
      </c>
      <c r="D5410">
        <v>0.45400000000000001</v>
      </c>
      <c r="E5410">
        <v>2.02</v>
      </c>
      <c r="F5410">
        <v>1.51</v>
      </c>
      <c r="G5410">
        <v>0.36</v>
      </c>
      <c r="H5410">
        <v>1905020</v>
      </c>
      <c r="I5410">
        <v>3174000000</v>
      </c>
      <c r="J5410">
        <v>2.0609999999999999</v>
      </c>
    </row>
    <row r="5411" spans="1:10" x14ac:dyDescent="0.3">
      <c r="A5411" t="s">
        <v>218</v>
      </c>
      <c r="B5411" t="s">
        <v>219</v>
      </c>
      <c r="C5411">
        <v>2012</v>
      </c>
      <c r="D5411">
        <v>8.2520000000000007</v>
      </c>
      <c r="E5411">
        <v>15.25</v>
      </c>
      <c r="F5411">
        <v>5.74</v>
      </c>
      <c r="G5411">
        <v>2.17</v>
      </c>
      <c r="H5411">
        <v>4064097</v>
      </c>
      <c r="I5411">
        <v>46940131377.809998</v>
      </c>
      <c r="J5411">
        <v>59.645000000000003</v>
      </c>
    </row>
    <row r="5412" spans="1:10" x14ac:dyDescent="0.3">
      <c r="A5412" t="s">
        <v>220</v>
      </c>
      <c r="B5412" t="s">
        <v>221</v>
      </c>
      <c r="C5412">
        <v>2012</v>
      </c>
      <c r="D5412">
        <v>813.98500000000001</v>
      </c>
      <c r="E5412">
        <v>826.22</v>
      </c>
      <c r="F5412">
        <v>59.22</v>
      </c>
      <c r="G5412">
        <v>35.54</v>
      </c>
      <c r="H5412">
        <v>80972629</v>
      </c>
      <c r="I5412">
        <v>3536438243308.7998</v>
      </c>
      <c r="J5412">
        <v>3713.5729999999999</v>
      </c>
    </row>
    <row r="5413" spans="1:10" x14ac:dyDescent="0.3">
      <c r="A5413" t="s">
        <v>222</v>
      </c>
      <c r="B5413" t="s">
        <v>223</v>
      </c>
      <c r="C5413">
        <v>2012</v>
      </c>
      <c r="D5413">
        <v>14.315</v>
      </c>
      <c r="E5413">
        <v>44.7</v>
      </c>
      <c r="F5413">
        <v>15.98</v>
      </c>
      <c r="G5413">
        <v>5.63</v>
      </c>
      <c r="H5413">
        <v>25996454</v>
      </c>
      <c r="I5413">
        <v>85729711172.960007</v>
      </c>
      <c r="J5413">
        <v>71.742999999999995</v>
      </c>
    </row>
    <row r="5414" spans="1:10" x14ac:dyDescent="0.3">
      <c r="A5414" t="s">
        <v>224</v>
      </c>
      <c r="B5414" t="s">
        <v>225</v>
      </c>
      <c r="C5414">
        <v>2012</v>
      </c>
      <c r="D5414">
        <v>91.430999999999997</v>
      </c>
      <c r="E5414">
        <v>99.91</v>
      </c>
      <c r="F5414">
        <v>10.4</v>
      </c>
      <c r="G5414">
        <v>5</v>
      </c>
      <c r="H5414">
        <v>10781119</v>
      </c>
      <c r="I5414">
        <v>248992881880.48999</v>
      </c>
      <c r="J5414">
        <v>348.70299999999997</v>
      </c>
    </row>
    <row r="5415" spans="1:10" x14ac:dyDescent="0.3">
      <c r="A5415" t="s">
        <v>226</v>
      </c>
      <c r="B5415" t="s">
        <v>227</v>
      </c>
      <c r="C5415">
        <v>2012</v>
      </c>
      <c r="D5415">
        <v>0.57799999999999996</v>
      </c>
      <c r="H5415">
        <v>56477</v>
      </c>
      <c r="J5415">
        <v>3.6339999999999999</v>
      </c>
    </row>
    <row r="5416" spans="1:10" x14ac:dyDescent="0.3">
      <c r="A5416" t="s">
        <v>228</v>
      </c>
      <c r="B5416" t="s">
        <v>229</v>
      </c>
      <c r="C5416">
        <v>2012</v>
      </c>
      <c r="D5416">
        <v>0.27100000000000002</v>
      </c>
      <c r="E5416">
        <v>2.2599999999999998</v>
      </c>
      <c r="F5416">
        <v>1.97</v>
      </c>
      <c r="G5416">
        <v>0.01</v>
      </c>
      <c r="H5416">
        <v>107452</v>
      </c>
      <c r="J5416">
        <v>1.1970000000000001</v>
      </c>
    </row>
    <row r="5417" spans="1:10" x14ac:dyDescent="0.3">
      <c r="A5417" t="s">
        <v>230</v>
      </c>
      <c r="B5417" t="s">
        <v>231</v>
      </c>
      <c r="C5417">
        <v>2012</v>
      </c>
      <c r="D5417">
        <v>2.4849999999999999</v>
      </c>
      <c r="H5417">
        <v>404446</v>
      </c>
      <c r="J5417">
        <v>8.0860000000000003</v>
      </c>
    </row>
    <row r="5418" spans="1:10" x14ac:dyDescent="0.3">
      <c r="A5418" t="s">
        <v>232</v>
      </c>
      <c r="B5418" t="s">
        <v>233</v>
      </c>
      <c r="C5418">
        <v>2012</v>
      </c>
      <c r="D5418">
        <v>11.558</v>
      </c>
      <c r="E5418">
        <v>35.909999999999997</v>
      </c>
      <c r="F5418">
        <v>11.17</v>
      </c>
      <c r="G5418">
        <v>4.88</v>
      </c>
      <c r="H5418">
        <v>15270774</v>
      </c>
      <c r="I5418">
        <v>103417746531.84</v>
      </c>
      <c r="J5418">
        <v>63.363999999999997</v>
      </c>
    </row>
    <row r="5419" spans="1:10" x14ac:dyDescent="0.3">
      <c r="A5419" t="s">
        <v>234</v>
      </c>
      <c r="B5419" t="s">
        <v>235</v>
      </c>
      <c r="C5419">
        <v>2012</v>
      </c>
      <c r="D5419">
        <v>2.4220000000000002</v>
      </c>
      <c r="E5419">
        <v>40.200000000000003</v>
      </c>
      <c r="F5419">
        <v>16.22</v>
      </c>
      <c r="G5419">
        <v>6.22</v>
      </c>
      <c r="H5419">
        <v>10652032</v>
      </c>
      <c r="I5419">
        <v>14087314472</v>
      </c>
      <c r="J5419">
        <v>12.257999999999999</v>
      </c>
    </row>
    <row r="5420" spans="1:10" x14ac:dyDescent="0.3">
      <c r="A5420" t="s">
        <v>236</v>
      </c>
      <c r="B5420" t="s">
        <v>237</v>
      </c>
      <c r="C5420">
        <v>2012</v>
      </c>
      <c r="D5420">
        <v>0.245</v>
      </c>
      <c r="E5420">
        <v>4.1100000000000003</v>
      </c>
      <c r="F5420">
        <v>1.48</v>
      </c>
      <c r="G5420">
        <v>0.83</v>
      </c>
      <c r="H5420">
        <v>1604981</v>
      </c>
      <c r="I5420">
        <v>2160239084</v>
      </c>
      <c r="J5420">
        <v>1.472</v>
      </c>
    </row>
    <row r="5421" spans="1:10" x14ac:dyDescent="0.3">
      <c r="A5421" t="s">
        <v>238</v>
      </c>
      <c r="B5421" t="s">
        <v>239</v>
      </c>
      <c r="C5421">
        <v>2012</v>
      </c>
      <c r="D5421">
        <v>1.96</v>
      </c>
      <c r="E5421">
        <v>29.19</v>
      </c>
      <c r="F5421">
        <v>3.63</v>
      </c>
      <c r="G5421">
        <v>1.18</v>
      </c>
      <c r="H5421">
        <v>755388</v>
      </c>
      <c r="J5421">
        <v>8.3819999999999997</v>
      </c>
    </row>
    <row r="5422" spans="1:10" x14ac:dyDescent="0.3">
      <c r="A5422" t="s">
        <v>240</v>
      </c>
      <c r="B5422" t="s">
        <v>241</v>
      </c>
      <c r="C5422">
        <v>2012</v>
      </c>
      <c r="D5422">
        <v>2.2639999999999998</v>
      </c>
      <c r="E5422">
        <v>8.56</v>
      </c>
      <c r="F5422">
        <v>4.49</v>
      </c>
      <c r="G5422">
        <v>1.55</v>
      </c>
      <c r="H5422">
        <v>10250922</v>
      </c>
      <c r="I5422">
        <v>16393482000</v>
      </c>
      <c r="J5422">
        <v>10.518000000000001</v>
      </c>
    </row>
    <row r="5423" spans="1:10" x14ac:dyDescent="0.3">
      <c r="A5423" t="s">
        <v>242</v>
      </c>
      <c r="B5423" t="s">
        <v>243</v>
      </c>
      <c r="C5423">
        <v>2012</v>
      </c>
      <c r="D5423">
        <v>9.0939999999999994</v>
      </c>
      <c r="E5423">
        <v>48.38</v>
      </c>
      <c r="F5423">
        <v>7.79</v>
      </c>
      <c r="G5423">
        <v>2.84</v>
      </c>
      <c r="H5423">
        <v>8640692</v>
      </c>
      <c r="I5423">
        <v>37443688542</v>
      </c>
      <c r="J5423">
        <v>41.874000000000002</v>
      </c>
    </row>
    <row r="5424" spans="1:10" x14ac:dyDescent="0.3">
      <c r="A5424" t="s">
        <v>244</v>
      </c>
      <c r="B5424" t="s">
        <v>245</v>
      </c>
      <c r="C5424">
        <v>2012</v>
      </c>
      <c r="D5424">
        <v>42.741999999999997</v>
      </c>
      <c r="H5424">
        <v>7046847</v>
      </c>
      <c r="I5424">
        <v>316167831430.104</v>
      </c>
      <c r="J5424">
        <v>316.58300000000003</v>
      </c>
    </row>
    <row r="5425" spans="1:10" x14ac:dyDescent="0.3">
      <c r="A5425" t="s">
        <v>246</v>
      </c>
      <c r="B5425" t="s">
        <v>247</v>
      </c>
      <c r="C5425">
        <v>2012</v>
      </c>
      <c r="D5425">
        <v>46.758000000000003</v>
      </c>
      <c r="E5425">
        <v>59.71</v>
      </c>
      <c r="F5425">
        <v>7.69</v>
      </c>
      <c r="G5425">
        <v>5.05</v>
      </c>
      <c r="H5425">
        <v>9864363</v>
      </c>
      <c r="I5425">
        <v>204625350215.715</v>
      </c>
      <c r="J5425">
        <v>254.15</v>
      </c>
    </row>
    <row r="5426" spans="1:10" x14ac:dyDescent="0.3">
      <c r="A5426" t="s">
        <v>248</v>
      </c>
      <c r="B5426" t="s">
        <v>249</v>
      </c>
      <c r="C5426">
        <v>2012</v>
      </c>
      <c r="D5426">
        <v>3.4969999999999999</v>
      </c>
      <c r="E5426">
        <v>2.95</v>
      </c>
      <c r="F5426">
        <v>0.54</v>
      </c>
      <c r="G5426">
        <v>0.39</v>
      </c>
      <c r="H5426">
        <v>325642</v>
      </c>
      <c r="I5426">
        <v>11858326781.778</v>
      </c>
      <c r="J5426">
        <v>54.56</v>
      </c>
    </row>
    <row r="5427" spans="1:10" x14ac:dyDescent="0.3">
      <c r="A5427" t="s">
        <v>250</v>
      </c>
      <c r="B5427" t="s">
        <v>251</v>
      </c>
      <c r="C5427">
        <v>2012</v>
      </c>
      <c r="D5427">
        <v>1963.586</v>
      </c>
      <c r="E5427">
        <v>2943.69</v>
      </c>
      <c r="F5427">
        <v>661.57</v>
      </c>
      <c r="G5427">
        <v>246.24</v>
      </c>
      <c r="H5427">
        <v>1265780243</v>
      </c>
      <c r="I5427">
        <v>5949387825048</v>
      </c>
      <c r="J5427">
        <v>6975.9539999999997</v>
      </c>
    </row>
    <row r="5428" spans="1:10" x14ac:dyDescent="0.3">
      <c r="A5428" t="s">
        <v>252</v>
      </c>
      <c r="B5428" t="s">
        <v>253</v>
      </c>
      <c r="C5428">
        <v>2012</v>
      </c>
      <c r="D5428">
        <v>521.52800000000002</v>
      </c>
      <c r="E5428">
        <v>2319.98</v>
      </c>
      <c r="F5428">
        <v>308.04000000000002</v>
      </c>
      <c r="G5428">
        <v>94.06</v>
      </c>
      <c r="H5428">
        <v>248451714</v>
      </c>
      <c r="I5428">
        <v>2279736362959.5</v>
      </c>
      <c r="J5428">
        <v>2019.0129999999999</v>
      </c>
    </row>
    <row r="5429" spans="1:10" x14ac:dyDescent="0.3">
      <c r="B5429" t="s">
        <v>254</v>
      </c>
      <c r="C5429">
        <v>2012</v>
      </c>
      <c r="D5429">
        <v>1101.7370000000001</v>
      </c>
    </row>
    <row r="5430" spans="1:10" x14ac:dyDescent="0.3">
      <c r="A5430" t="s">
        <v>255</v>
      </c>
      <c r="B5430" t="s">
        <v>256</v>
      </c>
      <c r="C5430">
        <v>2012</v>
      </c>
      <c r="D5430">
        <v>602.73800000000006</v>
      </c>
      <c r="E5430">
        <v>825.98</v>
      </c>
      <c r="F5430">
        <v>146.6</v>
      </c>
      <c r="G5430">
        <v>36.86</v>
      </c>
      <c r="H5430">
        <v>75539881</v>
      </c>
      <c r="I5430">
        <v>1271703866816.75</v>
      </c>
      <c r="J5430">
        <v>2614.0100000000002</v>
      </c>
    </row>
    <row r="5431" spans="1:10" x14ac:dyDescent="0.3">
      <c r="A5431" t="s">
        <v>257</v>
      </c>
      <c r="B5431" t="s">
        <v>258</v>
      </c>
      <c r="C5431">
        <v>2012</v>
      </c>
      <c r="D5431">
        <v>152.815</v>
      </c>
      <c r="E5431">
        <v>173.61</v>
      </c>
      <c r="F5431">
        <v>15.6</v>
      </c>
      <c r="G5431">
        <v>5.47</v>
      </c>
      <c r="H5431">
        <v>31890012</v>
      </c>
      <c r="I5431">
        <v>420047340296.64001</v>
      </c>
      <c r="J5431">
        <v>453.69799999999998</v>
      </c>
    </row>
    <row r="5432" spans="1:10" x14ac:dyDescent="0.3">
      <c r="A5432" t="s">
        <v>259</v>
      </c>
      <c r="B5432" t="s">
        <v>260</v>
      </c>
      <c r="C5432">
        <v>2012</v>
      </c>
      <c r="D5432">
        <v>38.241999999999997</v>
      </c>
      <c r="E5432">
        <v>62</v>
      </c>
      <c r="F5432">
        <v>14.85</v>
      </c>
      <c r="G5432">
        <v>9.3699999999999992</v>
      </c>
      <c r="H5432">
        <v>4608199</v>
      </c>
      <c r="I5432">
        <v>221943971803.02899</v>
      </c>
      <c r="J5432">
        <v>166.97800000000001</v>
      </c>
    </row>
    <row r="5433" spans="1:10" x14ac:dyDescent="0.3">
      <c r="A5433" t="s">
        <v>261</v>
      </c>
      <c r="B5433" t="s">
        <v>262</v>
      </c>
      <c r="C5433">
        <v>2012</v>
      </c>
      <c r="D5433">
        <v>74.784999999999997</v>
      </c>
      <c r="E5433">
        <v>96.69</v>
      </c>
      <c r="F5433">
        <v>9.5500000000000007</v>
      </c>
      <c r="G5433">
        <v>2.13</v>
      </c>
      <c r="H5433">
        <v>7614946</v>
      </c>
      <c r="I5433">
        <v>226681125540.32401</v>
      </c>
      <c r="J5433">
        <v>294.57400000000001</v>
      </c>
    </row>
    <row r="5434" spans="1:10" x14ac:dyDescent="0.3">
      <c r="A5434" t="s">
        <v>263</v>
      </c>
      <c r="B5434" t="s">
        <v>264</v>
      </c>
      <c r="C5434">
        <v>2012</v>
      </c>
      <c r="D5434">
        <v>403.447</v>
      </c>
      <c r="E5434">
        <v>412.41</v>
      </c>
      <c r="F5434">
        <v>48.01</v>
      </c>
      <c r="G5434">
        <v>18.579999999999998</v>
      </c>
      <c r="H5434">
        <v>59879469</v>
      </c>
      <c r="I5434">
        <v>2029244727257.1599</v>
      </c>
      <c r="J5434">
        <v>1922.607</v>
      </c>
    </row>
    <row r="5435" spans="1:10" x14ac:dyDescent="0.3">
      <c r="A5435" t="s">
        <v>265</v>
      </c>
      <c r="B5435" t="s">
        <v>266</v>
      </c>
      <c r="C5435">
        <v>2012</v>
      </c>
      <c r="D5435">
        <v>7.9130000000000003</v>
      </c>
      <c r="E5435">
        <v>9.1999999999999993</v>
      </c>
      <c r="F5435">
        <v>0.85</v>
      </c>
      <c r="G5435">
        <v>0.44</v>
      </c>
      <c r="H5435">
        <v>2842128</v>
      </c>
      <c r="I5435">
        <v>18945522090.597</v>
      </c>
      <c r="J5435">
        <v>33.189</v>
      </c>
    </row>
    <row r="5436" spans="1:10" x14ac:dyDescent="0.3">
      <c r="A5436" t="s">
        <v>267</v>
      </c>
      <c r="B5436" t="s">
        <v>268</v>
      </c>
      <c r="C5436">
        <v>2012</v>
      </c>
      <c r="D5436">
        <v>1306.01</v>
      </c>
      <c r="E5436">
        <v>1308.3900000000001</v>
      </c>
      <c r="F5436">
        <v>23.44</v>
      </c>
      <c r="G5436">
        <v>18.170000000000002</v>
      </c>
      <c r="H5436">
        <v>128423571</v>
      </c>
      <c r="I5436">
        <v>4523675360358</v>
      </c>
      <c r="J5436">
        <v>5534.1080000000002</v>
      </c>
    </row>
    <row r="5437" spans="1:10" x14ac:dyDescent="0.3">
      <c r="A5437" t="s">
        <v>269</v>
      </c>
      <c r="B5437" t="s">
        <v>270</v>
      </c>
      <c r="C5437">
        <v>2012</v>
      </c>
      <c r="D5437">
        <v>23.814</v>
      </c>
      <c r="E5437">
        <v>32.11</v>
      </c>
      <c r="F5437">
        <v>5.26</v>
      </c>
      <c r="G5437">
        <v>1</v>
      </c>
      <c r="H5437">
        <v>8089963</v>
      </c>
      <c r="I5437">
        <v>85277654643.528</v>
      </c>
      <c r="J5437">
        <v>98.57</v>
      </c>
    </row>
    <row r="5438" spans="1:10" x14ac:dyDescent="0.3">
      <c r="A5438" t="s">
        <v>271</v>
      </c>
      <c r="B5438" t="s">
        <v>272</v>
      </c>
      <c r="C5438">
        <v>2012</v>
      </c>
      <c r="D5438">
        <v>245.83600000000001</v>
      </c>
      <c r="E5438">
        <v>294.07</v>
      </c>
      <c r="F5438">
        <v>41.66</v>
      </c>
      <c r="G5438">
        <v>9.67</v>
      </c>
      <c r="H5438">
        <v>16751523</v>
      </c>
      <c r="I5438">
        <v>378347748962.34003</v>
      </c>
      <c r="J5438">
        <v>728.72</v>
      </c>
    </row>
    <row r="5439" spans="1:10" x14ac:dyDescent="0.3">
      <c r="A5439" t="s">
        <v>273</v>
      </c>
      <c r="B5439" t="s">
        <v>274</v>
      </c>
      <c r="C5439">
        <v>2012</v>
      </c>
      <c r="D5439">
        <v>11.988</v>
      </c>
      <c r="E5439">
        <v>38.64</v>
      </c>
      <c r="F5439">
        <v>37.15</v>
      </c>
      <c r="G5439">
        <v>17.48</v>
      </c>
      <c r="H5439">
        <v>44343469</v>
      </c>
      <c r="I5439">
        <v>122978803496.85001</v>
      </c>
      <c r="J5439">
        <v>69.137</v>
      </c>
    </row>
    <row r="5440" spans="1:10" x14ac:dyDescent="0.3">
      <c r="A5440" t="s">
        <v>275</v>
      </c>
      <c r="B5440" t="s">
        <v>276</v>
      </c>
      <c r="C5440">
        <v>2012</v>
      </c>
      <c r="D5440">
        <v>5.0999999999999997E-2</v>
      </c>
      <c r="E5440">
        <v>0.08</v>
      </c>
      <c r="F5440">
        <v>0.02</v>
      </c>
      <c r="G5440">
        <v>0</v>
      </c>
      <c r="H5440">
        <v>106359</v>
      </c>
      <c r="J5440">
        <v>0.24</v>
      </c>
    </row>
    <row r="5441" spans="1:10" x14ac:dyDescent="0.3">
      <c r="A5441" t="s">
        <v>277</v>
      </c>
      <c r="B5441" t="s">
        <v>278</v>
      </c>
      <c r="C5441">
        <v>2012</v>
      </c>
      <c r="D5441">
        <v>7.8739999999999997</v>
      </c>
      <c r="J5441">
        <v>26.074000000000002</v>
      </c>
    </row>
    <row r="5442" spans="1:10" x14ac:dyDescent="0.3">
      <c r="A5442" t="s">
        <v>279</v>
      </c>
      <c r="B5442" t="s">
        <v>280</v>
      </c>
      <c r="C5442">
        <v>2012</v>
      </c>
      <c r="D5442">
        <v>100.074</v>
      </c>
      <c r="E5442">
        <v>92.22</v>
      </c>
      <c r="F5442">
        <v>5.12</v>
      </c>
      <c r="G5442">
        <v>0.61</v>
      </c>
      <c r="H5442">
        <v>3348852</v>
      </c>
      <c r="I5442">
        <v>269770326175.452</v>
      </c>
      <c r="J5442">
        <v>436.73599999999999</v>
      </c>
    </row>
    <row r="5443" spans="1:10" x14ac:dyDescent="0.3">
      <c r="B5443" t="s">
        <v>281</v>
      </c>
      <c r="C5443">
        <v>2012</v>
      </c>
    </row>
    <row r="5444" spans="1:10" x14ac:dyDescent="0.3">
      <c r="A5444" t="s">
        <v>282</v>
      </c>
      <c r="B5444" t="s">
        <v>283</v>
      </c>
      <c r="C5444">
        <v>2012</v>
      </c>
      <c r="D5444">
        <v>9.9979999999999993</v>
      </c>
      <c r="E5444">
        <v>15.6</v>
      </c>
      <c r="F5444">
        <v>4.3600000000000003</v>
      </c>
      <c r="G5444">
        <v>1.74</v>
      </c>
      <c r="H5444">
        <v>5621583</v>
      </c>
      <c r="I5444">
        <v>22051598879.231998</v>
      </c>
      <c r="J5444">
        <v>78.888000000000005</v>
      </c>
    </row>
    <row r="5445" spans="1:10" x14ac:dyDescent="0.3">
      <c r="A5445" t="s">
        <v>284</v>
      </c>
      <c r="B5445" t="s">
        <v>285</v>
      </c>
      <c r="C5445">
        <v>2012</v>
      </c>
      <c r="D5445">
        <v>3.3980000000000001</v>
      </c>
      <c r="E5445">
        <v>33.200000000000003</v>
      </c>
      <c r="F5445">
        <v>11.47</v>
      </c>
      <c r="G5445">
        <v>3.97</v>
      </c>
      <c r="H5445">
        <v>6444527</v>
      </c>
      <c r="I5445">
        <v>30756620000</v>
      </c>
      <c r="J5445">
        <v>48.566000000000003</v>
      </c>
    </row>
    <row r="5446" spans="1:10" x14ac:dyDescent="0.3">
      <c r="A5446" t="s">
        <v>286</v>
      </c>
      <c r="B5446" t="s">
        <v>287</v>
      </c>
      <c r="C5446">
        <v>2012</v>
      </c>
      <c r="D5446">
        <v>7.5190000000000001</v>
      </c>
      <c r="E5446">
        <v>-2.1</v>
      </c>
      <c r="F5446">
        <v>1.97</v>
      </c>
      <c r="G5446">
        <v>1.8</v>
      </c>
      <c r="H5446">
        <v>2069018</v>
      </c>
      <c r="I5446">
        <v>39482474919.220001</v>
      </c>
      <c r="J5446">
        <v>45.128999999999998</v>
      </c>
    </row>
    <row r="5447" spans="1:10" x14ac:dyDescent="0.3">
      <c r="A5447" t="s">
        <v>288</v>
      </c>
      <c r="B5447" t="s">
        <v>289</v>
      </c>
      <c r="C5447">
        <v>2012</v>
      </c>
      <c r="D5447">
        <v>22.332000000000001</v>
      </c>
      <c r="E5447">
        <v>28.27</v>
      </c>
      <c r="F5447">
        <v>2.86</v>
      </c>
      <c r="G5447">
        <v>0.7</v>
      </c>
      <c r="H5447">
        <v>5537620</v>
      </c>
      <c r="I5447">
        <v>101518523250.42999</v>
      </c>
      <c r="J5447">
        <v>89.331999999999994</v>
      </c>
    </row>
    <row r="5448" spans="1:10" x14ac:dyDescent="0.3">
      <c r="B5448" t="s">
        <v>290</v>
      </c>
      <c r="C5448">
        <v>2012</v>
      </c>
    </row>
    <row r="5449" spans="1:10" x14ac:dyDescent="0.3">
      <c r="A5449" t="s">
        <v>291</v>
      </c>
      <c r="B5449" t="s">
        <v>292</v>
      </c>
      <c r="C5449">
        <v>2012</v>
      </c>
      <c r="D5449">
        <v>3.0920000000000001</v>
      </c>
      <c r="E5449">
        <v>5.2</v>
      </c>
      <c r="F5449">
        <v>2.12</v>
      </c>
      <c r="G5449">
        <v>0.8</v>
      </c>
      <c r="H5449">
        <v>2014988</v>
      </c>
      <c r="I5449">
        <v>4740080000</v>
      </c>
      <c r="J5449">
        <v>3.899</v>
      </c>
    </row>
    <row r="5450" spans="1:10" x14ac:dyDescent="0.3">
      <c r="A5450" t="s">
        <v>293</v>
      </c>
      <c r="B5450" t="s">
        <v>294</v>
      </c>
      <c r="C5450">
        <v>2012</v>
      </c>
      <c r="D5450">
        <v>0.96299999999999997</v>
      </c>
      <c r="E5450">
        <v>8.56</v>
      </c>
      <c r="F5450">
        <v>4.88</v>
      </c>
      <c r="G5450">
        <v>1.1100000000000001</v>
      </c>
      <c r="H5450">
        <v>4135662</v>
      </c>
      <c r="I5450">
        <v>3532273000</v>
      </c>
      <c r="J5450">
        <v>4.1630000000000003</v>
      </c>
    </row>
    <row r="5451" spans="1:10" x14ac:dyDescent="0.3">
      <c r="A5451" t="s">
        <v>295</v>
      </c>
      <c r="B5451" t="s">
        <v>296</v>
      </c>
      <c r="C5451">
        <v>2012</v>
      </c>
      <c r="D5451">
        <v>51.646999999999998</v>
      </c>
      <c r="E5451">
        <v>117.76</v>
      </c>
      <c r="F5451">
        <v>61.3</v>
      </c>
      <c r="G5451">
        <v>2.0099999999999998</v>
      </c>
      <c r="H5451">
        <v>6285751</v>
      </c>
      <c r="I5451">
        <v>174091332147.74399</v>
      </c>
      <c r="J5451">
        <v>217.73</v>
      </c>
    </row>
    <row r="5452" spans="1:10" x14ac:dyDescent="0.3">
      <c r="A5452" t="s">
        <v>297</v>
      </c>
      <c r="B5452" t="s">
        <v>298</v>
      </c>
      <c r="C5452">
        <v>2012</v>
      </c>
      <c r="D5452">
        <v>0.185</v>
      </c>
      <c r="E5452">
        <v>0.08</v>
      </c>
      <c r="F5452">
        <v>0.02</v>
      </c>
      <c r="G5452">
        <v>0.01</v>
      </c>
      <c r="H5452">
        <v>36615</v>
      </c>
    </row>
    <row r="5453" spans="1:10" x14ac:dyDescent="0.3">
      <c r="A5453" t="s">
        <v>299</v>
      </c>
      <c r="B5453" t="s">
        <v>300</v>
      </c>
      <c r="C5453">
        <v>2012</v>
      </c>
      <c r="D5453">
        <v>14.345000000000001</v>
      </c>
      <c r="E5453">
        <v>18.72</v>
      </c>
      <c r="F5453">
        <v>3.66</v>
      </c>
      <c r="G5453">
        <v>3.96</v>
      </c>
      <c r="H5453">
        <v>3045561</v>
      </c>
      <c r="I5453">
        <v>63596856706.046997</v>
      </c>
      <c r="J5453">
        <v>68.263999999999996</v>
      </c>
    </row>
    <row r="5454" spans="1:10" x14ac:dyDescent="0.3">
      <c r="A5454" t="s">
        <v>301</v>
      </c>
      <c r="B5454" t="s">
        <v>302</v>
      </c>
      <c r="C5454">
        <v>2012</v>
      </c>
      <c r="D5454">
        <v>10.866</v>
      </c>
      <c r="E5454">
        <v>11.57</v>
      </c>
      <c r="F5454">
        <v>0.53</v>
      </c>
      <c r="G5454">
        <v>0.3</v>
      </c>
      <c r="H5454">
        <v>530855</v>
      </c>
      <c r="I5454">
        <v>27989146735.5</v>
      </c>
      <c r="J5454">
        <v>47.853999999999999</v>
      </c>
    </row>
    <row r="5455" spans="1:10" x14ac:dyDescent="0.3">
      <c r="B5455" t="s">
        <v>303</v>
      </c>
      <c r="C5455">
        <v>2012</v>
      </c>
      <c r="D5455">
        <v>1.2909999999999999</v>
      </c>
      <c r="H5455">
        <v>564037</v>
      </c>
    </row>
    <row r="5456" spans="1:10" x14ac:dyDescent="0.3">
      <c r="A5456" t="s">
        <v>304</v>
      </c>
      <c r="B5456" t="s">
        <v>305</v>
      </c>
      <c r="C5456">
        <v>2012</v>
      </c>
      <c r="D5456">
        <v>2.7480000000000002</v>
      </c>
      <c r="E5456">
        <v>55.63</v>
      </c>
      <c r="F5456">
        <v>20.51</v>
      </c>
      <c r="G5456">
        <v>9.67</v>
      </c>
      <c r="H5456">
        <v>22346641</v>
      </c>
      <c r="I5456">
        <v>29729054922</v>
      </c>
      <c r="J5456">
        <v>13.525</v>
      </c>
    </row>
    <row r="5457" spans="1:10" x14ac:dyDescent="0.3">
      <c r="A5457" t="s">
        <v>306</v>
      </c>
      <c r="B5457" t="s">
        <v>307</v>
      </c>
      <c r="C5457">
        <v>2012</v>
      </c>
      <c r="D5457">
        <v>1.1319999999999999</v>
      </c>
      <c r="E5457">
        <v>18.079999999999998</v>
      </c>
      <c r="F5457">
        <v>8.93</v>
      </c>
      <c r="G5457">
        <v>3.52</v>
      </c>
      <c r="H5457">
        <v>15396010</v>
      </c>
      <c r="I5457">
        <v>17964285878.349998</v>
      </c>
      <c r="J5457">
        <v>8.4239999999999995</v>
      </c>
    </row>
    <row r="5458" spans="1:10" x14ac:dyDescent="0.3">
      <c r="A5458" t="s">
        <v>308</v>
      </c>
      <c r="B5458" t="s">
        <v>309</v>
      </c>
      <c r="C5458">
        <v>2012</v>
      </c>
      <c r="D5458">
        <v>215.21299999999999</v>
      </c>
      <c r="E5458">
        <v>128.72999999999999</v>
      </c>
      <c r="F5458">
        <v>45.41</v>
      </c>
      <c r="G5458">
        <v>10.63</v>
      </c>
      <c r="H5458">
        <v>29068189</v>
      </c>
      <c r="I5458">
        <v>575191094449.42004</v>
      </c>
      <c r="J5458">
        <v>1035.5550000000001</v>
      </c>
    </row>
    <row r="5459" spans="1:10" x14ac:dyDescent="0.3">
      <c r="A5459" t="s">
        <v>310</v>
      </c>
      <c r="B5459" t="s">
        <v>311</v>
      </c>
      <c r="C5459">
        <v>2012</v>
      </c>
      <c r="D5459">
        <v>1.1100000000000001</v>
      </c>
      <c r="E5459">
        <v>1.35</v>
      </c>
      <c r="F5459">
        <v>0.1</v>
      </c>
      <c r="G5459">
        <v>0.03</v>
      </c>
      <c r="H5459">
        <v>397231</v>
      </c>
      <c r="J5459">
        <v>6.2350000000000003</v>
      </c>
    </row>
    <row r="5460" spans="1:10" x14ac:dyDescent="0.3">
      <c r="A5460" t="s">
        <v>312</v>
      </c>
      <c r="B5460" t="s">
        <v>313</v>
      </c>
      <c r="C5460">
        <v>2012</v>
      </c>
      <c r="D5460">
        <v>2.4369999999999998</v>
      </c>
      <c r="E5460">
        <v>38.81</v>
      </c>
      <c r="F5460">
        <v>18.989999999999998</v>
      </c>
      <c r="G5460">
        <v>11.75</v>
      </c>
      <c r="H5460">
        <v>15979492</v>
      </c>
      <c r="I5460">
        <v>20330370516.240002</v>
      </c>
      <c r="J5460">
        <v>13.909000000000001</v>
      </c>
    </row>
    <row r="5461" spans="1:10" x14ac:dyDescent="0.3">
      <c r="A5461" t="s">
        <v>314</v>
      </c>
      <c r="B5461" t="s">
        <v>315</v>
      </c>
      <c r="C5461">
        <v>2012</v>
      </c>
      <c r="D5461">
        <v>2.7610000000000001</v>
      </c>
      <c r="E5461">
        <v>3.15</v>
      </c>
      <c r="F5461">
        <v>0.2</v>
      </c>
      <c r="G5461">
        <v>0.05</v>
      </c>
      <c r="H5461">
        <v>421809</v>
      </c>
      <c r="I5461">
        <v>10262471967.290001</v>
      </c>
      <c r="J5461">
        <v>27.599</v>
      </c>
    </row>
    <row r="5462" spans="1:10" x14ac:dyDescent="0.3">
      <c r="A5462" t="s">
        <v>316</v>
      </c>
      <c r="B5462" t="s">
        <v>317</v>
      </c>
      <c r="C5462">
        <v>2012</v>
      </c>
      <c r="D5462">
        <v>0.13600000000000001</v>
      </c>
      <c r="E5462">
        <v>0.14000000000000001</v>
      </c>
      <c r="F5462">
        <v>0.03</v>
      </c>
      <c r="G5462">
        <v>0</v>
      </c>
      <c r="H5462">
        <v>56712</v>
      </c>
    </row>
    <row r="5463" spans="1:10" x14ac:dyDescent="0.3">
      <c r="A5463" t="s">
        <v>318</v>
      </c>
      <c r="B5463" t="s">
        <v>319</v>
      </c>
      <c r="C5463">
        <v>2012</v>
      </c>
      <c r="D5463">
        <v>2.278</v>
      </c>
      <c r="H5463">
        <v>388366</v>
      </c>
      <c r="J5463">
        <v>10.449</v>
      </c>
    </row>
    <row r="5464" spans="1:10" x14ac:dyDescent="0.3">
      <c r="A5464" t="s">
        <v>320</v>
      </c>
      <c r="B5464" t="s">
        <v>321</v>
      </c>
      <c r="C5464">
        <v>2012</v>
      </c>
      <c r="D5464">
        <v>2.33</v>
      </c>
      <c r="E5464">
        <v>10.09</v>
      </c>
      <c r="F5464">
        <v>6.31</v>
      </c>
      <c r="G5464">
        <v>2.95</v>
      </c>
      <c r="H5464">
        <v>3706555</v>
      </c>
      <c r="I5464">
        <v>10792467000</v>
      </c>
      <c r="J5464">
        <v>10.448</v>
      </c>
    </row>
    <row r="5465" spans="1:10" x14ac:dyDescent="0.3">
      <c r="A5465" t="s">
        <v>322</v>
      </c>
      <c r="B5465" t="s">
        <v>323</v>
      </c>
      <c r="C5465">
        <v>2012</v>
      </c>
      <c r="D5465">
        <v>3.964</v>
      </c>
      <c r="E5465">
        <v>5.95</v>
      </c>
      <c r="F5465">
        <v>1.77</v>
      </c>
      <c r="G5465">
        <v>0.26</v>
      </c>
      <c r="H5465">
        <v>1253489</v>
      </c>
      <c r="I5465">
        <v>22182113835</v>
      </c>
      <c r="J5465">
        <v>21.791</v>
      </c>
    </row>
    <row r="5466" spans="1:10" x14ac:dyDescent="0.3">
      <c r="A5466" t="s">
        <v>324</v>
      </c>
      <c r="B5466" t="s">
        <v>325</v>
      </c>
      <c r="C5466">
        <v>2012</v>
      </c>
      <c r="D5466">
        <v>0.29599999999999999</v>
      </c>
      <c r="H5466">
        <v>221147</v>
      </c>
    </row>
    <row r="5467" spans="1:10" x14ac:dyDescent="0.3">
      <c r="A5467" t="s">
        <v>326</v>
      </c>
      <c r="B5467" t="s">
        <v>327</v>
      </c>
      <c r="C5467">
        <v>2012</v>
      </c>
      <c r="D5467">
        <v>496.3</v>
      </c>
      <c r="E5467">
        <v>672.08</v>
      </c>
      <c r="F5467">
        <v>125.01</v>
      </c>
      <c r="G5467">
        <v>40.33</v>
      </c>
      <c r="H5467">
        <v>117274156</v>
      </c>
      <c r="I5467">
        <v>1785373786306.5</v>
      </c>
      <c r="J5467">
        <v>2140.4349999999999</v>
      </c>
    </row>
    <row r="5468" spans="1:10" x14ac:dyDescent="0.3">
      <c r="B5468" t="s">
        <v>328</v>
      </c>
      <c r="C5468">
        <v>2012</v>
      </c>
      <c r="E5468">
        <v>0.19</v>
      </c>
      <c r="F5468">
        <v>0.05</v>
      </c>
      <c r="G5468">
        <v>0.03</v>
      </c>
    </row>
    <row r="5469" spans="1:10" x14ac:dyDescent="0.3">
      <c r="B5469" t="s">
        <v>329</v>
      </c>
      <c r="C5469">
        <v>2012</v>
      </c>
      <c r="D5469">
        <v>0.125</v>
      </c>
      <c r="H5469">
        <v>104506</v>
      </c>
    </row>
    <row r="5470" spans="1:10" x14ac:dyDescent="0.3">
      <c r="A5470" t="s">
        <v>330</v>
      </c>
      <c r="B5470" t="s">
        <v>331</v>
      </c>
      <c r="C5470">
        <v>2012</v>
      </c>
      <c r="D5470">
        <v>4.766</v>
      </c>
      <c r="E5470">
        <v>11.32</v>
      </c>
      <c r="F5470">
        <v>3.33</v>
      </c>
      <c r="G5470">
        <v>0.84</v>
      </c>
      <c r="H5470">
        <v>4075804</v>
      </c>
      <c r="I5470">
        <v>18018830527.290001</v>
      </c>
      <c r="J5470">
        <v>44.445999999999998</v>
      </c>
    </row>
    <row r="5471" spans="1:10" x14ac:dyDescent="0.3">
      <c r="A5471" t="s">
        <v>332</v>
      </c>
      <c r="B5471" t="s">
        <v>333</v>
      </c>
      <c r="C5471">
        <v>2012</v>
      </c>
      <c r="D5471">
        <v>35.030999999999999</v>
      </c>
      <c r="E5471">
        <v>60.47</v>
      </c>
      <c r="F5471">
        <v>12.57</v>
      </c>
      <c r="G5471">
        <v>10.54</v>
      </c>
      <c r="H5471">
        <v>2824698</v>
      </c>
      <c r="I5471">
        <v>30114910000</v>
      </c>
      <c r="J5471">
        <v>55.073</v>
      </c>
    </row>
    <row r="5472" spans="1:10" x14ac:dyDescent="0.3">
      <c r="A5472" t="s">
        <v>334</v>
      </c>
      <c r="B5472" t="s">
        <v>335</v>
      </c>
      <c r="C5472">
        <v>2012</v>
      </c>
      <c r="D5472">
        <v>2.2130000000000001</v>
      </c>
      <c r="E5472">
        <v>3.85</v>
      </c>
      <c r="F5472">
        <v>0.88</v>
      </c>
      <c r="G5472">
        <v>0.21</v>
      </c>
      <c r="H5472">
        <v>625931</v>
      </c>
      <c r="I5472">
        <v>9593080259</v>
      </c>
      <c r="J5472">
        <v>12.361000000000001</v>
      </c>
    </row>
    <row r="5473" spans="1:10" x14ac:dyDescent="0.3">
      <c r="A5473" t="s">
        <v>336</v>
      </c>
      <c r="B5473" t="s">
        <v>337</v>
      </c>
      <c r="C5473">
        <v>2012</v>
      </c>
      <c r="D5473">
        <v>4.3999999999999997E-2</v>
      </c>
      <c r="H5473">
        <v>4930</v>
      </c>
      <c r="J5473">
        <v>0.18099999999999999</v>
      </c>
    </row>
    <row r="5474" spans="1:10" x14ac:dyDescent="0.3">
      <c r="A5474" t="s">
        <v>338</v>
      </c>
      <c r="B5474" t="s">
        <v>339</v>
      </c>
      <c r="C5474">
        <v>2012</v>
      </c>
      <c r="D5474">
        <v>56.954000000000001</v>
      </c>
      <c r="E5474">
        <v>82.94</v>
      </c>
      <c r="F5474">
        <v>15.78</v>
      </c>
      <c r="G5474">
        <v>8.15</v>
      </c>
      <c r="H5474">
        <v>33241898</v>
      </c>
      <c r="I5474">
        <v>244646076981.75</v>
      </c>
      <c r="J5474">
        <v>207.245</v>
      </c>
    </row>
    <row r="5475" spans="1:10" x14ac:dyDescent="0.3">
      <c r="A5475" t="s">
        <v>340</v>
      </c>
      <c r="B5475" t="s">
        <v>341</v>
      </c>
      <c r="C5475">
        <v>2012</v>
      </c>
      <c r="D5475">
        <v>2.9809999999999999</v>
      </c>
      <c r="E5475">
        <v>70.540000000000006</v>
      </c>
      <c r="F5475">
        <v>17.36</v>
      </c>
      <c r="G5475">
        <v>12.12</v>
      </c>
      <c r="H5475">
        <v>24862673</v>
      </c>
      <c r="I5475">
        <v>21418941338.209999</v>
      </c>
      <c r="J5475">
        <v>68.231999999999999</v>
      </c>
    </row>
    <row r="5476" spans="1:10" x14ac:dyDescent="0.3">
      <c r="A5476" t="s">
        <v>342</v>
      </c>
      <c r="B5476" t="s">
        <v>343</v>
      </c>
      <c r="C5476">
        <v>2012</v>
      </c>
      <c r="D5476">
        <v>11.893000000000001</v>
      </c>
      <c r="E5476">
        <v>206.69</v>
      </c>
      <c r="F5476">
        <v>76.94</v>
      </c>
      <c r="G5476">
        <v>23.36</v>
      </c>
      <c r="H5476">
        <v>51413703</v>
      </c>
      <c r="I5476">
        <v>211845245861.20001</v>
      </c>
    </row>
    <row r="5477" spans="1:10" x14ac:dyDescent="0.3">
      <c r="A5477" t="s">
        <v>344</v>
      </c>
      <c r="B5477" t="s">
        <v>345</v>
      </c>
      <c r="C5477">
        <v>2012</v>
      </c>
      <c r="D5477">
        <v>3.355</v>
      </c>
      <c r="E5477">
        <v>27.41</v>
      </c>
      <c r="F5477">
        <v>8.6199999999999992</v>
      </c>
      <c r="G5477">
        <v>7.19</v>
      </c>
      <c r="H5477">
        <v>2194777</v>
      </c>
      <c r="I5477">
        <v>19237945851.301998</v>
      </c>
      <c r="J5477">
        <v>17.795000000000002</v>
      </c>
    </row>
    <row r="5478" spans="1:10" x14ac:dyDescent="0.3">
      <c r="A5478" t="s">
        <v>346</v>
      </c>
      <c r="B5478" t="s">
        <v>347</v>
      </c>
      <c r="C5478">
        <v>2012</v>
      </c>
      <c r="D5478">
        <v>4.3999999999999997E-2</v>
      </c>
      <c r="E5478">
        <v>0.05</v>
      </c>
      <c r="F5478">
        <v>0</v>
      </c>
      <c r="G5478">
        <v>0</v>
      </c>
      <c r="H5478">
        <v>10136</v>
      </c>
      <c r="J5478">
        <v>0.23200000000000001</v>
      </c>
    </row>
    <row r="5479" spans="1:10" x14ac:dyDescent="0.3">
      <c r="A5479" t="s">
        <v>348</v>
      </c>
      <c r="B5479" t="s">
        <v>349</v>
      </c>
      <c r="C5479">
        <v>2012</v>
      </c>
      <c r="D5479">
        <v>5.47</v>
      </c>
      <c r="E5479">
        <v>48.14</v>
      </c>
      <c r="F5479">
        <v>30.08</v>
      </c>
      <c r="G5479">
        <v>7.69</v>
      </c>
      <c r="H5479">
        <v>26989160</v>
      </c>
      <c r="I5479">
        <v>62106290000</v>
      </c>
      <c r="J5479">
        <v>25.606000000000002</v>
      </c>
    </row>
    <row r="5480" spans="1:10" x14ac:dyDescent="0.3">
      <c r="A5480" t="s">
        <v>350</v>
      </c>
      <c r="B5480" t="s">
        <v>351</v>
      </c>
      <c r="C5480">
        <v>2012</v>
      </c>
      <c r="D5480">
        <v>164.7</v>
      </c>
      <c r="E5480">
        <v>185.57</v>
      </c>
      <c r="F5480">
        <v>18.89</v>
      </c>
      <c r="G5480">
        <v>7.93</v>
      </c>
      <c r="H5480">
        <v>16791850</v>
      </c>
      <c r="I5480">
        <v>736497867271.42004</v>
      </c>
      <c r="J5480">
        <v>1053.201</v>
      </c>
    </row>
    <row r="5481" spans="1:10" x14ac:dyDescent="0.3">
      <c r="A5481" t="s">
        <v>352</v>
      </c>
      <c r="B5481" t="s">
        <v>353</v>
      </c>
      <c r="C5481">
        <v>2012</v>
      </c>
      <c r="D5481">
        <v>3.6379999999999999</v>
      </c>
      <c r="H5481">
        <v>260656</v>
      </c>
      <c r="J5481">
        <v>15.619</v>
      </c>
    </row>
    <row r="5482" spans="1:10" x14ac:dyDescent="0.3">
      <c r="A5482" t="s">
        <v>354</v>
      </c>
      <c r="B5482" t="s">
        <v>355</v>
      </c>
      <c r="C5482">
        <v>2012</v>
      </c>
      <c r="D5482">
        <v>36.137999999999998</v>
      </c>
      <c r="E5482">
        <v>64.459999999999994</v>
      </c>
      <c r="F5482">
        <v>33.549999999999997</v>
      </c>
      <c r="G5482">
        <v>14.67</v>
      </c>
      <c r="H5482">
        <v>4468462</v>
      </c>
      <c r="I5482">
        <v>141964033436.79401</v>
      </c>
      <c r="J5482">
        <v>232.77600000000001</v>
      </c>
    </row>
    <row r="5483" spans="1:10" x14ac:dyDescent="0.3">
      <c r="A5483" t="s">
        <v>356</v>
      </c>
      <c r="B5483" t="s">
        <v>357</v>
      </c>
      <c r="C5483">
        <v>2012</v>
      </c>
      <c r="D5483">
        <v>4.5460000000000003</v>
      </c>
      <c r="E5483">
        <v>16.98</v>
      </c>
      <c r="F5483">
        <v>8.76</v>
      </c>
      <c r="G5483">
        <v>3.15</v>
      </c>
      <c r="H5483">
        <v>5982530</v>
      </c>
      <c r="I5483">
        <v>25065728000</v>
      </c>
      <c r="J5483">
        <v>23.073</v>
      </c>
    </row>
    <row r="5484" spans="1:10" x14ac:dyDescent="0.3">
      <c r="A5484" t="s">
        <v>358</v>
      </c>
      <c r="B5484" t="s">
        <v>359</v>
      </c>
      <c r="C5484">
        <v>2012</v>
      </c>
      <c r="D5484">
        <v>1.754</v>
      </c>
      <c r="E5484">
        <v>35.229999999999997</v>
      </c>
      <c r="F5484">
        <v>22.19</v>
      </c>
      <c r="G5484">
        <v>9.3000000000000007</v>
      </c>
      <c r="H5484">
        <v>17795209</v>
      </c>
      <c r="I5484">
        <v>14603173801.92</v>
      </c>
      <c r="J5484">
        <v>8.6479999999999997</v>
      </c>
    </row>
    <row r="5485" spans="1:10" x14ac:dyDescent="0.3">
      <c r="A5485" t="s">
        <v>360</v>
      </c>
      <c r="B5485" t="s">
        <v>361</v>
      </c>
      <c r="C5485">
        <v>2012</v>
      </c>
      <c r="D5485">
        <v>116.331</v>
      </c>
      <c r="E5485">
        <v>432.32</v>
      </c>
      <c r="F5485">
        <v>116.41</v>
      </c>
      <c r="G5485">
        <v>33.22</v>
      </c>
      <c r="H5485">
        <v>167228803</v>
      </c>
      <c r="I5485">
        <v>909649154931</v>
      </c>
      <c r="J5485">
        <v>351.87099999999998</v>
      </c>
    </row>
    <row r="5486" spans="1:10" x14ac:dyDescent="0.3">
      <c r="A5486" t="s">
        <v>362</v>
      </c>
      <c r="B5486" t="s">
        <v>363</v>
      </c>
      <c r="C5486">
        <v>2012</v>
      </c>
      <c r="D5486">
        <v>7.0000000000000001E-3</v>
      </c>
      <c r="E5486">
        <v>0.06</v>
      </c>
      <c r="F5486">
        <v>0</v>
      </c>
      <c r="G5486">
        <v>0</v>
      </c>
      <c r="H5486">
        <v>1606</v>
      </c>
      <c r="J5486">
        <v>2.5999999999999999E-2</v>
      </c>
    </row>
    <row r="5487" spans="1:10" x14ac:dyDescent="0.3">
      <c r="B5487" t="s">
        <v>364</v>
      </c>
      <c r="C5487">
        <v>2012</v>
      </c>
      <c r="D5487">
        <v>6580.2830000000004</v>
      </c>
      <c r="H5487">
        <v>553416150</v>
      </c>
      <c r="J5487">
        <v>30794.968000000001</v>
      </c>
    </row>
    <row r="5488" spans="1:10" x14ac:dyDescent="0.3">
      <c r="B5488" t="s">
        <v>365</v>
      </c>
      <c r="C5488">
        <v>2012</v>
      </c>
      <c r="D5488">
        <v>1241.5840000000001</v>
      </c>
    </row>
    <row r="5489" spans="1:10" x14ac:dyDescent="0.3">
      <c r="A5489" t="s">
        <v>366</v>
      </c>
      <c r="B5489" t="s">
        <v>367</v>
      </c>
      <c r="C5489">
        <v>2012</v>
      </c>
      <c r="D5489">
        <v>37.564999999999998</v>
      </c>
      <c r="E5489">
        <v>75.52</v>
      </c>
      <c r="F5489">
        <v>18.34</v>
      </c>
      <c r="G5489">
        <v>2.4900000000000002</v>
      </c>
      <c r="H5489">
        <v>24800638</v>
      </c>
      <c r="I5489">
        <v>43545174010.099998</v>
      </c>
      <c r="J5489">
        <v>152.25200000000001</v>
      </c>
    </row>
    <row r="5490" spans="1:10" x14ac:dyDescent="0.3">
      <c r="A5490" t="s">
        <v>368</v>
      </c>
      <c r="B5490" t="s">
        <v>369</v>
      </c>
      <c r="C5490">
        <v>2012</v>
      </c>
      <c r="D5490">
        <v>8.7349999999999994</v>
      </c>
      <c r="E5490">
        <v>12.17</v>
      </c>
      <c r="F5490">
        <v>2.41</v>
      </c>
      <c r="G5490">
        <v>0.55000000000000004</v>
      </c>
      <c r="H5490">
        <v>2074275</v>
      </c>
      <c r="I5490">
        <v>23487101176</v>
      </c>
      <c r="J5490">
        <v>31.196999999999999</v>
      </c>
    </row>
    <row r="5491" spans="1:10" x14ac:dyDescent="0.3">
      <c r="A5491" t="s">
        <v>370</v>
      </c>
      <c r="B5491" t="s">
        <v>371</v>
      </c>
      <c r="C5491">
        <v>2012</v>
      </c>
      <c r="D5491">
        <v>44.341999999999999</v>
      </c>
      <c r="E5491">
        <v>24.99</v>
      </c>
      <c r="F5491">
        <v>5.13</v>
      </c>
      <c r="G5491">
        <v>3.15</v>
      </c>
      <c r="H5491">
        <v>5013716</v>
      </c>
      <c r="I5491">
        <v>410365030586.12701</v>
      </c>
      <c r="J5491">
        <v>540.428</v>
      </c>
    </row>
    <row r="5492" spans="1:10" x14ac:dyDescent="0.3">
      <c r="B5492" t="s">
        <v>372</v>
      </c>
      <c r="C5492">
        <v>2012</v>
      </c>
      <c r="D5492">
        <v>450.53</v>
      </c>
      <c r="H5492">
        <v>38104732</v>
      </c>
    </row>
    <row r="5493" spans="1:10" x14ac:dyDescent="0.3">
      <c r="A5493" t="s">
        <v>373</v>
      </c>
      <c r="B5493" t="s">
        <v>374</v>
      </c>
      <c r="C5493">
        <v>2012</v>
      </c>
      <c r="D5493">
        <v>58.968000000000004</v>
      </c>
      <c r="E5493">
        <v>65.03</v>
      </c>
      <c r="F5493">
        <v>4.6399999999999997</v>
      </c>
      <c r="G5493">
        <v>0.6</v>
      </c>
      <c r="H5493">
        <v>3498031</v>
      </c>
      <c r="I5493">
        <v>150612363880.14401</v>
      </c>
      <c r="J5493">
        <v>284.88499999999999</v>
      </c>
    </row>
    <row r="5494" spans="1:10" x14ac:dyDescent="0.3">
      <c r="A5494" t="s">
        <v>375</v>
      </c>
      <c r="B5494" t="s">
        <v>376</v>
      </c>
      <c r="C5494">
        <v>2012</v>
      </c>
      <c r="D5494">
        <v>153.876</v>
      </c>
      <c r="E5494">
        <v>356.03</v>
      </c>
      <c r="F5494">
        <v>127.79</v>
      </c>
      <c r="G5494">
        <v>51.38</v>
      </c>
      <c r="H5494">
        <v>187280125</v>
      </c>
      <c r="I5494">
        <v>884405426224.80005</v>
      </c>
      <c r="J5494">
        <v>685.79700000000003</v>
      </c>
    </row>
    <row r="5495" spans="1:10" x14ac:dyDescent="0.3">
      <c r="A5495" t="s">
        <v>377</v>
      </c>
      <c r="B5495" t="s">
        <v>378</v>
      </c>
      <c r="C5495">
        <v>2012</v>
      </c>
      <c r="D5495">
        <v>0.224</v>
      </c>
      <c r="E5495">
        <v>0.28000000000000003</v>
      </c>
      <c r="F5495">
        <v>0.02</v>
      </c>
      <c r="G5495">
        <v>0</v>
      </c>
      <c r="H5495">
        <v>17635</v>
      </c>
    </row>
    <row r="5496" spans="1:10" x14ac:dyDescent="0.3">
      <c r="A5496" t="s">
        <v>379</v>
      </c>
      <c r="B5496" t="s">
        <v>380</v>
      </c>
      <c r="C5496">
        <v>2012</v>
      </c>
      <c r="D5496">
        <v>2.198</v>
      </c>
      <c r="H5496">
        <v>4241572</v>
      </c>
      <c r="I5496">
        <v>20660752000</v>
      </c>
      <c r="J5496">
        <v>9.5009999999999994</v>
      </c>
    </row>
    <row r="5497" spans="1:10" x14ac:dyDescent="0.3">
      <c r="A5497" t="s">
        <v>381</v>
      </c>
      <c r="B5497" t="s">
        <v>382</v>
      </c>
      <c r="C5497">
        <v>2012</v>
      </c>
      <c r="D5497">
        <v>9.7680000000000007</v>
      </c>
      <c r="E5497">
        <v>26.32</v>
      </c>
      <c r="F5497">
        <v>5.24</v>
      </c>
      <c r="G5497">
        <v>1.43</v>
      </c>
      <c r="H5497">
        <v>3770635</v>
      </c>
      <c r="I5497">
        <v>63359010000</v>
      </c>
      <c r="J5497">
        <v>102.694</v>
      </c>
    </row>
    <row r="5498" spans="1:10" x14ac:dyDescent="0.3">
      <c r="B5498" t="s">
        <v>383</v>
      </c>
      <c r="C5498">
        <v>2012</v>
      </c>
    </row>
    <row r="5499" spans="1:10" x14ac:dyDescent="0.3">
      <c r="A5499" t="s">
        <v>384</v>
      </c>
      <c r="B5499" t="s">
        <v>385</v>
      </c>
      <c r="C5499">
        <v>2012</v>
      </c>
      <c r="D5499">
        <v>4.976</v>
      </c>
      <c r="E5499">
        <v>60.4</v>
      </c>
      <c r="F5499">
        <v>11.33</v>
      </c>
      <c r="G5499">
        <v>4.16</v>
      </c>
      <c r="H5499">
        <v>7631003</v>
      </c>
      <c r="J5499">
        <v>24.439</v>
      </c>
    </row>
    <row r="5500" spans="1:10" x14ac:dyDescent="0.3">
      <c r="A5500" t="s">
        <v>386</v>
      </c>
      <c r="B5500" t="s">
        <v>387</v>
      </c>
      <c r="C5500">
        <v>2012</v>
      </c>
      <c r="D5500">
        <v>5.173</v>
      </c>
      <c r="E5500">
        <v>189.6</v>
      </c>
      <c r="F5500">
        <v>31.36</v>
      </c>
      <c r="G5500">
        <v>10.37</v>
      </c>
      <c r="H5500">
        <v>6421510</v>
      </c>
      <c r="I5500">
        <v>47541049435.777</v>
      </c>
      <c r="J5500">
        <v>192.75700000000001</v>
      </c>
    </row>
    <row r="5501" spans="1:10" x14ac:dyDescent="0.3">
      <c r="A5501" t="s">
        <v>388</v>
      </c>
      <c r="B5501" t="s">
        <v>389</v>
      </c>
      <c r="C5501">
        <v>2012</v>
      </c>
      <c r="D5501">
        <v>54.040999999999997</v>
      </c>
      <c r="E5501">
        <v>159.38999999999999</v>
      </c>
      <c r="F5501">
        <v>30.53</v>
      </c>
      <c r="G5501">
        <v>9.5299999999999994</v>
      </c>
      <c r="H5501">
        <v>29506790</v>
      </c>
      <c r="I5501">
        <v>311750271164.88</v>
      </c>
      <c r="J5501">
        <v>254.636</v>
      </c>
    </row>
    <row r="5502" spans="1:10" x14ac:dyDescent="0.3">
      <c r="A5502" t="s">
        <v>390</v>
      </c>
      <c r="B5502" t="s">
        <v>391</v>
      </c>
      <c r="C5502">
        <v>2012</v>
      </c>
      <c r="D5502">
        <v>88.408000000000001</v>
      </c>
      <c r="E5502">
        <v>108.25</v>
      </c>
      <c r="F5502">
        <v>65.06</v>
      </c>
      <c r="G5502">
        <v>12.1</v>
      </c>
      <c r="H5502">
        <v>97212639</v>
      </c>
      <c r="I5502">
        <v>625662221107.19995</v>
      </c>
      <c r="J5502">
        <v>356.851</v>
      </c>
    </row>
    <row r="5503" spans="1:10" x14ac:dyDescent="0.3">
      <c r="A5503" t="s">
        <v>392</v>
      </c>
      <c r="B5503" t="s">
        <v>393</v>
      </c>
      <c r="C5503">
        <v>2012</v>
      </c>
      <c r="D5503">
        <v>326.702</v>
      </c>
      <c r="E5503">
        <v>353.51</v>
      </c>
      <c r="F5503">
        <v>47.57</v>
      </c>
      <c r="G5503">
        <v>21.89</v>
      </c>
      <c r="H5503">
        <v>38227033</v>
      </c>
      <c r="I5503">
        <v>853353458295.23999</v>
      </c>
      <c r="J5503">
        <v>1131.982</v>
      </c>
    </row>
    <row r="5504" spans="1:10" x14ac:dyDescent="0.3">
      <c r="A5504" t="s">
        <v>394</v>
      </c>
      <c r="B5504" t="s">
        <v>395</v>
      </c>
      <c r="C5504">
        <v>2012</v>
      </c>
      <c r="D5504">
        <v>49.978999999999999</v>
      </c>
      <c r="E5504">
        <v>67.19</v>
      </c>
      <c r="F5504">
        <v>11.7</v>
      </c>
      <c r="G5504">
        <v>3.12</v>
      </c>
      <c r="H5504">
        <v>10526308</v>
      </c>
      <c r="I5504">
        <v>253104526923.78</v>
      </c>
      <c r="J5504">
        <v>261.24799999999999</v>
      </c>
    </row>
    <row r="5505" spans="1:10" x14ac:dyDescent="0.3">
      <c r="A5505" t="s">
        <v>396</v>
      </c>
      <c r="B5505" t="s">
        <v>397</v>
      </c>
      <c r="C5505">
        <v>2012</v>
      </c>
      <c r="H5505">
        <v>3536570</v>
      </c>
      <c r="I5505">
        <v>125060220000</v>
      </c>
      <c r="J5505">
        <v>108.26600000000001</v>
      </c>
    </row>
    <row r="5506" spans="1:10" x14ac:dyDescent="0.3">
      <c r="A5506" t="s">
        <v>398</v>
      </c>
      <c r="B5506" t="s">
        <v>399</v>
      </c>
      <c r="C5506">
        <v>2012</v>
      </c>
      <c r="D5506">
        <v>92.304000000000002</v>
      </c>
      <c r="E5506">
        <v>80.91</v>
      </c>
      <c r="F5506">
        <v>6.39</v>
      </c>
      <c r="G5506">
        <v>1.33</v>
      </c>
      <c r="H5506">
        <v>2196078</v>
      </c>
      <c r="I5506">
        <v>316628024082.284</v>
      </c>
      <c r="J5506">
        <v>441.34399999999999</v>
      </c>
    </row>
    <row r="5507" spans="1:10" x14ac:dyDescent="0.3">
      <c r="B5507" t="s">
        <v>400</v>
      </c>
      <c r="C5507">
        <v>2012</v>
      </c>
      <c r="D5507">
        <v>4.45</v>
      </c>
      <c r="H5507">
        <v>843984</v>
      </c>
      <c r="J5507">
        <v>12.113</v>
      </c>
    </row>
    <row r="5508" spans="1:10" x14ac:dyDescent="0.3">
      <c r="A5508" t="s">
        <v>401</v>
      </c>
      <c r="B5508" t="s">
        <v>402</v>
      </c>
      <c r="C5508">
        <v>2012</v>
      </c>
      <c r="D5508">
        <v>83.882000000000005</v>
      </c>
      <c r="E5508">
        <v>-44.78</v>
      </c>
      <c r="F5508">
        <v>26.38</v>
      </c>
      <c r="G5508">
        <v>8.3800000000000008</v>
      </c>
      <c r="H5508">
        <v>20227467</v>
      </c>
      <c r="I5508">
        <v>339489755400.67999</v>
      </c>
      <c r="J5508">
        <v>389.78800000000001</v>
      </c>
    </row>
    <row r="5509" spans="1:10" x14ac:dyDescent="0.3">
      <c r="A5509" t="s">
        <v>403</v>
      </c>
      <c r="B5509" t="s">
        <v>404</v>
      </c>
      <c r="C5509">
        <v>2012</v>
      </c>
      <c r="D5509">
        <v>1680.104</v>
      </c>
      <c r="E5509">
        <v>2541.38</v>
      </c>
      <c r="F5509">
        <v>897.23</v>
      </c>
      <c r="G5509">
        <v>79.78</v>
      </c>
      <c r="H5509">
        <v>143993888</v>
      </c>
      <c r="I5509">
        <v>3421750699881.8999</v>
      </c>
      <c r="J5509">
        <v>8050.1049999999996</v>
      </c>
    </row>
    <row r="5510" spans="1:10" x14ac:dyDescent="0.3">
      <c r="A5510" t="s">
        <v>405</v>
      </c>
      <c r="B5510" t="s">
        <v>406</v>
      </c>
      <c r="C5510">
        <v>2012</v>
      </c>
      <c r="D5510">
        <v>0.71799999999999997</v>
      </c>
      <c r="E5510">
        <v>5.28</v>
      </c>
      <c r="F5510">
        <v>2.69</v>
      </c>
      <c r="G5510">
        <v>1.78</v>
      </c>
      <c r="H5510">
        <v>10549668</v>
      </c>
      <c r="I5510">
        <v>15725583657.59</v>
      </c>
      <c r="J5510">
        <v>3.6320000000000001</v>
      </c>
    </row>
    <row r="5511" spans="1:10" x14ac:dyDescent="0.3">
      <c r="B5511" t="s">
        <v>407</v>
      </c>
      <c r="C5511">
        <v>2012</v>
      </c>
    </row>
    <row r="5512" spans="1:10" x14ac:dyDescent="0.3">
      <c r="A5512" t="s">
        <v>408</v>
      </c>
      <c r="B5512" t="s">
        <v>409</v>
      </c>
      <c r="C5512">
        <v>2012</v>
      </c>
      <c r="D5512">
        <v>1.0999999999999999E-2</v>
      </c>
      <c r="H5512">
        <v>5416</v>
      </c>
      <c r="J5512">
        <v>4.7E-2</v>
      </c>
    </row>
    <row r="5513" spans="1:10" x14ac:dyDescent="0.3">
      <c r="A5513" t="s">
        <v>410</v>
      </c>
      <c r="B5513" t="s">
        <v>411</v>
      </c>
      <c r="C5513">
        <v>2012</v>
      </c>
      <c r="D5513">
        <v>0.22</v>
      </c>
      <c r="E5513">
        <v>0.33</v>
      </c>
      <c r="F5513">
        <v>0.08</v>
      </c>
      <c r="G5513">
        <v>0.02</v>
      </c>
      <c r="H5513">
        <v>49881</v>
      </c>
      <c r="J5513">
        <v>1.0369999999999999</v>
      </c>
    </row>
    <row r="5514" spans="1:10" x14ac:dyDescent="0.3">
      <c r="A5514" t="s">
        <v>412</v>
      </c>
      <c r="B5514" t="s">
        <v>413</v>
      </c>
      <c r="C5514">
        <v>2012</v>
      </c>
      <c r="D5514">
        <v>0.49099999999999999</v>
      </c>
      <c r="E5514">
        <v>0.75</v>
      </c>
      <c r="F5514">
        <v>0.26</v>
      </c>
      <c r="G5514">
        <v>0.03</v>
      </c>
      <c r="H5514">
        <v>176654</v>
      </c>
      <c r="I5514">
        <v>1630854000</v>
      </c>
      <c r="J5514">
        <v>1.8169999999999999</v>
      </c>
    </row>
    <row r="5515" spans="1:10" x14ac:dyDescent="0.3">
      <c r="A5515" t="s">
        <v>414</v>
      </c>
      <c r="B5515" t="s">
        <v>415</v>
      </c>
      <c r="C5515">
        <v>2012</v>
      </c>
      <c r="D5515">
        <v>6.6000000000000003E-2</v>
      </c>
      <c r="H5515">
        <v>6251</v>
      </c>
      <c r="J5515">
        <v>0.374</v>
      </c>
    </row>
    <row r="5516" spans="1:10" x14ac:dyDescent="0.3">
      <c r="A5516" t="s">
        <v>416</v>
      </c>
      <c r="B5516" t="s">
        <v>417</v>
      </c>
      <c r="C5516">
        <v>2012</v>
      </c>
      <c r="D5516">
        <v>0.23100000000000001</v>
      </c>
      <c r="E5516">
        <v>0.35</v>
      </c>
      <c r="F5516">
        <v>7.0000000000000007E-2</v>
      </c>
      <c r="G5516">
        <v>0.01</v>
      </c>
      <c r="H5516">
        <v>108435</v>
      </c>
      <c r="J5516">
        <v>1.155</v>
      </c>
    </row>
    <row r="5517" spans="1:10" x14ac:dyDescent="0.3">
      <c r="A5517" t="s">
        <v>418</v>
      </c>
      <c r="B5517" t="s">
        <v>419</v>
      </c>
      <c r="C5517">
        <v>2012</v>
      </c>
      <c r="D5517">
        <v>0.187</v>
      </c>
      <c r="E5517">
        <v>0.54</v>
      </c>
      <c r="F5517">
        <v>0.28000000000000003</v>
      </c>
      <c r="G5517">
        <v>0.05</v>
      </c>
      <c r="H5517">
        <v>189089</v>
      </c>
      <c r="J5517">
        <v>1.089</v>
      </c>
    </row>
    <row r="5518" spans="1:10" x14ac:dyDescent="0.3">
      <c r="A5518" t="s">
        <v>420</v>
      </c>
      <c r="B5518" t="s">
        <v>421</v>
      </c>
      <c r="C5518">
        <v>2012</v>
      </c>
      <c r="D5518">
        <v>0.11700000000000001</v>
      </c>
      <c r="E5518">
        <v>0.16</v>
      </c>
      <c r="F5518">
        <v>0.02</v>
      </c>
      <c r="G5518">
        <v>0.02</v>
      </c>
      <c r="H5518">
        <v>188394</v>
      </c>
      <c r="I5518">
        <v>588711000</v>
      </c>
      <c r="J5518">
        <v>0.61599999999999999</v>
      </c>
    </row>
    <row r="5519" spans="1:10" x14ac:dyDescent="0.3">
      <c r="A5519" t="s">
        <v>422</v>
      </c>
      <c r="B5519" t="s">
        <v>423</v>
      </c>
      <c r="C5519">
        <v>2012</v>
      </c>
      <c r="D5519">
        <v>563.17899999999997</v>
      </c>
      <c r="E5519">
        <v>568.12</v>
      </c>
      <c r="F5519">
        <v>38.5</v>
      </c>
      <c r="G5519">
        <v>5.0199999999999996</v>
      </c>
      <c r="H5519">
        <v>29154906</v>
      </c>
      <c r="I5519">
        <v>1438371692810.4399</v>
      </c>
      <c r="J5519">
        <v>2710.5120000000002</v>
      </c>
    </row>
    <row r="5520" spans="1:10" x14ac:dyDescent="0.3">
      <c r="A5520" t="s">
        <v>424</v>
      </c>
      <c r="B5520" t="s">
        <v>425</v>
      </c>
      <c r="C5520">
        <v>2012</v>
      </c>
      <c r="D5520">
        <v>7.3620000000000001</v>
      </c>
      <c r="E5520">
        <v>30.1</v>
      </c>
      <c r="F5520">
        <v>10.16</v>
      </c>
      <c r="G5520">
        <v>7.23</v>
      </c>
      <c r="H5520">
        <v>13401990</v>
      </c>
      <c r="I5520">
        <v>30546519759</v>
      </c>
      <c r="J5520">
        <v>27.382999999999999</v>
      </c>
    </row>
    <row r="5521" spans="1:10" x14ac:dyDescent="0.3">
      <c r="A5521" t="s">
        <v>426</v>
      </c>
      <c r="B5521" t="s">
        <v>427</v>
      </c>
      <c r="C5521">
        <v>2012</v>
      </c>
      <c r="D5521">
        <v>43.723999999999997</v>
      </c>
      <c r="E5521">
        <v>62.37</v>
      </c>
      <c r="F5521">
        <v>12.08</v>
      </c>
      <c r="G5521">
        <v>5.39</v>
      </c>
      <c r="H5521">
        <v>8940116</v>
      </c>
      <c r="I5521">
        <v>90113463936</v>
      </c>
      <c r="J5521">
        <v>189.495</v>
      </c>
    </row>
    <row r="5522" spans="1:10" x14ac:dyDescent="0.3">
      <c r="A5522" t="s">
        <v>428</v>
      </c>
      <c r="B5522" t="s">
        <v>429</v>
      </c>
      <c r="C5522">
        <v>2012</v>
      </c>
      <c r="D5522">
        <v>0.42499999999999999</v>
      </c>
      <c r="E5522">
        <v>0.56000000000000005</v>
      </c>
      <c r="F5522">
        <v>0.09</v>
      </c>
      <c r="G5522">
        <v>0</v>
      </c>
      <c r="H5522">
        <v>92608</v>
      </c>
      <c r="I5522">
        <v>1991700000</v>
      </c>
      <c r="J5522">
        <v>4.1470000000000002</v>
      </c>
    </row>
    <row r="5523" spans="1:10" x14ac:dyDescent="0.3">
      <c r="A5523" t="s">
        <v>430</v>
      </c>
      <c r="B5523" t="s">
        <v>431</v>
      </c>
      <c r="C5523">
        <v>2012</v>
      </c>
      <c r="D5523">
        <v>0.83199999999999996</v>
      </c>
      <c r="E5523">
        <v>14.01</v>
      </c>
      <c r="F5523">
        <v>5.6</v>
      </c>
      <c r="G5523">
        <v>1.78</v>
      </c>
      <c r="H5523">
        <v>6712586</v>
      </c>
      <c r="I5523">
        <v>9134190000</v>
      </c>
      <c r="J5523">
        <v>4.1079999999999997</v>
      </c>
    </row>
    <row r="5524" spans="1:10" x14ac:dyDescent="0.3">
      <c r="A5524" t="s">
        <v>432</v>
      </c>
      <c r="B5524" t="s">
        <v>433</v>
      </c>
      <c r="C5524">
        <v>2012</v>
      </c>
      <c r="D5524">
        <v>48.145000000000003</v>
      </c>
      <c r="E5524">
        <v>61.1</v>
      </c>
      <c r="F5524">
        <v>3.42</v>
      </c>
      <c r="G5524">
        <v>7.57</v>
      </c>
      <c r="H5524">
        <v>5369469</v>
      </c>
      <c r="I5524">
        <v>336108413802</v>
      </c>
      <c r="J5524">
        <v>832.71799999999996</v>
      </c>
    </row>
    <row r="5525" spans="1:10" x14ac:dyDescent="0.3">
      <c r="A5525" t="s">
        <v>434</v>
      </c>
      <c r="B5525" t="s">
        <v>435</v>
      </c>
      <c r="C5525">
        <v>2012</v>
      </c>
      <c r="D5525">
        <v>0.69599999999999995</v>
      </c>
      <c r="H5525">
        <v>36238</v>
      </c>
    </row>
    <row r="5526" spans="1:10" x14ac:dyDescent="0.3">
      <c r="A5526" t="s">
        <v>436</v>
      </c>
      <c r="B5526" t="s">
        <v>437</v>
      </c>
      <c r="C5526">
        <v>2012</v>
      </c>
      <c r="D5526">
        <v>35.920999999999999</v>
      </c>
      <c r="E5526">
        <v>34.299999999999997</v>
      </c>
      <c r="F5526">
        <v>4.29</v>
      </c>
      <c r="G5526">
        <v>2.02</v>
      </c>
      <c r="H5526">
        <v>5414894</v>
      </c>
      <c r="I5526">
        <v>122527851247.36</v>
      </c>
      <c r="J5526">
        <v>187.148</v>
      </c>
    </row>
    <row r="5527" spans="1:10" x14ac:dyDescent="0.3">
      <c r="A5527" t="s">
        <v>438</v>
      </c>
      <c r="B5527" t="s">
        <v>439</v>
      </c>
      <c r="C5527">
        <v>2012</v>
      </c>
      <c r="D5527">
        <v>15.737</v>
      </c>
      <c r="E5527">
        <v>12.31</v>
      </c>
      <c r="F5527">
        <v>2.12</v>
      </c>
      <c r="G5527">
        <v>0.8</v>
      </c>
      <c r="H5527">
        <v>2057826</v>
      </c>
      <c r="I5527">
        <v>51766657195.779999</v>
      </c>
      <c r="J5527">
        <v>80.616</v>
      </c>
    </row>
    <row r="5528" spans="1:10" x14ac:dyDescent="0.3">
      <c r="A5528" t="s">
        <v>440</v>
      </c>
      <c r="B5528" t="s">
        <v>441</v>
      </c>
      <c r="C5528">
        <v>2012</v>
      </c>
      <c r="D5528">
        <v>0.34799999999999998</v>
      </c>
      <c r="E5528">
        <v>2.62</v>
      </c>
      <c r="F5528">
        <v>0.37</v>
      </c>
      <c r="G5528">
        <v>0.03</v>
      </c>
      <c r="H5528">
        <v>556066</v>
      </c>
      <c r="J5528">
        <v>0.88900000000000001</v>
      </c>
    </row>
    <row r="5529" spans="1:10" x14ac:dyDescent="0.3">
      <c r="A5529" t="s">
        <v>442</v>
      </c>
      <c r="B5529" t="s">
        <v>443</v>
      </c>
      <c r="C5529">
        <v>2012</v>
      </c>
      <c r="D5529">
        <v>0.60799999999999998</v>
      </c>
      <c r="E5529">
        <v>39.950000000000003</v>
      </c>
      <c r="F5529">
        <v>19.2</v>
      </c>
      <c r="G5529">
        <v>6.73</v>
      </c>
      <c r="H5529">
        <v>12715487</v>
      </c>
      <c r="J5529">
        <v>3.419</v>
      </c>
    </row>
    <row r="5530" spans="1:10" x14ac:dyDescent="0.3">
      <c r="A5530" t="s">
        <v>444</v>
      </c>
      <c r="B5530" t="s">
        <v>445</v>
      </c>
      <c r="C5530">
        <v>2012</v>
      </c>
      <c r="D5530">
        <v>461.13900000000001</v>
      </c>
      <c r="E5530">
        <v>496.32</v>
      </c>
      <c r="F5530">
        <v>45.19</v>
      </c>
      <c r="G5530">
        <v>20</v>
      </c>
      <c r="H5530">
        <v>52832659</v>
      </c>
      <c r="I5530">
        <v>622114291659.19995</v>
      </c>
      <c r="J5530">
        <v>1426.643</v>
      </c>
    </row>
    <row r="5531" spans="1:10" x14ac:dyDescent="0.3">
      <c r="B5531" t="s">
        <v>446</v>
      </c>
      <c r="C5531">
        <v>2012</v>
      </c>
      <c r="D5531">
        <v>1159.7</v>
      </c>
      <c r="H5531">
        <v>400581563</v>
      </c>
    </row>
    <row r="5532" spans="1:10" x14ac:dyDescent="0.3">
      <c r="A5532" t="s">
        <v>447</v>
      </c>
      <c r="B5532" t="s">
        <v>448</v>
      </c>
      <c r="C5532">
        <v>2012</v>
      </c>
      <c r="D5532">
        <v>628.93600000000004</v>
      </c>
      <c r="E5532">
        <v>636.16999999999996</v>
      </c>
      <c r="F5532">
        <v>26.86</v>
      </c>
      <c r="G5532">
        <v>10.72</v>
      </c>
      <c r="H5532">
        <v>50060639</v>
      </c>
      <c r="I5532">
        <v>1646108200000</v>
      </c>
      <c r="J5532">
        <v>3205.7950000000001</v>
      </c>
    </row>
    <row r="5533" spans="1:10" x14ac:dyDescent="0.3">
      <c r="A5533" t="s">
        <v>449</v>
      </c>
      <c r="B5533" t="s">
        <v>450</v>
      </c>
      <c r="C5533">
        <v>2012</v>
      </c>
      <c r="D5533">
        <v>1.33</v>
      </c>
      <c r="H5533">
        <v>10113648</v>
      </c>
      <c r="J5533">
        <v>5.9740000000000002</v>
      </c>
    </row>
    <row r="5534" spans="1:10" x14ac:dyDescent="0.3">
      <c r="A5534" t="s">
        <v>451</v>
      </c>
      <c r="B5534" t="s">
        <v>452</v>
      </c>
      <c r="C5534">
        <v>2012</v>
      </c>
      <c r="D5534">
        <v>278.964</v>
      </c>
      <c r="E5534">
        <v>309.74</v>
      </c>
      <c r="F5534">
        <v>38.869999999999997</v>
      </c>
      <c r="G5534">
        <v>18.39</v>
      </c>
      <c r="H5534">
        <v>47063059</v>
      </c>
      <c r="I5534">
        <v>1453746132160.29</v>
      </c>
      <c r="J5534">
        <v>1656.998</v>
      </c>
    </row>
    <row r="5535" spans="1:10" x14ac:dyDescent="0.3">
      <c r="A5535" t="s">
        <v>453</v>
      </c>
      <c r="B5535" t="s">
        <v>454</v>
      </c>
      <c r="C5535">
        <v>2012</v>
      </c>
      <c r="D5535">
        <v>15.798</v>
      </c>
      <c r="E5535">
        <v>32.89</v>
      </c>
      <c r="F5535">
        <v>9.89</v>
      </c>
      <c r="G5535">
        <v>2.8</v>
      </c>
      <c r="H5535">
        <v>20532599</v>
      </c>
      <c r="I5535">
        <v>198073287006.78</v>
      </c>
      <c r="J5535">
        <v>69.459000000000003</v>
      </c>
    </row>
    <row r="5536" spans="1:10" x14ac:dyDescent="0.3">
      <c r="B5536" t="s">
        <v>455</v>
      </c>
      <c r="C5536">
        <v>2012</v>
      </c>
    </row>
    <row r="5537" spans="1:10" x14ac:dyDescent="0.3">
      <c r="A5537" t="s">
        <v>456</v>
      </c>
      <c r="B5537" t="s">
        <v>457</v>
      </c>
      <c r="C5537">
        <v>2012</v>
      </c>
      <c r="D5537">
        <v>14.539</v>
      </c>
      <c r="E5537">
        <v>142.86000000000001</v>
      </c>
      <c r="F5537">
        <v>54.23</v>
      </c>
      <c r="G5537">
        <v>26.89</v>
      </c>
      <c r="H5537">
        <v>36193781</v>
      </c>
      <c r="I5537">
        <v>114031551982.95</v>
      </c>
      <c r="J5537">
        <v>81.953999999999994</v>
      </c>
    </row>
    <row r="5538" spans="1:10" x14ac:dyDescent="0.3">
      <c r="A5538" t="s">
        <v>458</v>
      </c>
      <c r="B5538" t="s">
        <v>459</v>
      </c>
      <c r="C5538">
        <v>2012</v>
      </c>
      <c r="D5538">
        <v>2.6349999999999998</v>
      </c>
      <c r="E5538">
        <v>7.42</v>
      </c>
      <c r="F5538">
        <v>1.61</v>
      </c>
      <c r="G5538">
        <v>0.28999999999999998</v>
      </c>
      <c r="H5538">
        <v>541247</v>
      </c>
      <c r="J5538">
        <v>13.375999999999999</v>
      </c>
    </row>
    <row r="5539" spans="1:10" x14ac:dyDescent="0.3">
      <c r="A5539" t="s">
        <v>460</v>
      </c>
      <c r="B5539" t="s">
        <v>461</v>
      </c>
      <c r="C5539">
        <v>2012</v>
      </c>
      <c r="D5539">
        <v>46.774000000000001</v>
      </c>
      <c r="E5539">
        <v>47.69</v>
      </c>
      <c r="F5539">
        <v>5.29</v>
      </c>
      <c r="G5539">
        <v>4.7</v>
      </c>
      <c r="H5539">
        <v>9542817</v>
      </c>
      <c r="I5539">
        <v>396489593782.09998</v>
      </c>
      <c r="J5539">
        <v>627.61699999999996</v>
      </c>
    </row>
    <row r="5540" spans="1:10" x14ac:dyDescent="0.3">
      <c r="A5540" t="s">
        <v>462</v>
      </c>
      <c r="B5540" t="s">
        <v>463</v>
      </c>
      <c r="C5540">
        <v>2012</v>
      </c>
      <c r="D5540">
        <v>42.255000000000003</v>
      </c>
      <c r="E5540">
        <v>49.76</v>
      </c>
      <c r="F5540">
        <v>5.0599999999999996</v>
      </c>
      <c r="G5540">
        <v>2.1800000000000002</v>
      </c>
      <c r="H5540">
        <v>8008006</v>
      </c>
      <c r="I5540">
        <v>477669469402.35602</v>
      </c>
      <c r="J5540">
        <v>342.09</v>
      </c>
    </row>
    <row r="5541" spans="1:10" x14ac:dyDescent="0.3">
      <c r="A5541" t="s">
        <v>464</v>
      </c>
      <c r="B5541" t="s">
        <v>465</v>
      </c>
      <c r="C5541">
        <v>2012</v>
      </c>
      <c r="D5541">
        <v>47.231000000000002</v>
      </c>
      <c r="E5541">
        <v>71.31</v>
      </c>
      <c r="F5541">
        <v>23.78</v>
      </c>
      <c r="G5541">
        <v>4.34</v>
      </c>
      <c r="H5541">
        <v>20438861</v>
      </c>
      <c r="I5541">
        <v>98618943502.970001</v>
      </c>
      <c r="J5541">
        <v>210.48099999999999</v>
      </c>
    </row>
    <row r="5542" spans="1:10" x14ac:dyDescent="0.3">
      <c r="A5542" t="s">
        <v>466</v>
      </c>
      <c r="B5542" t="s">
        <v>467</v>
      </c>
      <c r="C5542">
        <v>2012</v>
      </c>
      <c r="D5542">
        <v>272.75599999999997</v>
      </c>
      <c r="H5542">
        <v>23346898</v>
      </c>
      <c r="I5542">
        <v>903889128515.09998</v>
      </c>
      <c r="J5542">
        <v>1281.5730000000001</v>
      </c>
    </row>
    <row r="5543" spans="1:10" x14ac:dyDescent="0.3">
      <c r="A5543" t="s">
        <v>468</v>
      </c>
      <c r="B5543" t="s">
        <v>469</v>
      </c>
      <c r="C5543">
        <v>2012</v>
      </c>
      <c r="D5543">
        <v>2.9329999999999998</v>
      </c>
      <c r="E5543">
        <v>10.130000000000001</v>
      </c>
      <c r="F5543">
        <v>4.74</v>
      </c>
      <c r="G5543">
        <v>1.99</v>
      </c>
      <c r="H5543">
        <v>7874838</v>
      </c>
      <c r="I5543">
        <v>25517532939.75</v>
      </c>
      <c r="J5543">
        <v>61.491999999999997</v>
      </c>
    </row>
    <row r="5544" spans="1:10" x14ac:dyDescent="0.3">
      <c r="A5544" t="s">
        <v>470</v>
      </c>
      <c r="B5544" t="s">
        <v>471</v>
      </c>
      <c r="C5544">
        <v>2012</v>
      </c>
      <c r="D5544">
        <v>9.0619999999999994</v>
      </c>
      <c r="E5544">
        <v>309.61</v>
      </c>
      <c r="F5544">
        <v>65.34</v>
      </c>
      <c r="G5544">
        <v>29.91</v>
      </c>
      <c r="H5544">
        <v>47053033</v>
      </c>
      <c r="I5544">
        <v>108488551990</v>
      </c>
      <c r="J5544">
        <v>46.606999999999999</v>
      </c>
    </row>
    <row r="5545" spans="1:10" x14ac:dyDescent="0.3">
      <c r="A5545" t="s">
        <v>472</v>
      </c>
      <c r="B5545" t="s">
        <v>473</v>
      </c>
      <c r="C5545">
        <v>2012</v>
      </c>
      <c r="D5545">
        <v>270.26799999999997</v>
      </c>
      <c r="E5545">
        <v>400.91</v>
      </c>
      <c r="F5545">
        <v>92.85</v>
      </c>
      <c r="G5545">
        <v>22.39</v>
      </c>
      <c r="H5545">
        <v>67835969</v>
      </c>
      <c r="I5545">
        <v>941351275661.25</v>
      </c>
      <c r="J5545">
        <v>1353.231</v>
      </c>
    </row>
    <row r="5546" spans="1:10" x14ac:dyDescent="0.3">
      <c r="A5546" t="s">
        <v>474</v>
      </c>
      <c r="B5546" t="s">
        <v>475</v>
      </c>
      <c r="C5546">
        <v>2012</v>
      </c>
      <c r="D5546">
        <v>0.29299999999999998</v>
      </c>
      <c r="H5546">
        <v>1133002</v>
      </c>
      <c r="J5546">
        <v>1.2609999999999999</v>
      </c>
    </row>
    <row r="5547" spans="1:10" x14ac:dyDescent="0.3">
      <c r="A5547" t="s">
        <v>476</v>
      </c>
      <c r="B5547" t="s">
        <v>477</v>
      </c>
      <c r="C5547">
        <v>2012</v>
      </c>
      <c r="D5547">
        <v>2.2160000000000002</v>
      </c>
      <c r="E5547">
        <v>14.05</v>
      </c>
      <c r="F5547">
        <v>3.21</v>
      </c>
      <c r="G5547">
        <v>1.63</v>
      </c>
      <c r="H5547">
        <v>6773807</v>
      </c>
      <c r="I5547">
        <v>8791743000</v>
      </c>
      <c r="J5547">
        <v>9.3510000000000009</v>
      </c>
    </row>
    <row r="5548" spans="1:10" x14ac:dyDescent="0.3">
      <c r="A5548" t="s">
        <v>478</v>
      </c>
      <c r="B5548" t="s">
        <v>479</v>
      </c>
      <c r="C5548">
        <v>2012</v>
      </c>
      <c r="D5548">
        <v>0.106</v>
      </c>
      <c r="E5548">
        <v>0.27</v>
      </c>
      <c r="F5548">
        <v>0.1</v>
      </c>
      <c r="G5548">
        <v>7.0000000000000007E-2</v>
      </c>
      <c r="H5548">
        <v>102736</v>
      </c>
      <c r="J5548">
        <v>0.51300000000000001</v>
      </c>
    </row>
    <row r="5549" spans="1:10" x14ac:dyDescent="0.3">
      <c r="A5549" t="s">
        <v>480</v>
      </c>
      <c r="B5549" t="s">
        <v>481</v>
      </c>
      <c r="C5549">
        <v>2012</v>
      </c>
      <c r="D5549">
        <v>45.555999999999997</v>
      </c>
      <c r="E5549">
        <v>26.46</v>
      </c>
      <c r="F5549">
        <v>1.19</v>
      </c>
      <c r="G5549">
        <v>0.37</v>
      </c>
      <c r="H5549">
        <v>1344814</v>
      </c>
      <c r="I5549">
        <v>36978463248.908997</v>
      </c>
      <c r="J5549">
        <v>226.1</v>
      </c>
    </row>
    <row r="5550" spans="1:10" x14ac:dyDescent="0.3">
      <c r="A5550" t="s">
        <v>482</v>
      </c>
      <c r="B5550" t="s">
        <v>483</v>
      </c>
      <c r="C5550">
        <v>2012</v>
      </c>
      <c r="D5550">
        <v>26.306000000000001</v>
      </c>
      <c r="E5550">
        <v>37.03</v>
      </c>
      <c r="F5550">
        <v>6.43</v>
      </c>
      <c r="G5550">
        <v>3.49</v>
      </c>
      <c r="H5550">
        <v>10846993</v>
      </c>
      <c r="I5550">
        <v>115304644718.24001</v>
      </c>
      <c r="J5550">
        <v>93.215999999999994</v>
      </c>
    </row>
    <row r="5551" spans="1:10" x14ac:dyDescent="0.3">
      <c r="A5551" t="s">
        <v>484</v>
      </c>
      <c r="B5551" t="s">
        <v>485</v>
      </c>
      <c r="C5551">
        <v>2012</v>
      </c>
      <c r="D5551">
        <v>353.666</v>
      </c>
      <c r="E5551">
        <v>346.17</v>
      </c>
      <c r="F5551">
        <v>46.64</v>
      </c>
      <c r="G5551">
        <v>29.61</v>
      </c>
      <c r="H5551">
        <v>74651046</v>
      </c>
      <c r="I5551">
        <v>1441915582901.8999</v>
      </c>
      <c r="J5551">
        <v>1418.3920000000001</v>
      </c>
    </row>
    <row r="5552" spans="1:10" x14ac:dyDescent="0.3">
      <c r="A5552" t="s">
        <v>486</v>
      </c>
      <c r="B5552" t="s">
        <v>487</v>
      </c>
      <c r="C5552">
        <v>2012</v>
      </c>
      <c r="D5552">
        <v>64.534000000000006</v>
      </c>
      <c r="E5552">
        <v>109</v>
      </c>
      <c r="F5552">
        <v>38.85</v>
      </c>
      <c r="G5552">
        <v>3.44</v>
      </c>
      <c r="H5552">
        <v>5267906</v>
      </c>
      <c r="I5552">
        <v>91657729538.505005</v>
      </c>
      <c r="J5552">
        <v>301.96499999999997</v>
      </c>
    </row>
    <row r="5553" spans="1:10" x14ac:dyDescent="0.3">
      <c r="A5553" t="s">
        <v>488</v>
      </c>
      <c r="B5553" t="s">
        <v>489</v>
      </c>
      <c r="C5553">
        <v>2012</v>
      </c>
      <c r="D5553">
        <v>0.183</v>
      </c>
      <c r="H5553">
        <v>34067</v>
      </c>
      <c r="J5553">
        <v>0.76500000000000001</v>
      </c>
    </row>
    <row r="5554" spans="1:10" x14ac:dyDescent="0.3">
      <c r="A5554" t="s">
        <v>490</v>
      </c>
      <c r="B5554" t="s">
        <v>491</v>
      </c>
      <c r="C5554">
        <v>2012</v>
      </c>
      <c r="D5554">
        <v>1.0999999999999999E-2</v>
      </c>
      <c r="E5554">
        <v>0.02</v>
      </c>
      <c r="F5554">
        <v>0.01</v>
      </c>
      <c r="G5554">
        <v>0</v>
      </c>
      <c r="H5554">
        <v>10744</v>
      </c>
    </row>
    <row r="5555" spans="1:10" x14ac:dyDescent="0.3">
      <c r="A5555" t="s">
        <v>492</v>
      </c>
      <c r="B5555" t="s">
        <v>493</v>
      </c>
      <c r="C5555">
        <v>2012</v>
      </c>
      <c r="D5555">
        <v>3.6269999999999998</v>
      </c>
      <c r="E5555">
        <v>73.75</v>
      </c>
      <c r="F5555">
        <v>29.22</v>
      </c>
      <c r="G5555">
        <v>14.09</v>
      </c>
      <c r="H5555">
        <v>34558700</v>
      </c>
      <c r="I5555">
        <v>64257406019.089996</v>
      </c>
      <c r="J5555">
        <v>20.021999999999998</v>
      </c>
    </row>
    <row r="5556" spans="1:10" x14ac:dyDescent="0.3">
      <c r="A5556" t="s">
        <v>494</v>
      </c>
      <c r="B5556" t="s">
        <v>495</v>
      </c>
      <c r="C5556">
        <v>2012</v>
      </c>
      <c r="D5556">
        <v>303.976</v>
      </c>
      <c r="E5556">
        <v>377.12</v>
      </c>
      <c r="F5556">
        <v>80.819999999999993</v>
      </c>
      <c r="G5556">
        <v>22.08</v>
      </c>
      <c r="H5556">
        <v>45453805</v>
      </c>
      <c r="I5556">
        <v>472338514458</v>
      </c>
      <c r="J5556">
        <v>1428.3589999999999</v>
      </c>
    </row>
    <row r="5557" spans="1:10" x14ac:dyDescent="0.3">
      <c r="A5557" t="s">
        <v>496</v>
      </c>
      <c r="B5557" t="s">
        <v>497</v>
      </c>
      <c r="C5557">
        <v>2012</v>
      </c>
      <c r="D5557">
        <v>201.548</v>
      </c>
      <c r="E5557">
        <v>226.34</v>
      </c>
      <c r="F5557">
        <v>42.87</v>
      </c>
      <c r="G5557">
        <v>5.9</v>
      </c>
      <c r="H5557">
        <v>9141598</v>
      </c>
      <c r="I5557">
        <v>623215018865.61499</v>
      </c>
      <c r="J5557">
        <v>1079.2570000000001</v>
      </c>
    </row>
    <row r="5558" spans="1:10" x14ac:dyDescent="0.3">
      <c r="A5558" t="s">
        <v>498</v>
      </c>
      <c r="B5558" t="s">
        <v>499</v>
      </c>
      <c r="C5558">
        <v>2012</v>
      </c>
      <c r="D5558">
        <v>487.517</v>
      </c>
      <c r="E5558">
        <v>559.76</v>
      </c>
      <c r="F5558">
        <v>60.91</v>
      </c>
      <c r="G5558">
        <v>27.9</v>
      </c>
      <c r="H5558">
        <v>64525300</v>
      </c>
      <c r="I5558">
        <v>2250912272179.1001</v>
      </c>
      <c r="J5558">
        <v>2376.0039999999999</v>
      </c>
    </row>
    <row r="5559" spans="1:10" x14ac:dyDescent="0.3">
      <c r="A5559" t="s">
        <v>500</v>
      </c>
      <c r="B5559" t="s">
        <v>501</v>
      </c>
      <c r="C5559">
        <v>2012</v>
      </c>
      <c r="D5559">
        <v>5338.6980000000003</v>
      </c>
      <c r="E5559">
        <v>5936.09</v>
      </c>
      <c r="F5559">
        <v>648.75</v>
      </c>
      <c r="G5559">
        <v>251.8</v>
      </c>
      <c r="H5559">
        <v>314043885</v>
      </c>
      <c r="I5559">
        <v>15849635251847.4</v>
      </c>
      <c r="J5559">
        <v>24913.288</v>
      </c>
    </row>
    <row r="5560" spans="1:10" x14ac:dyDescent="0.3">
      <c r="A5560" t="s">
        <v>502</v>
      </c>
      <c r="B5560" t="s">
        <v>503</v>
      </c>
      <c r="C5560">
        <v>2012</v>
      </c>
      <c r="D5560">
        <v>8.5920000000000005</v>
      </c>
      <c r="E5560">
        <v>27.84</v>
      </c>
      <c r="F5560">
        <v>21.12</v>
      </c>
      <c r="G5560">
        <v>8.14</v>
      </c>
      <c r="H5560">
        <v>3378975</v>
      </c>
      <c r="I5560">
        <v>59760862310.124001</v>
      </c>
      <c r="J5560">
        <v>59.47</v>
      </c>
    </row>
    <row r="5561" spans="1:10" x14ac:dyDescent="0.3">
      <c r="A5561" t="s">
        <v>504</v>
      </c>
      <c r="B5561" t="s">
        <v>505</v>
      </c>
      <c r="C5561">
        <v>2012</v>
      </c>
      <c r="D5561">
        <v>114.89100000000001</v>
      </c>
      <c r="E5561">
        <v>213.65</v>
      </c>
      <c r="F5561">
        <v>104.44</v>
      </c>
      <c r="G5561">
        <v>13.62</v>
      </c>
      <c r="H5561">
        <v>29449415</v>
      </c>
      <c r="I5561">
        <v>225107480099.51999</v>
      </c>
      <c r="J5561">
        <v>528.72900000000004</v>
      </c>
    </row>
    <row r="5562" spans="1:10" x14ac:dyDescent="0.3">
      <c r="A5562" t="s">
        <v>506</v>
      </c>
      <c r="B5562" t="s">
        <v>507</v>
      </c>
      <c r="C5562">
        <v>2012</v>
      </c>
      <c r="D5562">
        <v>0.114</v>
      </c>
      <c r="E5562">
        <v>0.74</v>
      </c>
      <c r="F5562">
        <v>0.47</v>
      </c>
      <c r="G5562">
        <v>0.17</v>
      </c>
      <c r="H5562">
        <v>249505</v>
      </c>
      <c r="J5562">
        <v>0.65200000000000002</v>
      </c>
    </row>
    <row r="5563" spans="1:10" x14ac:dyDescent="0.3">
      <c r="A5563" t="s">
        <v>508</v>
      </c>
      <c r="B5563" t="s">
        <v>509</v>
      </c>
      <c r="C5563">
        <v>2012</v>
      </c>
      <c r="D5563">
        <v>182.22399999999999</v>
      </c>
      <c r="E5563">
        <v>346.31</v>
      </c>
      <c r="F5563">
        <v>74.94</v>
      </c>
      <c r="G5563">
        <v>13.38</v>
      </c>
      <c r="H5563">
        <v>29360827</v>
      </c>
      <c r="I5563">
        <v>533462262051.69</v>
      </c>
      <c r="J5563">
        <v>1006.45</v>
      </c>
    </row>
    <row r="5564" spans="1:10" x14ac:dyDescent="0.3">
      <c r="A5564" t="s">
        <v>510</v>
      </c>
      <c r="B5564" t="s">
        <v>511</v>
      </c>
      <c r="C5564">
        <v>2012</v>
      </c>
      <c r="D5564">
        <v>142.55199999999999</v>
      </c>
      <c r="E5564">
        <v>236.85</v>
      </c>
      <c r="F5564">
        <v>89.18</v>
      </c>
      <c r="G5564">
        <v>21.54</v>
      </c>
      <c r="H5564">
        <v>89801926</v>
      </c>
      <c r="I5564">
        <v>456298921599.91998</v>
      </c>
      <c r="J5564">
        <v>621.44200000000001</v>
      </c>
    </row>
    <row r="5565" spans="1:10" x14ac:dyDescent="0.3">
      <c r="B5565" t="s">
        <v>512</v>
      </c>
      <c r="C5565">
        <v>2012</v>
      </c>
      <c r="D5565">
        <v>2.5999999999999999E-2</v>
      </c>
      <c r="H5565">
        <v>12369</v>
      </c>
    </row>
    <row r="5566" spans="1:10" x14ac:dyDescent="0.3">
      <c r="A5566" t="s">
        <v>513</v>
      </c>
      <c r="B5566" t="s">
        <v>514</v>
      </c>
      <c r="C5566">
        <v>2012</v>
      </c>
      <c r="D5566">
        <v>34974.074999999997</v>
      </c>
      <c r="E5566">
        <v>48348.77</v>
      </c>
      <c r="F5566">
        <v>8374.14</v>
      </c>
      <c r="G5566">
        <v>2970.41</v>
      </c>
      <c r="H5566">
        <v>7126144677</v>
      </c>
      <c r="J5566">
        <v>145828.364</v>
      </c>
    </row>
    <row r="5567" spans="1:10" x14ac:dyDescent="0.3">
      <c r="A5567" t="s">
        <v>515</v>
      </c>
      <c r="B5567" t="s">
        <v>516</v>
      </c>
      <c r="C5567">
        <v>2012</v>
      </c>
      <c r="D5567">
        <v>18.268000000000001</v>
      </c>
      <c r="E5567">
        <v>31.45</v>
      </c>
      <c r="F5567">
        <v>8.15</v>
      </c>
      <c r="G5567">
        <v>3.38</v>
      </c>
      <c r="H5567">
        <v>24473176</v>
      </c>
      <c r="I5567">
        <v>105793490722.86</v>
      </c>
      <c r="J5567">
        <v>72.679000000000002</v>
      </c>
    </row>
    <row r="5568" spans="1:10" x14ac:dyDescent="0.3">
      <c r="A5568" t="s">
        <v>517</v>
      </c>
      <c r="B5568" t="s">
        <v>518</v>
      </c>
      <c r="C5568">
        <v>2012</v>
      </c>
      <c r="D5568">
        <v>4.1660000000000004</v>
      </c>
      <c r="E5568">
        <v>454.49</v>
      </c>
      <c r="F5568">
        <v>109.4</v>
      </c>
      <c r="G5568">
        <v>26.81</v>
      </c>
      <c r="H5568">
        <v>14465148</v>
      </c>
      <c r="I5568">
        <v>48567368499</v>
      </c>
      <c r="J5568">
        <v>47.439</v>
      </c>
    </row>
    <row r="5569" spans="1:10" x14ac:dyDescent="0.3">
      <c r="A5569" t="s">
        <v>519</v>
      </c>
      <c r="B5569" t="s">
        <v>520</v>
      </c>
      <c r="C5569">
        <v>2012</v>
      </c>
      <c r="D5569">
        <v>7.883</v>
      </c>
      <c r="E5569">
        <v>67.63</v>
      </c>
      <c r="F5569">
        <v>12.17</v>
      </c>
      <c r="G5569">
        <v>6.92</v>
      </c>
      <c r="H5569">
        <v>13115149</v>
      </c>
      <c r="I5569">
        <v>20909967517.400002</v>
      </c>
      <c r="J5569">
        <v>55.756</v>
      </c>
    </row>
    <row r="5570" spans="1:10" x14ac:dyDescent="0.3">
      <c r="A5570" t="s">
        <v>58</v>
      </c>
      <c r="B5570" t="s">
        <v>59</v>
      </c>
      <c r="C5570">
        <v>2013</v>
      </c>
      <c r="D5570">
        <v>8.4410000000000007</v>
      </c>
      <c r="E5570">
        <v>76.290000000000006</v>
      </c>
      <c r="F5570">
        <v>58.13</v>
      </c>
      <c r="G5570">
        <v>7.72</v>
      </c>
      <c r="H5570">
        <v>32269592</v>
      </c>
      <c r="I5570">
        <v>62993700000</v>
      </c>
      <c r="J5570">
        <v>32.808999999999997</v>
      </c>
    </row>
    <row r="5571" spans="1:10" x14ac:dyDescent="0.3">
      <c r="B5571" t="s">
        <v>60</v>
      </c>
      <c r="C5571">
        <v>2013</v>
      </c>
      <c r="D5571">
        <v>1260.316</v>
      </c>
      <c r="H5571">
        <v>1123045137</v>
      </c>
      <c r="J5571">
        <v>4760.6080000000002</v>
      </c>
    </row>
    <row r="5572" spans="1:10" x14ac:dyDescent="0.3">
      <c r="A5572" t="s">
        <v>61</v>
      </c>
      <c r="B5572" t="s">
        <v>62</v>
      </c>
      <c r="C5572">
        <v>2013</v>
      </c>
      <c r="D5572">
        <v>4.9279999999999999</v>
      </c>
      <c r="E5572">
        <v>9.01</v>
      </c>
      <c r="F5572">
        <v>3.19</v>
      </c>
      <c r="G5572">
        <v>1.1599999999999999</v>
      </c>
      <c r="H5572">
        <v>2903788</v>
      </c>
      <c r="I5572">
        <v>29142643401.060001</v>
      </c>
      <c r="J5572">
        <v>37.024000000000001</v>
      </c>
    </row>
    <row r="5573" spans="1:10" x14ac:dyDescent="0.3">
      <c r="A5573" t="s">
        <v>63</v>
      </c>
      <c r="B5573" t="s">
        <v>64</v>
      </c>
      <c r="C5573">
        <v>2013</v>
      </c>
      <c r="D5573">
        <v>132.435</v>
      </c>
      <c r="E5573">
        <v>193.45</v>
      </c>
      <c r="F5573">
        <v>48.89</v>
      </c>
      <c r="G5573">
        <v>10.59</v>
      </c>
      <c r="H5573">
        <v>38140135</v>
      </c>
      <c r="I5573">
        <v>511887739394.46002</v>
      </c>
      <c r="J5573">
        <v>536.95600000000002</v>
      </c>
    </row>
    <row r="5574" spans="1:10" x14ac:dyDescent="0.3">
      <c r="A5574" t="s">
        <v>65</v>
      </c>
      <c r="B5574" t="s">
        <v>66</v>
      </c>
      <c r="C5574">
        <v>2013</v>
      </c>
      <c r="D5574">
        <v>0.47599999999999998</v>
      </c>
      <c r="E5574">
        <v>0.56999999999999995</v>
      </c>
      <c r="F5574">
        <v>0.05</v>
      </c>
      <c r="G5574">
        <v>0</v>
      </c>
      <c r="H5574">
        <v>80770</v>
      </c>
    </row>
    <row r="5575" spans="1:10" x14ac:dyDescent="0.3">
      <c r="A5575" t="s">
        <v>67</v>
      </c>
      <c r="B5575" t="s">
        <v>68</v>
      </c>
      <c r="C5575">
        <v>2013</v>
      </c>
      <c r="D5575">
        <v>33.228999999999999</v>
      </c>
      <c r="E5575">
        <v>202.25</v>
      </c>
      <c r="F5575">
        <v>57.54</v>
      </c>
      <c r="G5575">
        <v>21.62</v>
      </c>
      <c r="H5575">
        <v>26015786</v>
      </c>
      <c r="I5575">
        <v>160861181910.48001</v>
      </c>
      <c r="J5575">
        <v>102.28700000000001</v>
      </c>
    </row>
    <row r="5576" spans="1:10" x14ac:dyDescent="0.3">
      <c r="A5576" t="s">
        <v>69</v>
      </c>
      <c r="B5576" t="s">
        <v>70</v>
      </c>
      <c r="C5576">
        <v>2013</v>
      </c>
      <c r="D5576">
        <v>0.11700000000000001</v>
      </c>
      <c r="H5576">
        <v>13952</v>
      </c>
    </row>
    <row r="5577" spans="1:10" x14ac:dyDescent="0.3">
      <c r="A5577" t="s">
        <v>71</v>
      </c>
      <c r="B5577" t="s">
        <v>72</v>
      </c>
      <c r="C5577">
        <v>2013</v>
      </c>
    </row>
    <row r="5578" spans="1:10" x14ac:dyDescent="0.3">
      <c r="A5578" t="s">
        <v>73</v>
      </c>
      <c r="B5578" t="s">
        <v>74</v>
      </c>
      <c r="C5578">
        <v>2013</v>
      </c>
      <c r="D5578">
        <v>0.46200000000000002</v>
      </c>
      <c r="E5578">
        <v>1.1100000000000001</v>
      </c>
      <c r="F5578">
        <v>0.19</v>
      </c>
      <c r="G5578">
        <v>0.02</v>
      </c>
      <c r="H5578">
        <v>91510</v>
      </c>
      <c r="J5578">
        <v>2.911</v>
      </c>
    </row>
    <row r="5579" spans="1:10" x14ac:dyDescent="0.3">
      <c r="A5579" t="s">
        <v>75</v>
      </c>
      <c r="B5579" t="s">
        <v>76</v>
      </c>
      <c r="C5579">
        <v>2013</v>
      </c>
      <c r="D5579">
        <v>190.13300000000001</v>
      </c>
      <c r="E5579">
        <v>466.52</v>
      </c>
      <c r="F5579">
        <v>119.75</v>
      </c>
      <c r="G5579">
        <v>45.44</v>
      </c>
      <c r="H5579">
        <v>42196034</v>
      </c>
      <c r="I5579">
        <v>847305121281.98999</v>
      </c>
      <c r="J5579">
        <v>979.05</v>
      </c>
    </row>
    <row r="5580" spans="1:10" x14ac:dyDescent="0.3">
      <c r="A5580" t="s">
        <v>77</v>
      </c>
      <c r="B5580" t="s">
        <v>78</v>
      </c>
      <c r="C5580">
        <v>2013</v>
      </c>
      <c r="D5580">
        <v>5.5350000000000001</v>
      </c>
      <c r="E5580">
        <v>9.1300000000000008</v>
      </c>
      <c r="F5580">
        <v>2.5</v>
      </c>
      <c r="G5580">
        <v>1.04</v>
      </c>
      <c r="H5580">
        <v>2897593</v>
      </c>
      <c r="I5580">
        <v>27513476650.060001</v>
      </c>
      <c r="J5580">
        <v>43.496000000000002</v>
      </c>
    </row>
    <row r="5581" spans="1:10" x14ac:dyDescent="0.3">
      <c r="A5581" t="s">
        <v>79</v>
      </c>
      <c r="B5581" t="s">
        <v>80</v>
      </c>
      <c r="C5581">
        <v>2013</v>
      </c>
      <c r="D5581">
        <v>0.86099999999999999</v>
      </c>
      <c r="H5581">
        <v>103165</v>
      </c>
      <c r="J5581">
        <v>5.1849999999999996</v>
      </c>
    </row>
    <row r="5582" spans="1:10" x14ac:dyDescent="0.3">
      <c r="B5582" t="s">
        <v>81</v>
      </c>
      <c r="C5582">
        <v>2013</v>
      </c>
      <c r="D5582">
        <v>18714.334999999999</v>
      </c>
      <c r="H5582">
        <v>4344187451</v>
      </c>
    </row>
    <row r="5583" spans="1:10" x14ac:dyDescent="0.3">
      <c r="B5583" t="s">
        <v>82</v>
      </c>
      <c r="C5583">
        <v>2013</v>
      </c>
      <c r="D5583">
        <v>6724.6540000000005</v>
      </c>
    </row>
    <row r="5584" spans="1:10" x14ac:dyDescent="0.3">
      <c r="A5584" t="s">
        <v>83</v>
      </c>
      <c r="B5584" t="s">
        <v>84</v>
      </c>
      <c r="C5584">
        <v>2013</v>
      </c>
      <c r="D5584">
        <v>393.17099999999999</v>
      </c>
      <c r="E5584">
        <v>529.26</v>
      </c>
      <c r="F5584">
        <v>132.66999999999999</v>
      </c>
      <c r="G5584">
        <v>66.69</v>
      </c>
      <c r="H5584">
        <v>23254912</v>
      </c>
      <c r="I5584">
        <v>1087110189585</v>
      </c>
      <c r="J5584">
        <v>1574.7159999999999</v>
      </c>
    </row>
    <row r="5585" spans="1:10" x14ac:dyDescent="0.3">
      <c r="A5585" t="s">
        <v>85</v>
      </c>
      <c r="B5585" t="s">
        <v>86</v>
      </c>
      <c r="C5585">
        <v>2013</v>
      </c>
      <c r="D5585">
        <v>67.759</v>
      </c>
      <c r="E5585">
        <v>73.790000000000006</v>
      </c>
      <c r="F5585">
        <v>7.11</v>
      </c>
      <c r="G5585">
        <v>3.62</v>
      </c>
      <c r="H5585">
        <v>8556191</v>
      </c>
      <c r="I5585">
        <v>352913736460.625</v>
      </c>
      <c r="J5585">
        <v>401.17899999999997</v>
      </c>
    </row>
    <row r="5586" spans="1:10" x14ac:dyDescent="0.3">
      <c r="A5586" t="s">
        <v>87</v>
      </c>
      <c r="B5586" t="s">
        <v>88</v>
      </c>
      <c r="C5586">
        <v>2013</v>
      </c>
      <c r="D5586">
        <v>35.215000000000003</v>
      </c>
      <c r="E5586">
        <v>74.98</v>
      </c>
      <c r="F5586">
        <v>47.75</v>
      </c>
      <c r="G5586">
        <v>3.52</v>
      </c>
      <c r="H5586">
        <v>9385467</v>
      </c>
      <c r="I5586">
        <v>157789331877.91501</v>
      </c>
      <c r="J5586">
        <v>153.358</v>
      </c>
    </row>
    <row r="5587" spans="1:10" x14ac:dyDescent="0.3">
      <c r="A5587" t="s">
        <v>89</v>
      </c>
      <c r="B5587" t="s">
        <v>90</v>
      </c>
      <c r="C5587">
        <v>2013</v>
      </c>
      <c r="D5587">
        <v>2.7040000000000002</v>
      </c>
      <c r="E5587">
        <v>3.75</v>
      </c>
      <c r="F5587">
        <v>0.4</v>
      </c>
      <c r="G5587">
        <v>0.14000000000000001</v>
      </c>
      <c r="H5587">
        <v>367162</v>
      </c>
      <c r="J5587">
        <v>12.602</v>
      </c>
    </row>
    <row r="5588" spans="1:10" x14ac:dyDescent="0.3">
      <c r="A5588" t="s">
        <v>91</v>
      </c>
      <c r="B5588" t="s">
        <v>92</v>
      </c>
      <c r="C5588">
        <v>2013</v>
      </c>
      <c r="D5588">
        <v>31</v>
      </c>
      <c r="E5588">
        <v>43.76</v>
      </c>
      <c r="F5588">
        <v>13.01</v>
      </c>
      <c r="G5588">
        <v>0.09</v>
      </c>
      <c r="H5588">
        <v>1315029</v>
      </c>
      <c r="I5588">
        <v>51083278160.733002</v>
      </c>
      <c r="J5588">
        <v>204.089</v>
      </c>
    </row>
    <row r="5589" spans="1:10" x14ac:dyDescent="0.3">
      <c r="A5589" t="s">
        <v>93</v>
      </c>
      <c r="B5589" t="s">
        <v>94</v>
      </c>
      <c r="C5589">
        <v>2013</v>
      </c>
      <c r="D5589">
        <v>61.781999999999996</v>
      </c>
      <c r="E5589">
        <v>194.46</v>
      </c>
      <c r="F5589">
        <v>80.47</v>
      </c>
      <c r="G5589">
        <v>26.8</v>
      </c>
      <c r="H5589">
        <v>152761413</v>
      </c>
      <c r="I5589">
        <v>486328197195.59998</v>
      </c>
      <c r="J5589">
        <v>300.178</v>
      </c>
    </row>
    <row r="5590" spans="1:10" x14ac:dyDescent="0.3">
      <c r="A5590" t="s">
        <v>95</v>
      </c>
      <c r="B5590" t="s">
        <v>96</v>
      </c>
      <c r="C5590">
        <v>2013</v>
      </c>
      <c r="D5590">
        <v>1.4370000000000001</v>
      </c>
      <c r="E5590">
        <v>3.93</v>
      </c>
      <c r="F5590">
        <v>2.31</v>
      </c>
      <c r="G5590">
        <v>0.06</v>
      </c>
      <c r="H5590">
        <v>284294</v>
      </c>
      <c r="I5590">
        <v>3412801000</v>
      </c>
      <c r="J5590">
        <v>7.3929999999999998</v>
      </c>
    </row>
    <row r="5591" spans="1:10" x14ac:dyDescent="0.3">
      <c r="A5591" t="s">
        <v>97</v>
      </c>
      <c r="B5591" t="s">
        <v>98</v>
      </c>
      <c r="C5591">
        <v>2013</v>
      </c>
      <c r="D5591">
        <v>63.237000000000002</v>
      </c>
      <c r="E5591">
        <v>87.04</v>
      </c>
      <c r="F5591">
        <v>16.72</v>
      </c>
      <c r="G5591">
        <v>13.07</v>
      </c>
      <c r="H5591">
        <v>9423502</v>
      </c>
      <c r="I5591">
        <v>177742292865.24799</v>
      </c>
      <c r="J5591">
        <v>286.73599999999999</v>
      </c>
    </row>
    <row r="5592" spans="1:10" x14ac:dyDescent="0.3">
      <c r="A5592" t="s">
        <v>99</v>
      </c>
      <c r="B5592" t="s">
        <v>100</v>
      </c>
      <c r="C5592">
        <v>2013</v>
      </c>
      <c r="D5592">
        <v>102.652</v>
      </c>
      <c r="E5592">
        <v>109.67</v>
      </c>
      <c r="F5592">
        <v>8.6300000000000008</v>
      </c>
      <c r="G5592">
        <v>4.7699999999999996</v>
      </c>
      <c r="H5592">
        <v>11154008</v>
      </c>
      <c r="I5592">
        <v>421204147844.13</v>
      </c>
      <c r="J5592">
        <v>716.79</v>
      </c>
    </row>
    <row r="5593" spans="1:10" x14ac:dyDescent="0.3">
      <c r="A5593" t="s">
        <v>101</v>
      </c>
      <c r="B5593" t="s">
        <v>102</v>
      </c>
      <c r="C5593">
        <v>2013</v>
      </c>
      <c r="D5593">
        <v>0.44</v>
      </c>
      <c r="E5593">
        <v>7.64</v>
      </c>
      <c r="F5593">
        <v>1.84</v>
      </c>
      <c r="G5593">
        <v>0.46</v>
      </c>
      <c r="H5593">
        <v>345707</v>
      </c>
      <c r="J5593">
        <v>2.915</v>
      </c>
    </row>
    <row r="5594" spans="1:10" x14ac:dyDescent="0.3">
      <c r="A5594" t="s">
        <v>103</v>
      </c>
      <c r="B5594" t="s">
        <v>104</v>
      </c>
      <c r="C5594">
        <v>2013</v>
      </c>
      <c r="D5594">
        <v>4.5659999999999998</v>
      </c>
      <c r="E5594">
        <v>24.07</v>
      </c>
      <c r="F5594">
        <v>5.28</v>
      </c>
      <c r="G5594">
        <v>2.7</v>
      </c>
      <c r="H5594">
        <v>10004594</v>
      </c>
      <c r="I5594">
        <v>19651417919</v>
      </c>
      <c r="J5594">
        <v>18.414000000000001</v>
      </c>
    </row>
    <row r="5595" spans="1:10" x14ac:dyDescent="0.3">
      <c r="A5595" t="s">
        <v>105</v>
      </c>
      <c r="B5595" t="s">
        <v>106</v>
      </c>
      <c r="C5595">
        <v>2013</v>
      </c>
      <c r="D5595">
        <v>0.53500000000000003</v>
      </c>
      <c r="H5595">
        <v>64381</v>
      </c>
      <c r="J5595">
        <v>2.2890000000000001</v>
      </c>
    </row>
    <row r="5596" spans="1:10" x14ac:dyDescent="0.3">
      <c r="A5596" t="s">
        <v>107</v>
      </c>
      <c r="B5596" t="s">
        <v>108</v>
      </c>
      <c r="C5596">
        <v>2013</v>
      </c>
      <c r="D5596">
        <v>0.85299999999999998</v>
      </c>
      <c r="E5596">
        <v>-1.82</v>
      </c>
      <c r="F5596">
        <v>0.93</v>
      </c>
      <c r="G5596">
        <v>0.19</v>
      </c>
      <c r="H5596">
        <v>710235</v>
      </c>
      <c r="J5596">
        <v>23.75</v>
      </c>
    </row>
    <row r="5597" spans="1:10" x14ac:dyDescent="0.3">
      <c r="A5597" t="s">
        <v>109</v>
      </c>
      <c r="B5597" t="s">
        <v>110</v>
      </c>
      <c r="C5597">
        <v>2013</v>
      </c>
      <c r="D5597">
        <v>19.094000000000001</v>
      </c>
      <c r="E5597">
        <v>137.59</v>
      </c>
      <c r="F5597">
        <v>25.85</v>
      </c>
      <c r="G5597">
        <v>9.2200000000000006</v>
      </c>
      <c r="H5597">
        <v>10542375</v>
      </c>
      <c r="I5597">
        <v>60559035817</v>
      </c>
      <c r="J5597">
        <v>84.722999999999999</v>
      </c>
    </row>
    <row r="5598" spans="1:10" x14ac:dyDescent="0.3">
      <c r="A5598" t="s">
        <v>111</v>
      </c>
      <c r="B5598" t="s">
        <v>112</v>
      </c>
      <c r="C5598">
        <v>2013</v>
      </c>
      <c r="D5598">
        <v>0.32200000000000001</v>
      </c>
      <c r="H5598">
        <v>23512</v>
      </c>
    </row>
    <row r="5599" spans="1:10" x14ac:dyDescent="0.3">
      <c r="A5599" t="s">
        <v>113</v>
      </c>
      <c r="B5599" t="s">
        <v>114</v>
      </c>
      <c r="C5599">
        <v>2013</v>
      </c>
      <c r="D5599">
        <v>21.800999999999998</v>
      </c>
      <c r="E5599">
        <v>27.09</v>
      </c>
      <c r="F5599">
        <v>3.78</v>
      </c>
      <c r="G5599">
        <v>1.21</v>
      </c>
      <c r="H5599">
        <v>3542598</v>
      </c>
      <c r="I5599">
        <v>36129705248.657997</v>
      </c>
      <c r="J5599">
        <v>80.960999999999999</v>
      </c>
    </row>
    <row r="5600" spans="1:10" x14ac:dyDescent="0.3">
      <c r="A5600" t="s">
        <v>115</v>
      </c>
      <c r="B5600" t="s">
        <v>116</v>
      </c>
      <c r="C5600">
        <v>2013</v>
      </c>
      <c r="D5600">
        <v>5.6630000000000003</v>
      </c>
      <c r="E5600">
        <v>66.34</v>
      </c>
      <c r="F5600">
        <v>15.5</v>
      </c>
      <c r="G5600">
        <v>5.56</v>
      </c>
      <c r="H5600">
        <v>2062551</v>
      </c>
      <c r="I5600">
        <v>31054363063.560001</v>
      </c>
      <c r="J5600">
        <v>16.402000000000001</v>
      </c>
    </row>
    <row r="5601" spans="1:10" x14ac:dyDescent="0.3">
      <c r="A5601" t="s">
        <v>117</v>
      </c>
      <c r="B5601" t="s">
        <v>118</v>
      </c>
      <c r="C5601">
        <v>2013</v>
      </c>
      <c r="D5601">
        <v>532.41800000000001</v>
      </c>
      <c r="E5601">
        <v>1368.38</v>
      </c>
      <c r="F5601">
        <v>416.98</v>
      </c>
      <c r="G5601">
        <v>169.82</v>
      </c>
      <c r="H5601">
        <v>201035904</v>
      </c>
      <c r="I5601">
        <v>3112905996042.6001</v>
      </c>
      <c r="J5601">
        <v>3369.5810000000001</v>
      </c>
    </row>
    <row r="5602" spans="1:10" x14ac:dyDescent="0.3">
      <c r="A5602" t="s">
        <v>119</v>
      </c>
      <c r="B5602" t="s">
        <v>120</v>
      </c>
      <c r="C5602">
        <v>2013</v>
      </c>
      <c r="D5602">
        <v>0.20200000000000001</v>
      </c>
      <c r="H5602">
        <v>28850</v>
      </c>
      <c r="J5602">
        <v>0.73199999999999998</v>
      </c>
    </row>
    <row r="5603" spans="1:10" x14ac:dyDescent="0.3">
      <c r="A5603" t="s">
        <v>121</v>
      </c>
      <c r="B5603" t="s">
        <v>122</v>
      </c>
      <c r="C5603">
        <v>2013</v>
      </c>
      <c r="D5603">
        <v>7.6280000000000001</v>
      </c>
      <c r="E5603">
        <v>17.489999999999998</v>
      </c>
      <c r="F5603">
        <v>9.7200000000000006</v>
      </c>
      <c r="G5603">
        <v>0.15</v>
      </c>
      <c r="H5603">
        <v>404414</v>
      </c>
      <c r="J5603">
        <v>39.432000000000002</v>
      </c>
    </row>
    <row r="5604" spans="1:10" x14ac:dyDescent="0.3">
      <c r="A5604" t="s">
        <v>123</v>
      </c>
      <c r="B5604" t="s">
        <v>124</v>
      </c>
      <c r="C5604">
        <v>2013</v>
      </c>
      <c r="D5604">
        <v>42.68</v>
      </c>
      <c r="E5604">
        <v>42.31</v>
      </c>
      <c r="F5604">
        <v>7.51</v>
      </c>
      <c r="G5604">
        <v>3.77</v>
      </c>
      <c r="H5604">
        <v>7290092</v>
      </c>
      <c r="I5604">
        <v>114286279023.89999</v>
      </c>
      <c r="J5604">
        <v>196.262</v>
      </c>
    </row>
    <row r="5605" spans="1:10" x14ac:dyDescent="0.3">
      <c r="A5605" t="s">
        <v>125</v>
      </c>
      <c r="B5605" t="s">
        <v>126</v>
      </c>
      <c r="C5605">
        <v>2013</v>
      </c>
      <c r="D5605">
        <v>2.8639999999999999</v>
      </c>
      <c r="E5605">
        <v>35.94</v>
      </c>
      <c r="F5605">
        <v>14.26</v>
      </c>
      <c r="G5605">
        <v>9.1999999999999993</v>
      </c>
      <c r="H5605">
        <v>17072791</v>
      </c>
      <c r="I5605">
        <v>24276595238.099998</v>
      </c>
      <c r="J5605">
        <v>12.708</v>
      </c>
    </row>
    <row r="5606" spans="1:10" x14ac:dyDescent="0.3">
      <c r="A5606" t="s">
        <v>127</v>
      </c>
      <c r="B5606" t="s">
        <v>128</v>
      </c>
      <c r="C5606">
        <v>2013</v>
      </c>
      <c r="D5606">
        <v>0.39800000000000002</v>
      </c>
      <c r="E5606">
        <v>7.87</v>
      </c>
      <c r="F5606">
        <v>2.1800000000000002</v>
      </c>
      <c r="G5606">
        <v>2.0099999999999998</v>
      </c>
      <c r="H5606">
        <v>9540302</v>
      </c>
      <c r="I5606">
        <v>7430922000</v>
      </c>
      <c r="J5606">
        <v>1.6319999999999999</v>
      </c>
    </row>
    <row r="5607" spans="1:10" x14ac:dyDescent="0.3">
      <c r="A5607" t="s">
        <v>129</v>
      </c>
      <c r="B5607" t="s">
        <v>130</v>
      </c>
      <c r="C5607">
        <v>2013</v>
      </c>
      <c r="D5607">
        <v>5.5780000000000003</v>
      </c>
      <c r="E5607">
        <v>58.65</v>
      </c>
      <c r="F5607">
        <v>23.86</v>
      </c>
      <c r="G5607">
        <v>6.09</v>
      </c>
      <c r="H5607">
        <v>15026330</v>
      </c>
      <c r="I5607">
        <v>42198171930.199997</v>
      </c>
      <c r="J5607">
        <v>25.181000000000001</v>
      </c>
    </row>
    <row r="5608" spans="1:10" x14ac:dyDescent="0.3">
      <c r="A5608" t="s">
        <v>131</v>
      </c>
      <c r="B5608" t="s">
        <v>132</v>
      </c>
      <c r="C5608">
        <v>2013</v>
      </c>
      <c r="D5608">
        <v>5.07</v>
      </c>
      <c r="E5608">
        <v>209.02</v>
      </c>
      <c r="F5608">
        <v>18.239999999999998</v>
      </c>
      <c r="G5608">
        <v>63.67</v>
      </c>
      <c r="H5608">
        <v>22077300</v>
      </c>
      <c r="I5608">
        <v>59554576679.040001</v>
      </c>
      <c r="J5608">
        <v>33.515000000000001</v>
      </c>
    </row>
    <row r="5609" spans="1:10" x14ac:dyDescent="0.3">
      <c r="A5609" t="s">
        <v>133</v>
      </c>
      <c r="B5609" t="s">
        <v>134</v>
      </c>
      <c r="C5609">
        <v>2013</v>
      </c>
      <c r="D5609">
        <v>573.69899999999996</v>
      </c>
      <c r="E5609">
        <v>857.34</v>
      </c>
      <c r="F5609">
        <v>129.72</v>
      </c>
      <c r="G5609">
        <v>50.85</v>
      </c>
      <c r="H5609">
        <v>35296535</v>
      </c>
      <c r="I5609">
        <v>1514897262547.48</v>
      </c>
      <c r="J5609">
        <v>3856.056</v>
      </c>
    </row>
    <row r="5610" spans="1:10" x14ac:dyDescent="0.3">
      <c r="A5610" t="s">
        <v>135</v>
      </c>
      <c r="B5610" t="s">
        <v>136</v>
      </c>
      <c r="C5610">
        <v>2013</v>
      </c>
      <c r="D5610">
        <v>0.495</v>
      </c>
      <c r="E5610">
        <v>0.54</v>
      </c>
      <c r="F5610">
        <v>0.12</v>
      </c>
      <c r="G5610">
        <v>0.08</v>
      </c>
      <c r="H5610">
        <v>511740</v>
      </c>
      <c r="I5610">
        <v>3310254000</v>
      </c>
      <c r="J5610">
        <v>3.577</v>
      </c>
    </row>
    <row r="5611" spans="1:10" x14ac:dyDescent="0.3">
      <c r="A5611" t="s">
        <v>137</v>
      </c>
      <c r="B5611" t="s">
        <v>138</v>
      </c>
      <c r="C5611">
        <v>2013</v>
      </c>
      <c r="D5611">
        <v>0.11700000000000001</v>
      </c>
      <c r="E5611">
        <v>67.209999999999994</v>
      </c>
      <c r="F5611">
        <v>23.2</v>
      </c>
      <c r="G5611">
        <v>30.44</v>
      </c>
      <c r="H5611">
        <v>4447945</v>
      </c>
      <c r="I5611">
        <v>2929689000</v>
      </c>
      <c r="J5611">
        <v>2.093</v>
      </c>
    </row>
    <row r="5612" spans="1:10" x14ac:dyDescent="0.3">
      <c r="A5612" t="s">
        <v>139</v>
      </c>
      <c r="B5612" t="s">
        <v>140</v>
      </c>
      <c r="C5612">
        <v>2013</v>
      </c>
      <c r="D5612">
        <v>0.65600000000000003</v>
      </c>
      <c r="E5612">
        <v>57.21</v>
      </c>
      <c r="F5612">
        <v>21.91</v>
      </c>
      <c r="G5612">
        <v>9.26</v>
      </c>
      <c r="H5612">
        <v>13220433</v>
      </c>
      <c r="I5612">
        <v>24345667129.279999</v>
      </c>
      <c r="J5612">
        <v>1.379</v>
      </c>
    </row>
    <row r="5613" spans="1:10" x14ac:dyDescent="0.3">
      <c r="A5613" t="s">
        <v>141</v>
      </c>
      <c r="B5613" t="s">
        <v>142</v>
      </c>
      <c r="C5613">
        <v>2013</v>
      </c>
      <c r="D5613">
        <v>81.811000000000007</v>
      </c>
      <c r="E5613">
        <v>0.28000000000000003</v>
      </c>
      <c r="F5613">
        <v>13.25</v>
      </c>
      <c r="G5613">
        <v>7.01</v>
      </c>
      <c r="H5613">
        <v>17571511</v>
      </c>
      <c r="I5613">
        <v>370745297537.09998</v>
      </c>
      <c r="J5613">
        <v>414.19799999999998</v>
      </c>
    </row>
    <row r="5614" spans="1:10" x14ac:dyDescent="0.3">
      <c r="A5614" t="s">
        <v>143</v>
      </c>
      <c r="B5614" t="s">
        <v>144</v>
      </c>
      <c r="C5614">
        <v>2013</v>
      </c>
      <c r="D5614">
        <v>9952.7440000000006</v>
      </c>
      <c r="E5614">
        <v>11570.95</v>
      </c>
      <c r="F5614">
        <v>1195.9100000000001</v>
      </c>
      <c r="G5614">
        <v>524.1</v>
      </c>
      <c r="H5614">
        <v>1391883335</v>
      </c>
      <c r="I5614">
        <v>15304426254912</v>
      </c>
      <c r="J5614">
        <v>33715.209000000003</v>
      </c>
    </row>
    <row r="5615" spans="1:10" x14ac:dyDescent="0.3">
      <c r="A5615" t="s">
        <v>145</v>
      </c>
      <c r="B5615" t="s">
        <v>146</v>
      </c>
      <c r="C5615">
        <v>2013</v>
      </c>
    </row>
    <row r="5616" spans="1:10" x14ac:dyDescent="0.3">
      <c r="A5616" t="s">
        <v>147</v>
      </c>
      <c r="B5616" t="s">
        <v>148</v>
      </c>
      <c r="C5616">
        <v>2013</v>
      </c>
      <c r="D5616">
        <v>87.427999999999997</v>
      </c>
      <c r="E5616">
        <v>192.09</v>
      </c>
      <c r="F5616">
        <v>70.849999999999994</v>
      </c>
      <c r="G5616">
        <v>19.899999999999999</v>
      </c>
      <c r="H5616">
        <v>46495492</v>
      </c>
      <c r="I5616">
        <v>571946863173.04004</v>
      </c>
      <c r="J5616">
        <v>448.483</v>
      </c>
    </row>
    <row r="5617" spans="1:10" x14ac:dyDescent="0.3">
      <c r="A5617" t="s">
        <v>149</v>
      </c>
      <c r="B5617" t="s">
        <v>150</v>
      </c>
      <c r="C5617">
        <v>2013</v>
      </c>
      <c r="D5617">
        <v>0.183</v>
      </c>
      <c r="E5617">
        <v>0.55000000000000004</v>
      </c>
      <c r="F5617">
        <v>0.26</v>
      </c>
      <c r="G5617">
        <v>0.05</v>
      </c>
      <c r="H5617">
        <v>741511</v>
      </c>
      <c r="I5617">
        <v>1217488000</v>
      </c>
      <c r="J5617">
        <v>0.78600000000000003</v>
      </c>
    </row>
    <row r="5618" spans="1:10" x14ac:dyDescent="0.3">
      <c r="A5618" t="s">
        <v>151</v>
      </c>
      <c r="B5618" t="s">
        <v>152</v>
      </c>
      <c r="C5618">
        <v>2013</v>
      </c>
      <c r="D5618">
        <v>3.2080000000000002</v>
      </c>
      <c r="E5618">
        <v>50.94</v>
      </c>
      <c r="F5618">
        <v>12.96</v>
      </c>
      <c r="G5618">
        <v>3.94</v>
      </c>
      <c r="H5618">
        <v>4622757</v>
      </c>
      <c r="I5618">
        <v>28145424029.595001</v>
      </c>
      <c r="J5618">
        <v>30.878</v>
      </c>
    </row>
    <row r="5619" spans="1:10" x14ac:dyDescent="0.3">
      <c r="A5619" t="s">
        <v>153</v>
      </c>
      <c r="B5619" t="s">
        <v>154</v>
      </c>
      <c r="C5619">
        <v>2013</v>
      </c>
      <c r="D5619">
        <v>7.0000000000000007E-2</v>
      </c>
      <c r="E5619">
        <v>0.09</v>
      </c>
      <c r="F5619">
        <v>0.01</v>
      </c>
      <c r="G5619">
        <v>0</v>
      </c>
      <c r="H5619">
        <v>17834</v>
      </c>
      <c r="J5619">
        <v>0.38100000000000001</v>
      </c>
    </row>
    <row r="5620" spans="1:10" x14ac:dyDescent="0.3">
      <c r="A5620" t="s">
        <v>155</v>
      </c>
      <c r="B5620" t="s">
        <v>156</v>
      </c>
      <c r="C5620">
        <v>2013</v>
      </c>
      <c r="D5620">
        <v>7.6319999999999997</v>
      </c>
      <c r="E5620">
        <v>3.62</v>
      </c>
      <c r="F5620">
        <v>4.68</v>
      </c>
      <c r="G5620">
        <v>1.89</v>
      </c>
      <c r="H5620">
        <v>4742111</v>
      </c>
      <c r="I5620">
        <v>60731088739.987999</v>
      </c>
      <c r="J5620">
        <v>56.595999999999997</v>
      </c>
    </row>
    <row r="5621" spans="1:10" x14ac:dyDescent="0.3">
      <c r="A5621" t="s">
        <v>157</v>
      </c>
      <c r="B5621" t="s">
        <v>158</v>
      </c>
      <c r="C5621">
        <v>2013</v>
      </c>
      <c r="D5621">
        <v>9.5259999999999998</v>
      </c>
      <c r="E5621">
        <v>27.57</v>
      </c>
      <c r="F5621">
        <v>6.8</v>
      </c>
      <c r="G5621">
        <v>3.52</v>
      </c>
      <c r="H5621">
        <v>22087506</v>
      </c>
      <c r="I5621">
        <v>69149550710.100006</v>
      </c>
    </row>
    <row r="5622" spans="1:10" x14ac:dyDescent="0.3">
      <c r="A5622" t="s">
        <v>159</v>
      </c>
      <c r="B5622" t="s">
        <v>160</v>
      </c>
      <c r="C5622">
        <v>2013</v>
      </c>
      <c r="D5622">
        <v>18.436</v>
      </c>
      <c r="E5622">
        <v>19</v>
      </c>
      <c r="F5622">
        <v>3.63</v>
      </c>
      <c r="G5622">
        <v>1.74</v>
      </c>
      <c r="H5622">
        <v>4276593</v>
      </c>
      <c r="I5622">
        <v>77479518277.472</v>
      </c>
      <c r="J5622">
        <v>94.480999999999995</v>
      </c>
    </row>
    <row r="5623" spans="1:10" x14ac:dyDescent="0.3">
      <c r="A5623" t="s">
        <v>161</v>
      </c>
      <c r="B5623" t="s">
        <v>162</v>
      </c>
      <c r="C5623">
        <v>2013</v>
      </c>
      <c r="D5623">
        <v>28.024000000000001</v>
      </c>
      <c r="E5623">
        <v>30.92</v>
      </c>
      <c r="F5623">
        <v>13.45</v>
      </c>
      <c r="G5623">
        <v>3.79</v>
      </c>
      <c r="H5623">
        <v>11282722</v>
      </c>
      <c r="I5623">
        <v>83013750000</v>
      </c>
      <c r="J5623">
        <v>127.70699999999999</v>
      </c>
    </row>
    <row r="5624" spans="1:10" x14ac:dyDescent="0.3">
      <c r="A5624" t="s">
        <v>163</v>
      </c>
      <c r="B5624" t="s">
        <v>164</v>
      </c>
      <c r="C5624">
        <v>2013</v>
      </c>
      <c r="D5624">
        <v>5.5030000000000001</v>
      </c>
      <c r="H5624">
        <v>156790</v>
      </c>
    </row>
    <row r="5625" spans="1:10" x14ac:dyDescent="0.3">
      <c r="A5625" t="s">
        <v>165</v>
      </c>
      <c r="B5625" t="s">
        <v>166</v>
      </c>
      <c r="C5625">
        <v>2013</v>
      </c>
      <c r="D5625">
        <v>6.5810000000000004</v>
      </c>
      <c r="E5625">
        <v>7.37</v>
      </c>
      <c r="F5625">
        <v>0.69</v>
      </c>
      <c r="G5625">
        <v>0.35</v>
      </c>
      <c r="H5625">
        <v>1143866</v>
      </c>
      <c r="I5625">
        <v>24831176520.974998</v>
      </c>
      <c r="J5625">
        <v>28.202000000000002</v>
      </c>
    </row>
    <row r="5626" spans="1:10" x14ac:dyDescent="0.3">
      <c r="A5626" t="s">
        <v>167</v>
      </c>
      <c r="B5626" t="s">
        <v>168</v>
      </c>
      <c r="C5626">
        <v>2013</v>
      </c>
      <c r="D5626">
        <v>106.526</v>
      </c>
      <c r="E5626">
        <v>110.74</v>
      </c>
      <c r="F5626">
        <v>12.79</v>
      </c>
      <c r="G5626">
        <v>5</v>
      </c>
      <c r="H5626">
        <v>10586529</v>
      </c>
      <c r="I5626">
        <v>276285991365.79999</v>
      </c>
      <c r="J5626">
        <v>486.15300000000002</v>
      </c>
    </row>
    <row r="5627" spans="1:10" x14ac:dyDescent="0.3">
      <c r="A5627" t="s">
        <v>169</v>
      </c>
      <c r="B5627" t="s">
        <v>170</v>
      </c>
      <c r="C5627">
        <v>2013</v>
      </c>
      <c r="D5627">
        <v>3.5379999999999998</v>
      </c>
      <c r="E5627">
        <v>222.97</v>
      </c>
      <c r="F5627">
        <v>49.88</v>
      </c>
      <c r="G5627">
        <v>20.67</v>
      </c>
      <c r="H5627">
        <v>71358804</v>
      </c>
      <c r="I5627">
        <v>60481139034.860001</v>
      </c>
      <c r="J5627">
        <v>39.579000000000001</v>
      </c>
    </row>
    <row r="5628" spans="1:10" x14ac:dyDescent="0.3">
      <c r="A5628" t="s">
        <v>171</v>
      </c>
      <c r="B5628" t="s">
        <v>172</v>
      </c>
      <c r="C5628">
        <v>2013</v>
      </c>
      <c r="D5628">
        <v>41.746000000000002</v>
      </c>
      <c r="E5628">
        <v>51.59</v>
      </c>
      <c r="F5628">
        <v>7.34</v>
      </c>
      <c r="G5628">
        <v>4.76</v>
      </c>
      <c r="H5628">
        <v>5638152</v>
      </c>
      <c r="I5628">
        <v>245558515767.23901</v>
      </c>
      <c r="J5628">
        <v>208.36099999999999</v>
      </c>
    </row>
    <row r="5629" spans="1:10" x14ac:dyDescent="0.3">
      <c r="A5629" t="s">
        <v>173</v>
      </c>
      <c r="B5629" t="s">
        <v>174</v>
      </c>
      <c r="C5629">
        <v>2013</v>
      </c>
      <c r="D5629">
        <v>0.55700000000000005</v>
      </c>
      <c r="E5629">
        <v>1.55</v>
      </c>
      <c r="F5629">
        <v>0.67</v>
      </c>
      <c r="G5629">
        <v>0.26</v>
      </c>
      <c r="H5629">
        <v>883296</v>
      </c>
      <c r="I5629">
        <v>2157408000</v>
      </c>
      <c r="J5629">
        <v>3.7320000000000002</v>
      </c>
    </row>
    <row r="5630" spans="1:10" x14ac:dyDescent="0.3">
      <c r="A5630" t="s">
        <v>175</v>
      </c>
      <c r="B5630" t="s">
        <v>176</v>
      </c>
      <c r="C5630">
        <v>2013</v>
      </c>
      <c r="D5630">
        <v>0.16900000000000001</v>
      </c>
      <c r="E5630">
        <v>0.32</v>
      </c>
      <c r="F5630">
        <v>0.04</v>
      </c>
      <c r="G5630">
        <v>0.02</v>
      </c>
      <c r="H5630">
        <v>71019</v>
      </c>
      <c r="I5630">
        <v>667585000</v>
      </c>
      <c r="J5630">
        <v>0.76100000000000001</v>
      </c>
    </row>
    <row r="5631" spans="1:10" x14ac:dyDescent="0.3">
      <c r="A5631" t="s">
        <v>177</v>
      </c>
      <c r="B5631" t="s">
        <v>178</v>
      </c>
      <c r="C5631">
        <v>2013</v>
      </c>
      <c r="D5631">
        <v>21.266999999999999</v>
      </c>
      <c r="E5631">
        <v>25.25</v>
      </c>
      <c r="F5631">
        <v>8.86</v>
      </c>
      <c r="G5631">
        <v>3.01</v>
      </c>
      <c r="H5631">
        <v>10048226</v>
      </c>
      <c r="I5631">
        <v>120732907807.841</v>
      </c>
      <c r="J5631">
        <v>92.802999999999997</v>
      </c>
    </row>
    <row r="5632" spans="1:10" x14ac:dyDescent="0.3">
      <c r="B5632" t="s">
        <v>179</v>
      </c>
      <c r="C5632">
        <v>2013</v>
      </c>
      <c r="D5632">
        <v>3171.5540000000001</v>
      </c>
      <c r="E5632">
        <v>3246.38</v>
      </c>
      <c r="F5632">
        <v>413.25</v>
      </c>
      <c r="G5632">
        <v>215.31</v>
      </c>
    </row>
    <row r="5633" spans="1:10" x14ac:dyDescent="0.3">
      <c r="B5633" t="s">
        <v>180</v>
      </c>
      <c r="C5633">
        <v>2013</v>
      </c>
      <c r="D5633">
        <v>3648.9409999999998</v>
      </c>
    </row>
    <row r="5634" spans="1:10" x14ac:dyDescent="0.3">
      <c r="A5634" t="s">
        <v>181</v>
      </c>
      <c r="B5634" t="s">
        <v>182</v>
      </c>
      <c r="C5634">
        <v>2013</v>
      </c>
      <c r="D5634">
        <v>39.362000000000002</v>
      </c>
      <c r="E5634">
        <v>100.38</v>
      </c>
      <c r="F5634">
        <v>21.76</v>
      </c>
      <c r="G5634">
        <v>5.26</v>
      </c>
      <c r="H5634">
        <v>15707473</v>
      </c>
      <c r="I5634">
        <v>166128256040</v>
      </c>
      <c r="J5634">
        <v>177.33199999999999</v>
      </c>
    </row>
    <row r="5635" spans="1:10" x14ac:dyDescent="0.3">
      <c r="A5635" t="s">
        <v>183</v>
      </c>
      <c r="B5635" t="s">
        <v>184</v>
      </c>
      <c r="C5635">
        <v>2013</v>
      </c>
      <c r="D5635">
        <v>206.94900000000001</v>
      </c>
      <c r="E5635">
        <v>292.44</v>
      </c>
      <c r="F5635">
        <v>55.67</v>
      </c>
      <c r="G5635">
        <v>23.71</v>
      </c>
      <c r="H5635">
        <v>88404652</v>
      </c>
      <c r="I5635">
        <v>971071800389.75</v>
      </c>
      <c r="J5635">
        <v>966.13900000000001</v>
      </c>
    </row>
    <row r="5636" spans="1:10" x14ac:dyDescent="0.3">
      <c r="A5636" t="s">
        <v>185</v>
      </c>
      <c r="B5636" t="s">
        <v>186</v>
      </c>
      <c r="C5636">
        <v>2013</v>
      </c>
      <c r="D5636">
        <v>6.0940000000000003</v>
      </c>
      <c r="E5636">
        <v>12.43</v>
      </c>
      <c r="F5636">
        <v>3.98</v>
      </c>
      <c r="G5636">
        <v>1.32</v>
      </c>
      <c r="H5636">
        <v>6266076</v>
      </c>
      <c r="I5636">
        <v>48017377890</v>
      </c>
      <c r="J5636">
        <v>36.534999999999997</v>
      </c>
    </row>
    <row r="5637" spans="1:10" x14ac:dyDescent="0.3">
      <c r="A5637" t="s">
        <v>187</v>
      </c>
      <c r="B5637" t="s">
        <v>188</v>
      </c>
      <c r="C5637">
        <v>2013</v>
      </c>
      <c r="D5637">
        <v>11.577999999999999</v>
      </c>
      <c r="E5637">
        <v>25.38</v>
      </c>
      <c r="F5637">
        <v>14.69</v>
      </c>
      <c r="G5637">
        <v>0.04</v>
      </c>
      <c r="H5637">
        <v>1076412</v>
      </c>
      <c r="I5637">
        <v>30419136000</v>
      </c>
      <c r="J5637">
        <v>19.283000000000001</v>
      </c>
    </row>
    <row r="5638" spans="1:10" x14ac:dyDescent="0.3">
      <c r="A5638" t="s">
        <v>189</v>
      </c>
      <c r="B5638" t="s">
        <v>190</v>
      </c>
      <c r="C5638">
        <v>2013</v>
      </c>
      <c r="D5638">
        <v>0.621</v>
      </c>
      <c r="E5638">
        <v>8.14</v>
      </c>
      <c r="F5638">
        <v>3.59</v>
      </c>
      <c r="G5638">
        <v>3.15</v>
      </c>
      <c r="H5638">
        <v>3281453</v>
      </c>
      <c r="J5638">
        <v>2.2770000000000001</v>
      </c>
    </row>
    <row r="5639" spans="1:10" x14ac:dyDescent="0.3">
      <c r="A5639" t="s">
        <v>191</v>
      </c>
      <c r="B5639" t="s">
        <v>192</v>
      </c>
      <c r="C5639">
        <v>2013</v>
      </c>
      <c r="D5639">
        <v>19.738</v>
      </c>
      <c r="E5639">
        <v>23.04</v>
      </c>
      <c r="F5639">
        <v>1.1599999999999999</v>
      </c>
      <c r="G5639">
        <v>1.33</v>
      </c>
      <c r="H5639">
        <v>1319068</v>
      </c>
      <c r="I5639">
        <v>30185960224.896</v>
      </c>
      <c r="J5639">
        <v>76.936000000000007</v>
      </c>
    </row>
    <row r="5640" spans="1:10" x14ac:dyDescent="0.3">
      <c r="A5640" t="s">
        <v>193</v>
      </c>
      <c r="B5640" t="s">
        <v>194</v>
      </c>
      <c r="C5640">
        <v>2013</v>
      </c>
      <c r="D5640">
        <v>1.4</v>
      </c>
      <c r="E5640">
        <v>3.23</v>
      </c>
      <c r="F5640">
        <v>1.48</v>
      </c>
      <c r="G5640">
        <v>0.46</v>
      </c>
      <c r="H5640">
        <v>1086843</v>
      </c>
      <c r="I5640">
        <v>8126636245</v>
      </c>
      <c r="J5640">
        <v>4.3579999999999997</v>
      </c>
    </row>
    <row r="5641" spans="1:10" x14ac:dyDescent="0.3">
      <c r="A5641" t="s">
        <v>195</v>
      </c>
      <c r="B5641" t="s">
        <v>196</v>
      </c>
      <c r="C5641">
        <v>2013</v>
      </c>
      <c r="D5641">
        <v>9.7810000000000006</v>
      </c>
      <c r="E5641">
        <v>177.13</v>
      </c>
      <c r="F5641">
        <v>97.28</v>
      </c>
      <c r="G5641">
        <v>46.8</v>
      </c>
      <c r="H5641">
        <v>95385793</v>
      </c>
      <c r="I5641">
        <v>126443032538.55</v>
      </c>
      <c r="J5641">
        <v>62.576000000000001</v>
      </c>
    </row>
    <row r="5642" spans="1:10" x14ac:dyDescent="0.3">
      <c r="B5642" t="s">
        <v>197</v>
      </c>
      <c r="C5642">
        <v>2013</v>
      </c>
      <c r="D5642">
        <v>5815.5749999999998</v>
      </c>
      <c r="H5642">
        <v>741688141</v>
      </c>
      <c r="J5642">
        <v>23729.438999999998</v>
      </c>
    </row>
    <row r="5643" spans="1:10" x14ac:dyDescent="0.3">
      <c r="B5643" t="s">
        <v>198</v>
      </c>
      <c r="C5643">
        <v>2013</v>
      </c>
      <c r="D5643">
        <v>2651.39</v>
      </c>
    </row>
    <row r="5644" spans="1:10" x14ac:dyDescent="0.3">
      <c r="B5644" t="s">
        <v>199</v>
      </c>
      <c r="C5644">
        <v>2013</v>
      </c>
      <c r="D5644">
        <v>2174.002</v>
      </c>
    </row>
    <row r="5645" spans="1:10" x14ac:dyDescent="0.3">
      <c r="A5645" t="s">
        <v>200</v>
      </c>
      <c r="B5645" t="s">
        <v>201</v>
      </c>
      <c r="C5645">
        <v>2013</v>
      </c>
      <c r="D5645">
        <v>0.64900000000000002</v>
      </c>
      <c r="H5645">
        <v>47901</v>
      </c>
      <c r="J5645">
        <v>3.4049999999999998</v>
      </c>
    </row>
    <row r="5646" spans="1:10" x14ac:dyDescent="0.3">
      <c r="A5646" t="s">
        <v>202</v>
      </c>
      <c r="B5646" t="s">
        <v>203</v>
      </c>
      <c r="C5646">
        <v>2013</v>
      </c>
      <c r="D5646">
        <v>1.099</v>
      </c>
      <c r="E5646">
        <v>-0.51</v>
      </c>
      <c r="F5646">
        <v>0.97</v>
      </c>
      <c r="G5646">
        <v>0.35</v>
      </c>
      <c r="H5646">
        <v>865602</v>
      </c>
      <c r="J5646">
        <v>7.5179999999999998</v>
      </c>
    </row>
    <row r="5647" spans="1:10" x14ac:dyDescent="0.3">
      <c r="A5647" t="s">
        <v>204</v>
      </c>
      <c r="B5647" t="s">
        <v>205</v>
      </c>
      <c r="C5647">
        <v>2013</v>
      </c>
      <c r="D5647">
        <v>51.728000000000002</v>
      </c>
      <c r="E5647">
        <v>67.44</v>
      </c>
      <c r="F5647">
        <v>4.8099999999999996</v>
      </c>
      <c r="G5647">
        <v>4.66</v>
      </c>
      <c r="H5647">
        <v>5438984</v>
      </c>
      <c r="I5647">
        <v>202579971411.07001</v>
      </c>
      <c r="J5647">
        <v>334.96300000000002</v>
      </c>
    </row>
    <row r="5648" spans="1:10" x14ac:dyDescent="0.3">
      <c r="A5648" t="s">
        <v>206</v>
      </c>
      <c r="B5648" t="s">
        <v>207</v>
      </c>
      <c r="C5648">
        <v>2013</v>
      </c>
      <c r="D5648">
        <v>357.53699999999998</v>
      </c>
      <c r="E5648">
        <v>357.6</v>
      </c>
      <c r="F5648">
        <v>62.73</v>
      </c>
      <c r="G5648">
        <v>38.32</v>
      </c>
      <c r="H5648">
        <v>63893521</v>
      </c>
      <c r="I5648">
        <v>2415696738507.9199</v>
      </c>
      <c r="J5648">
        <v>2864.6439999999998</v>
      </c>
    </row>
    <row r="5649" spans="1:10" x14ac:dyDescent="0.3">
      <c r="B5649" t="s">
        <v>208</v>
      </c>
      <c r="C5649">
        <v>2013</v>
      </c>
    </row>
    <row r="5650" spans="1:10" x14ac:dyDescent="0.3">
      <c r="A5650" t="s">
        <v>209</v>
      </c>
      <c r="B5650" t="s">
        <v>210</v>
      </c>
      <c r="C5650">
        <v>2013</v>
      </c>
      <c r="D5650">
        <v>0.69199999999999995</v>
      </c>
      <c r="H5650">
        <v>249049</v>
      </c>
      <c r="J5650">
        <v>4.54</v>
      </c>
    </row>
    <row r="5651" spans="1:10" x14ac:dyDescent="0.3">
      <c r="A5651" t="s">
        <v>211</v>
      </c>
      <c r="B5651" t="s">
        <v>212</v>
      </c>
      <c r="C5651">
        <v>2013</v>
      </c>
      <c r="D5651">
        <v>0.78800000000000003</v>
      </c>
      <c r="H5651">
        <v>270332</v>
      </c>
      <c r="J5651">
        <v>4.7859999999999996</v>
      </c>
    </row>
    <row r="5652" spans="1:10" x14ac:dyDescent="0.3">
      <c r="B5652" t="s">
        <v>213</v>
      </c>
      <c r="C5652">
        <v>2013</v>
      </c>
    </row>
    <row r="5653" spans="1:10" x14ac:dyDescent="0.3">
      <c r="A5653" t="s">
        <v>214</v>
      </c>
      <c r="B5653" t="s">
        <v>215</v>
      </c>
      <c r="C5653">
        <v>2013</v>
      </c>
      <c r="D5653">
        <v>5.2690000000000001</v>
      </c>
      <c r="E5653">
        <v>-84.88</v>
      </c>
      <c r="F5653">
        <v>1.61</v>
      </c>
      <c r="G5653">
        <v>0.6</v>
      </c>
      <c r="H5653">
        <v>1817070</v>
      </c>
      <c r="I5653">
        <v>31179700562.652</v>
      </c>
      <c r="J5653">
        <v>20.783000000000001</v>
      </c>
    </row>
    <row r="5654" spans="1:10" x14ac:dyDescent="0.3">
      <c r="A5654" t="s">
        <v>216</v>
      </c>
      <c r="B5654" t="s">
        <v>217</v>
      </c>
      <c r="C5654">
        <v>2013</v>
      </c>
      <c r="D5654">
        <v>0.432</v>
      </c>
      <c r="E5654">
        <v>2.09</v>
      </c>
      <c r="F5654">
        <v>1.57</v>
      </c>
      <c r="G5654">
        <v>0.38</v>
      </c>
      <c r="H5654">
        <v>1963708</v>
      </c>
      <c r="I5654">
        <v>3327261000</v>
      </c>
      <c r="J5654">
        <v>2.0510000000000002</v>
      </c>
    </row>
    <row r="5655" spans="1:10" x14ac:dyDescent="0.3">
      <c r="A5655" t="s">
        <v>218</v>
      </c>
      <c r="B5655" t="s">
        <v>219</v>
      </c>
      <c r="C5655">
        <v>2013</v>
      </c>
      <c r="D5655">
        <v>8.0090000000000003</v>
      </c>
      <c r="E5655">
        <v>15.54</v>
      </c>
      <c r="F5655">
        <v>5.72</v>
      </c>
      <c r="G5655">
        <v>2.34</v>
      </c>
      <c r="H5655">
        <v>4048701</v>
      </c>
      <c r="I5655">
        <v>48532125630.135002</v>
      </c>
      <c r="J5655">
        <v>66.316999999999993</v>
      </c>
    </row>
    <row r="5656" spans="1:10" x14ac:dyDescent="0.3">
      <c r="A5656" t="s">
        <v>220</v>
      </c>
      <c r="B5656" t="s">
        <v>221</v>
      </c>
      <c r="C5656">
        <v>2013</v>
      </c>
      <c r="D5656">
        <v>831.45399999999995</v>
      </c>
      <c r="E5656">
        <v>844.05</v>
      </c>
      <c r="F5656">
        <v>58.31</v>
      </c>
      <c r="G5656">
        <v>36.119999999999997</v>
      </c>
      <c r="H5656">
        <v>81174373</v>
      </c>
      <c r="I5656">
        <v>3553715173226.1602</v>
      </c>
      <c r="J5656">
        <v>3818.3249999999998</v>
      </c>
    </row>
    <row r="5657" spans="1:10" x14ac:dyDescent="0.3">
      <c r="A5657" t="s">
        <v>222</v>
      </c>
      <c r="B5657" t="s">
        <v>223</v>
      </c>
      <c r="C5657">
        <v>2013</v>
      </c>
      <c r="D5657">
        <v>14.18</v>
      </c>
      <c r="E5657">
        <v>47.72</v>
      </c>
      <c r="F5657">
        <v>17.510000000000002</v>
      </c>
      <c r="G5657">
        <v>6.08</v>
      </c>
      <c r="H5657">
        <v>26607641</v>
      </c>
      <c r="I5657">
        <v>92004285295.100006</v>
      </c>
      <c r="J5657">
        <v>75.289000000000001</v>
      </c>
    </row>
    <row r="5658" spans="1:10" x14ac:dyDescent="0.3">
      <c r="A5658" t="s">
        <v>224</v>
      </c>
      <c r="B5658" t="s">
        <v>225</v>
      </c>
      <c r="C5658">
        <v>2013</v>
      </c>
      <c r="D5658">
        <v>81.736000000000004</v>
      </c>
      <c r="E5658">
        <v>92.29</v>
      </c>
      <c r="F5658">
        <v>10.050000000000001</v>
      </c>
      <c r="G5658">
        <v>4.7</v>
      </c>
      <c r="H5658">
        <v>10740501</v>
      </c>
      <c r="I5658">
        <v>240930472691.5</v>
      </c>
      <c r="J5658">
        <v>330.13600000000002</v>
      </c>
    </row>
    <row r="5659" spans="1:10" x14ac:dyDescent="0.3">
      <c r="A5659" t="s">
        <v>226</v>
      </c>
      <c r="B5659" t="s">
        <v>227</v>
      </c>
      <c r="C5659">
        <v>2013</v>
      </c>
      <c r="D5659">
        <v>0.56100000000000005</v>
      </c>
      <c r="H5659">
        <v>56412</v>
      </c>
      <c r="J5659">
        <v>3.6469999999999998</v>
      </c>
    </row>
    <row r="5660" spans="1:10" x14ac:dyDescent="0.3">
      <c r="A5660" t="s">
        <v>228</v>
      </c>
      <c r="B5660" t="s">
        <v>229</v>
      </c>
      <c r="C5660">
        <v>2013</v>
      </c>
      <c r="D5660">
        <v>0.30399999999999999</v>
      </c>
      <c r="E5660">
        <v>2.2999999999999998</v>
      </c>
      <c r="F5660">
        <v>1.98</v>
      </c>
      <c r="G5660">
        <v>0.01</v>
      </c>
      <c r="H5660">
        <v>108172</v>
      </c>
      <c r="J5660">
        <v>1.35</v>
      </c>
    </row>
    <row r="5661" spans="1:10" x14ac:dyDescent="0.3">
      <c r="A5661" t="s">
        <v>230</v>
      </c>
      <c r="B5661" t="s">
        <v>231</v>
      </c>
      <c r="C5661">
        <v>2013</v>
      </c>
      <c r="D5661">
        <v>2.4350000000000001</v>
      </c>
      <c r="H5661">
        <v>402826</v>
      </c>
      <c r="J5661">
        <v>8.0619999999999994</v>
      </c>
    </row>
    <row r="5662" spans="1:10" x14ac:dyDescent="0.3">
      <c r="A5662" t="s">
        <v>232</v>
      </c>
      <c r="B5662" t="s">
        <v>233</v>
      </c>
      <c r="C5662">
        <v>2013</v>
      </c>
      <c r="D5662">
        <v>12.784000000000001</v>
      </c>
      <c r="E5662">
        <v>37.79</v>
      </c>
      <c r="F5662">
        <v>11.93</v>
      </c>
      <c r="G5662">
        <v>5.14</v>
      </c>
      <c r="H5662">
        <v>15595821</v>
      </c>
      <c r="I5662">
        <v>107344742534.07001</v>
      </c>
      <c r="J5662">
        <v>66.06</v>
      </c>
    </row>
    <row r="5663" spans="1:10" x14ac:dyDescent="0.3">
      <c r="A5663" t="s">
        <v>234</v>
      </c>
      <c r="B5663" t="s">
        <v>235</v>
      </c>
      <c r="C5663">
        <v>2013</v>
      </c>
      <c r="D5663">
        <v>2.11</v>
      </c>
      <c r="E5663">
        <v>40.21</v>
      </c>
      <c r="F5663">
        <v>16.12</v>
      </c>
      <c r="G5663">
        <v>6.08</v>
      </c>
      <c r="H5663">
        <v>10892821</v>
      </c>
      <c r="I5663">
        <v>14709018254</v>
      </c>
      <c r="J5663">
        <v>10.895</v>
      </c>
    </row>
    <row r="5664" spans="1:10" x14ac:dyDescent="0.3">
      <c r="A5664" t="s">
        <v>236</v>
      </c>
      <c r="B5664" t="s">
        <v>237</v>
      </c>
      <c r="C5664">
        <v>2013</v>
      </c>
      <c r="D5664">
        <v>0.245</v>
      </c>
      <c r="E5664">
        <v>4</v>
      </c>
      <c r="F5664">
        <v>1.43</v>
      </c>
      <c r="G5664">
        <v>0.76</v>
      </c>
      <c r="H5664">
        <v>1648259</v>
      </c>
      <c r="I5664">
        <v>2238347410</v>
      </c>
      <c r="J5664">
        <v>1.5069999999999999</v>
      </c>
    </row>
    <row r="5665" spans="1:10" x14ac:dyDescent="0.3">
      <c r="A5665" t="s">
        <v>238</v>
      </c>
      <c r="B5665" t="s">
        <v>239</v>
      </c>
      <c r="C5665">
        <v>2013</v>
      </c>
      <c r="D5665">
        <v>1.905</v>
      </c>
      <c r="E5665">
        <v>26.85</v>
      </c>
      <c r="F5665">
        <v>3.21</v>
      </c>
      <c r="G5665">
        <v>1.1499999999999999</v>
      </c>
      <c r="H5665">
        <v>759281</v>
      </c>
      <c r="J5665">
        <v>8.1630000000000003</v>
      </c>
    </row>
    <row r="5666" spans="1:10" x14ac:dyDescent="0.3">
      <c r="A5666" t="s">
        <v>240</v>
      </c>
      <c r="B5666" t="s">
        <v>241</v>
      </c>
      <c r="C5666">
        <v>2013</v>
      </c>
      <c r="D5666">
        <v>2.706</v>
      </c>
      <c r="E5666">
        <v>8.73</v>
      </c>
      <c r="F5666">
        <v>4.53</v>
      </c>
      <c r="G5666">
        <v>1.57</v>
      </c>
      <c r="H5666">
        <v>10400672</v>
      </c>
      <c r="I5666">
        <v>17085684000</v>
      </c>
      <c r="J5666">
        <v>11.06</v>
      </c>
    </row>
    <row r="5667" spans="1:10" x14ac:dyDescent="0.3">
      <c r="A5667" t="s">
        <v>242</v>
      </c>
      <c r="B5667" t="s">
        <v>243</v>
      </c>
      <c r="C5667">
        <v>2013</v>
      </c>
      <c r="D5667">
        <v>9.24</v>
      </c>
      <c r="E5667">
        <v>50.23</v>
      </c>
      <c r="F5667">
        <v>8.7899999999999991</v>
      </c>
      <c r="G5667">
        <v>3.31</v>
      </c>
      <c r="H5667">
        <v>8798524</v>
      </c>
      <c r="I5667">
        <v>38446698645</v>
      </c>
      <c r="J5667">
        <v>41.695999999999998</v>
      </c>
    </row>
    <row r="5668" spans="1:10" x14ac:dyDescent="0.3">
      <c r="A5668" t="s">
        <v>244</v>
      </c>
      <c r="B5668" t="s">
        <v>245</v>
      </c>
      <c r="C5668">
        <v>2013</v>
      </c>
      <c r="D5668">
        <v>44.307000000000002</v>
      </c>
      <c r="H5668">
        <v>7088780</v>
      </c>
      <c r="I5668">
        <v>325974583620.20001</v>
      </c>
      <c r="J5668">
        <v>325.16800000000001</v>
      </c>
    </row>
    <row r="5669" spans="1:10" x14ac:dyDescent="0.3">
      <c r="A5669" t="s">
        <v>246</v>
      </c>
      <c r="B5669" t="s">
        <v>247</v>
      </c>
      <c r="C5669">
        <v>2013</v>
      </c>
      <c r="D5669">
        <v>43.59</v>
      </c>
      <c r="E5669">
        <v>57.16</v>
      </c>
      <c r="F5669">
        <v>7.46</v>
      </c>
      <c r="G5669">
        <v>5.45</v>
      </c>
      <c r="H5669">
        <v>9833923</v>
      </c>
      <c r="I5669">
        <v>208958730306.43799</v>
      </c>
      <c r="J5669">
        <v>241.53100000000001</v>
      </c>
    </row>
    <row r="5670" spans="1:10" x14ac:dyDescent="0.3">
      <c r="A5670" t="s">
        <v>248</v>
      </c>
      <c r="B5670" t="s">
        <v>249</v>
      </c>
      <c r="C5670">
        <v>2013</v>
      </c>
      <c r="D5670">
        <v>3.4830000000000001</v>
      </c>
      <c r="E5670">
        <v>3.04</v>
      </c>
      <c r="F5670">
        <v>0.54</v>
      </c>
      <c r="G5670">
        <v>0.38</v>
      </c>
      <c r="H5670">
        <v>327194</v>
      </c>
      <c r="I5670">
        <v>12381386356.981001</v>
      </c>
      <c r="J5670">
        <v>56.302</v>
      </c>
    </row>
    <row r="5671" spans="1:10" x14ac:dyDescent="0.3">
      <c r="A5671" t="s">
        <v>250</v>
      </c>
      <c r="B5671" t="s">
        <v>251</v>
      </c>
      <c r="C5671">
        <v>2013</v>
      </c>
      <c r="D5671">
        <v>2036.9369999999999</v>
      </c>
      <c r="E5671">
        <v>2994.46</v>
      </c>
      <c r="F5671">
        <v>660.15</v>
      </c>
      <c r="G5671">
        <v>244.22</v>
      </c>
      <c r="H5671">
        <v>1280842119</v>
      </c>
      <c r="I5671">
        <v>6320316113568</v>
      </c>
      <c r="J5671">
        <v>7243.6019999999999</v>
      </c>
    </row>
    <row r="5672" spans="1:10" x14ac:dyDescent="0.3">
      <c r="A5672" t="s">
        <v>252</v>
      </c>
      <c r="B5672" t="s">
        <v>253</v>
      </c>
      <c r="C5672">
        <v>2013</v>
      </c>
      <c r="D5672">
        <v>496.07400000000001</v>
      </c>
      <c r="E5672">
        <v>2294.46</v>
      </c>
      <c r="F5672">
        <v>302.42</v>
      </c>
      <c r="G5672">
        <v>91.07</v>
      </c>
      <c r="H5672">
        <v>251805314</v>
      </c>
      <c r="I5672">
        <v>2406465801759</v>
      </c>
      <c r="J5672">
        <v>2102.8409999999999</v>
      </c>
    </row>
    <row r="5673" spans="1:10" x14ac:dyDescent="0.3">
      <c r="B5673" t="s">
        <v>254</v>
      </c>
      <c r="C5673">
        <v>2013</v>
      </c>
      <c r="D5673">
        <v>1118.095</v>
      </c>
    </row>
    <row r="5674" spans="1:10" x14ac:dyDescent="0.3">
      <c r="A5674" t="s">
        <v>255</v>
      </c>
      <c r="B5674" t="s">
        <v>256</v>
      </c>
      <c r="C5674">
        <v>2013</v>
      </c>
      <c r="D5674">
        <v>610.21</v>
      </c>
      <c r="E5674">
        <v>846.81</v>
      </c>
      <c r="F5674">
        <v>145.35</v>
      </c>
      <c r="G5674">
        <v>36.92</v>
      </c>
      <c r="H5674">
        <v>76481963</v>
      </c>
      <c r="I5674">
        <v>1249348172906.1599</v>
      </c>
      <c r="J5674">
        <v>2736.567</v>
      </c>
    </row>
    <row r="5675" spans="1:10" x14ac:dyDescent="0.3">
      <c r="A5675" t="s">
        <v>257</v>
      </c>
      <c r="B5675" t="s">
        <v>258</v>
      </c>
      <c r="C5675">
        <v>2013</v>
      </c>
      <c r="D5675">
        <v>163.67699999999999</v>
      </c>
      <c r="E5675">
        <v>184.76</v>
      </c>
      <c r="F5675">
        <v>15.75</v>
      </c>
      <c r="G5675">
        <v>5.57</v>
      </c>
      <c r="H5675">
        <v>33157061</v>
      </c>
      <c r="I5675">
        <v>454203161885.70001</v>
      </c>
      <c r="J5675">
        <v>488.68099999999998</v>
      </c>
    </row>
    <row r="5676" spans="1:10" x14ac:dyDescent="0.3">
      <c r="A5676" t="s">
        <v>259</v>
      </c>
      <c r="B5676" t="s">
        <v>260</v>
      </c>
      <c r="C5676">
        <v>2013</v>
      </c>
      <c r="D5676">
        <v>37.292000000000002</v>
      </c>
      <c r="E5676">
        <v>61.08</v>
      </c>
      <c r="F5676">
        <v>15.24</v>
      </c>
      <c r="G5676">
        <v>9.3000000000000007</v>
      </c>
      <c r="H5676">
        <v>4615426</v>
      </c>
      <c r="I5676">
        <v>225008339125.388</v>
      </c>
      <c r="J5676">
        <v>163.64099999999999</v>
      </c>
    </row>
    <row r="5677" spans="1:10" x14ac:dyDescent="0.3">
      <c r="A5677" t="s">
        <v>261</v>
      </c>
      <c r="B5677" t="s">
        <v>262</v>
      </c>
      <c r="C5677">
        <v>2013</v>
      </c>
      <c r="D5677">
        <v>63.131999999999998</v>
      </c>
      <c r="E5677">
        <v>88.91</v>
      </c>
      <c r="F5677">
        <v>10.23</v>
      </c>
      <c r="G5677">
        <v>2.16</v>
      </c>
      <c r="H5677">
        <v>7734834</v>
      </c>
      <c r="I5677">
        <v>236605727225.88901</v>
      </c>
      <c r="J5677">
        <v>273.46499999999997</v>
      </c>
    </row>
    <row r="5678" spans="1:10" x14ac:dyDescent="0.3">
      <c r="A5678" t="s">
        <v>263</v>
      </c>
      <c r="B5678" t="s">
        <v>264</v>
      </c>
      <c r="C5678">
        <v>2013</v>
      </c>
      <c r="D5678">
        <v>369.834</v>
      </c>
      <c r="E5678">
        <v>381.69</v>
      </c>
      <c r="F5678">
        <v>45.96</v>
      </c>
      <c r="G5678">
        <v>18.38</v>
      </c>
      <c r="H5678">
        <v>60166828</v>
      </c>
      <c r="I5678">
        <v>1994213308474.2</v>
      </c>
      <c r="J5678">
        <v>1831.6110000000001</v>
      </c>
    </row>
    <row r="5679" spans="1:10" x14ac:dyDescent="0.3">
      <c r="A5679" t="s">
        <v>265</v>
      </c>
      <c r="B5679" t="s">
        <v>266</v>
      </c>
      <c r="C5679">
        <v>2013</v>
      </c>
      <c r="D5679">
        <v>8.4920000000000009</v>
      </c>
      <c r="E5679">
        <v>9.64</v>
      </c>
      <c r="F5679">
        <v>0.85</v>
      </c>
      <c r="G5679">
        <v>0.43</v>
      </c>
      <c r="H5679">
        <v>2858710</v>
      </c>
      <c r="I5679">
        <v>18817072342.812</v>
      </c>
      <c r="J5679">
        <v>36.188000000000002</v>
      </c>
    </row>
    <row r="5680" spans="1:10" x14ac:dyDescent="0.3">
      <c r="A5680" t="s">
        <v>267</v>
      </c>
      <c r="B5680" t="s">
        <v>268</v>
      </c>
      <c r="C5680">
        <v>2013</v>
      </c>
      <c r="D5680">
        <v>1315.3430000000001</v>
      </c>
      <c r="E5680">
        <v>1335.18</v>
      </c>
      <c r="F5680">
        <v>23.16</v>
      </c>
      <c r="G5680">
        <v>18.739999999999998</v>
      </c>
      <c r="H5680">
        <v>128314189</v>
      </c>
      <c r="I5680">
        <v>4614146592493.2002</v>
      </c>
      <c r="J5680">
        <v>5485.277</v>
      </c>
    </row>
    <row r="5681" spans="1:10" x14ac:dyDescent="0.3">
      <c r="A5681" t="s">
        <v>269</v>
      </c>
      <c r="B5681" t="s">
        <v>270</v>
      </c>
      <c r="C5681">
        <v>2013</v>
      </c>
      <c r="D5681">
        <v>23.812999999999999</v>
      </c>
      <c r="E5681">
        <v>32.380000000000003</v>
      </c>
      <c r="F5681">
        <v>5.44</v>
      </c>
      <c r="G5681">
        <v>1.18</v>
      </c>
      <c r="H5681">
        <v>8518992</v>
      </c>
      <c r="I5681">
        <v>89527278456.352005</v>
      </c>
      <c r="J5681">
        <v>98.55</v>
      </c>
    </row>
    <row r="5682" spans="1:10" x14ac:dyDescent="0.3">
      <c r="A5682" t="s">
        <v>271</v>
      </c>
      <c r="B5682" t="s">
        <v>272</v>
      </c>
      <c r="C5682">
        <v>2013</v>
      </c>
      <c r="D5682">
        <v>253.72900000000001</v>
      </c>
      <c r="E5682">
        <v>307.52999999999997</v>
      </c>
      <c r="F5682">
        <v>41.04</v>
      </c>
      <c r="G5682">
        <v>8.8000000000000007</v>
      </c>
      <c r="H5682">
        <v>17026118</v>
      </c>
      <c r="I5682">
        <v>401054324534.09998</v>
      </c>
      <c r="J5682">
        <v>737.71500000000003</v>
      </c>
    </row>
    <row r="5683" spans="1:10" x14ac:dyDescent="0.3">
      <c r="A5683" t="s">
        <v>273</v>
      </c>
      <c r="B5683" t="s">
        <v>274</v>
      </c>
      <c r="C5683">
        <v>2013</v>
      </c>
      <c r="D5683">
        <v>12.77</v>
      </c>
      <c r="E5683">
        <v>36.840000000000003</v>
      </c>
      <c r="F5683">
        <v>36.22</v>
      </c>
      <c r="G5683">
        <v>17.13</v>
      </c>
      <c r="H5683">
        <v>45519986</v>
      </c>
      <c r="I5683">
        <v>130279313971.64</v>
      </c>
      <c r="J5683">
        <v>72.584000000000003</v>
      </c>
    </row>
    <row r="5684" spans="1:10" x14ac:dyDescent="0.3">
      <c r="A5684" t="s">
        <v>275</v>
      </c>
      <c r="B5684" t="s">
        <v>276</v>
      </c>
      <c r="C5684">
        <v>2013</v>
      </c>
      <c r="D5684">
        <v>5.0999999999999997E-2</v>
      </c>
      <c r="E5684">
        <v>0.08</v>
      </c>
      <c r="F5684">
        <v>0.02</v>
      </c>
      <c r="G5684">
        <v>0</v>
      </c>
      <c r="H5684">
        <v>107887</v>
      </c>
      <c r="J5684">
        <v>0.24199999999999999</v>
      </c>
    </row>
    <row r="5685" spans="1:10" x14ac:dyDescent="0.3">
      <c r="A5685" t="s">
        <v>277</v>
      </c>
      <c r="B5685" t="s">
        <v>278</v>
      </c>
      <c r="C5685">
        <v>2013</v>
      </c>
      <c r="D5685">
        <v>8.0060000000000002</v>
      </c>
      <c r="J5685">
        <v>26.917000000000002</v>
      </c>
    </row>
    <row r="5686" spans="1:10" x14ac:dyDescent="0.3">
      <c r="A5686" t="s">
        <v>279</v>
      </c>
      <c r="B5686" t="s">
        <v>280</v>
      </c>
      <c r="C5686">
        <v>2013</v>
      </c>
      <c r="D5686">
        <v>81.703999999999994</v>
      </c>
      <c r="E5686">
        <v>103.6</v>
      </c>
      <c r="F5686">
        <v>5.34</v>
      </c>
      <c r="G5686">
        <v>0.63</v>
      </c>
      <c r="H5686">
        <v>3526382</v>
      </c>
      <c r="I5686">
        <v>271291453288.112</v>
      </c>
      <c r="J5686">
        <v>452.73500000000001</v>
      </c>
    </row>
    <row r="5687" spans="1:10" x14ac:dyDescent="0.3">
      <c r="B5687" t="s">
        <v>281</v>
      </c>
      <c r="C5687">
        <v>2013</v>
      </c>
    </row>
    <row r="5688" spans="1:10" x14ac:dyDescent="0.3">
      <c r="A5688" t="s">
        <v>282</v>
      </c>
      <c r="B5688" t="s">
        <v>283</v>
      </c>
      <c r="C5688">
        <v>2013</v>
      </c>
      <c r="D5688">
        <v>9.6579999999999995</v>
      </c>
      <c r="E5688">
        <v>15.26</v>
      </c>
      <c r="F5688">
        <v>4.49</v>
      </c>
      <c r="G5688">
        <v>1.83</v>
      </c>
      <c r="H5688">
        <v>5731312</v>
      </c>
      <c r="I5688">
        <v>24453878463.153</v>
      </c>
      <c r="J5688">
        <v>72.971999999999994</v>
      </c>
    </row>
    <row r="5689" spans="1:10" x14ac:dyDescent="0.3">
      <c r="A5689" t="s">
        <v>284</v>
      </c>
      <c r="B5689" t="s">
        <v>285</v>
      </c>
      <c r="C5689">
        <v>2013</v>
      </c>
      <c r="D5689">
        <v>4.2610000000000001</v>
      </c>
      <c r="E5689">
        <v>35.200000000000003</v>
      </c>
      <c r="F5689">
        <v>13</v>
      </c>
      <c r="G5689">
        <v>4.54</v>
      </c>
      <c r="H5689">
        <v>6541302</v>
      </c>
      <c r="I5689">
        <v>33213895000</v>
      </c>
      <c r="J5689">
        <v>58.085999999999999</v>
      </c>
    </row>
    <row r="5690" spans="1:10" x14ac:dyDescent="0.3">
      <c r="A5690" t="s">
        <v>286</v>
      </c>
      <c r="B5690" t="s">
        <v>287</v>
      </c>
      <c r="C5690">
        <v>2013</v>
      </c>
      <c r="D5690">
        <v>7.3680000000000003</v>
      </c>
      <c r="E5690">
        <v>-2.12</v>
      </c>
      <c r="F5690">
        <v>2.0099999999999998</v>
      </c>
      <c r="G5690">
        <v>1.84</v>
      </c>
      <c r="H5690">
        <v>2044950</v>
      </c>
      <c r="I5690">
        <v>40519247185.462997</v>
      </c>
      <c r="J5690">
        <v>43.447000000000003</v>
      </c>
    </row>
    <row r="5691" spans="1:10" x14ac:dyDescent="0.3">
      <c r="A5691" t="s">
        <v>288</v>
      </c>
      <c r="B5691" t="s">
        <v>289</v>
      </c>
      <c r="C5691">
        <v>2013</v>
      </c>
      <c r="D5691">
        <v>22.163</v>
      </c>
      <c r="E5691">
        <v>28.24</v>
      </c>
      <c r="F5691">
        <v>2.92</v>
      </c>
      <c r="G5691">
        <v>0.69</v>
      </c>
      <c r="H5691">
        <v>5913016</v>
      </c>
      <c r="I5691">
        <v>100029004128.795</v>
      </c>
      <c r="J5691">
        <v>89.188999999999993</v>
      </c>
    </row>
    <row r="5692" spans="1:10" x14ac:dyDescent="0.3">
      <c r="B5692" t="s">
        <v>290</v>
      </c>
      <c r="C5692">
        <v>2013</v>
      </c>
    </row>
    <row r="5693" spans="1:10" x14ac:dyDescent="0.3">
      <c r="A5693" t="s">
        <v>291</v>
      </c>
      <c r="B5693" t="s">
        <v>292</v>
      </c>
      <c r="C5693">
        <v>2013</v>
      </c>
      <c r="D5693">
        <v>2.3340000000000001</v>
      </c>
      <c r="E5693">
        <v>5.23</v>
      </c>
      <c r="F5693">
        <v>2.13</v>
      </c>
      <c r="G5693">
        <v>0.78</v>
      </c>
      <c r="H5693">
        <v>2028528</v>
      </c>
      <c r="I5693">
        <v>4954224000</v>
      </c>
      <c r="J5693">
        <v>3.988</v>
      </c>
    </row>
    <row r="5694" spans="1:10" x14ac:dyDescent="0.3">
      <c r="A5694" t="s">
        <v>293</v>
      </c>
      <c r="B5694" t="s">
        <v>294</v>
      </c>
      <c r="C5694">
        <v>2013</v>
      </c>
      <c r="D5694">
        <v>0.878</v>
      </c>
      <c r="E5694">
        <v>8.86</v>
      </c>
      <c r="F5694">
        <v>5.23</v>
      </c>
      <c r="G5694">
        <v>1.18</v>
      </c>
      <c r="H5694">
        <v>4248337</v>
      </c>
      <c r="I5694">
        <v>3819600000</v>
      </c>
      <c r="J5694">
        <v>3.6819999999999999</v>
      </c>
    </row>
    <row r="5695" spans="1:10" x14ac:dyDescent="0.3">
      <c r="A5695" t="s">
        <v>295</v>
      </c>
      <c r="B5695" t="s">
        <v>296</v>
      </c>
      <c r="C5695">
        <v>2013</v>
      </c>
      <c r="D5695">
        <v>41.914000000000001</v>
      </c>
      <c r="E5695">
        <v>109.05</v>
      </c>
      <c r="F5695">
        <v>49.52</v>
      </c>
      <c r="G5695">
        <v>2.0099999999999998</v>
      </c>
      <c r="H5695">
        <v>6320350</v>
      </c>
      <c r="I5695">
        <v>80095115657.615997</v>
      </c>
      <c r="J5695">
        <v>229.66300000000001</v>
      </c>
    </row>
    <row r="5696" spans="1:10" x14ac:dyDescent="0.3">
      <c r="A5696" t="s">
        <v>297</v>
      </c>
      <c r="B5696" t="s">
        <v>298</v>
      </c>
      <c r="C5696">
        <v>2013</v>
      </c>
      <c r="D5696">
        <v>0.192</v>
      </c>
      <c r="E5696">
        <v>0.09</v>
      </c>
      <c r="F5696">
        <v>0.02</v>
      </c>
      <c r="G5696">
        <v>0.01</v>
      </c>
      <c r="H5696">
        <v>36940</v>
      </c>
    </row>
    <row r="5697" spans="1:10" x14ac:dyDescent="0.3">
      <c r="A5697" t="s">
        <v>299</v>
      </c>
      <c r="B5697" t="s">
        <v>300</v>
      </c>
      <c r="C5697">
        <v>2013</v>
      </c>
      <c r="D5697">
        <v>13.355</v>
      </c>
      <c r="E5697">
        <v>17.89</v>
      </c>
      <c r="F5697">
        <v>3.54</v>
      </c>
      <c r="G5697">
        <v>3.72</v>
      </c>
      <c r="H5697">
        <v>3008938</v>
      </c>
      <c r="I5697">
        <v>65826070923.928001</v>
      </c>
      <c r="J5697">
        <v>62.936999999999998</v>
      </c>
    </row>
    <row r="5698" spans="1:10" x14ac:dyDescent="0.3">
      <c r="A5698" t="s">
        <v>301</v>
      </c>
      <c r="B5698" t="s">
        <v>302</v>
      </c>
      <c r="C5698">
        <v>2013</v>
      </c>
      <c r="D5698">
        <v>10.321</v>
      </c>
      <c r="E5698">
        <v>11.07</v>
      </c>
      <c r="F5698">
        <v>0.54</v>
      </c>
      <c r="G5698">
        <v>0.3</v>
      </c>
      <c r="H5698">
        <v>542554</v>
      </c>
      <c r="I5698">
        <v>29106192519.488998</v>
      </c>
      <c r="J5698">
        <v>45.582999999999998</v>
      </c>
    </row>
    <row r="5699" spans="1:10" x14ac:dyDescent="0.3">
      <c r="B5699" t="s">
        <v>303</v>
      </c>
      <c r="C5699">
        <v>2013</v>
      </c>
      <c r="D5699">
        <v>1.204</v>
      </c>
      <c r="H5699">
        <v>577368</v>
      </c>
    </row>
    <row r="5700" spans="1:10" x14ac:dyDescent="0.3">
      <c r="A5700" t="s">
        <v>304</v>
      </c>
      <c r="B5700" t="s">
        <v>305</v>
      </c>
      <c r="C5700">
        <v>2013</v>
      </c>
      <c r="D5700">
        <v>3.2149999999999999</v>
      </c>
      <c r="E5700">
        <v>60.22</v>
      </c>
      <c r="F5700">
        <v>20.59</v>
      </c>
      <c r="G5700">
        <v>9.51</v>
      </c>
      <c r="H5700">
        <v>22961259</v>
      </c>
      <c r="I5700">
        <v>30395786810</v>
      </c>
      <c r="J5700">
        <v>14.518000000000001</v>
      </c>
    </row>
    <row r="5701" spans="1:10" x14ac:dyDescent="0.3">
      <c r="A5701" t="s">
        <v>306</v>
      </c>
      <c r="B5701" t="s">
        <v>307</v>
      </c>
      <c r="C5701">
        <v>2013</v>
      </c>
      <c r="D5701">
        <v>1.163</v>
      </c>
      <c r="E5701">
        <v>18.77</v>
      </c>
      <c r="F5701">
        <v>9.33</v>
      </c>
      <c r="G5701">
        <v>3.6</v>
      </c>
      <c r="H5701">
        <v>15839287</v>
      </c>
      <c r="I5701">
        <v>18903972117.599998</v>
      </c>
      <c r="J5701">
        <v>8.0229999999999997</v>
      </c>
    </row>
    <row r="5702" spans="1:10" x14ac:dyDescent="0.3">
      <c r="A5702" t="s">
        <v>308</v>
      </c>
      <c r="B5702" t="s">
        <v>309</v>
      </c>
      <c r="C5702">
        <v>2013</v>
      </c>
      <c r="D5702">
        <v>242.48699999999999</v>
      </c>
      <c r="E5702">
        <v>147.09</v>
      </c>
      <c r="F5702">
        <v>46.66</v>
      </c>
      <c r="G5702">
        <v>10.029999999999999</v>
      </c>
      <c r="H5702">
        <v>29468923</v>
      </c>
      <c r="I5702">
        <v>602189178661.19995</v>
      </c>
      <c r="J5702">
        <v>1083.5830000000001</v>
      </c>
    </row>
    <row r="5703" spans="1:10" x14ac:dyDescent="0.3">
      <c r="A5703" t="s">
        <v>310</v>
      </c>
      <c r="B5703" t="s">
        <v>311</v>
      </c>
      <c r="C5703">
        <v>2013</v>
      </c>
      <c r="D5703">
        <v>1.0920000000000001</v>
      </c>
      <c r="E5703">
        <v>1.36</v>
      </c>
      <c r="F5703">
        <v>0.11</v>
      </c>
      <c r="G5703">
        <v>0.03</v>
      </c>
      <c r="H5703">
        <v>415592</v>
      </c>
      <c r="J5703">
        <v>6.5750000000000002</v>
      </c>
    </row>
    <row r="5704" spans="1:10" x14ac:dyDescent="0.3">
      <c r="A5704" t="s">
        <v>312</v>
      </c>
      <c r="B5704" t="s">
        <v>313</v>
      </c>
      <c r="C5704">
        <v>2013</v>
      </c>
      <c r="D5704">
        <v>2.7429999999999999</v>
      </c>
      <c r="E5704">
        <v>39.909999999999997</v>
      </c>
      <c r="F5704">
        <v>19.55</v>
      </c>
      <c r="G5704">
        <v>12.2</v>
      </c>
      <c r="H5704">
        <v>16449854</v>
      </c>
      <c r="I5704">
        <v>20797008452.610001</v>
      </c>
      <c r="J5704">
        <v>14.394</v>
      </c>
    </row>
    <row r="5705" spans="1:10" x14ac:dyDescent="0.3">
      <c r="A5705" t="s">
        <v>314</v>
      </c>
      <c r="B5705" t="s">
        <v>315</v>
      </c>
      <c r="C5705">
        <v>2013</v>
      </c>
      <c r="D5705">
        <v>2.444</v>
      </c>
      <c r="E5705">
        <v>2.86</v>
      </c>
      <c r="F5705">
        <v>0.19</v>
      </c>
      <c r="G5705">
        <v>0.06</v>
      </c>
      <c r="H5705">
        <v>426144</v>
      </c>
      <c r="I5705">
        <v>10776325887.855</v>
      </c>
      <c r="J5705">
        <v>26.207000000000001</v>
      </c>
    </row>
    <row r="5706" spans="1:10" x14ac:dyDescent="0.3">
      <c r="A5706" t="s">
        <v>316</v>
      </c>
      <c r="B5706" t="s">
        <v>317</v>
      </c>
      <c r="C5706">
        <v>2013</v>
      </c>
      <c r="D5706">
        <v>0.13900000000000001</v>
      </c>
      <c r="E5706">
        <v>0.14000000000000001</v>
      </c>
      <c r="F5706">
        <v>0.03</v>
      </c>
      <c r="G5706">
        <v>0</v>
      </c>
      <c r="H5706">
        <v>56933</v>
      </c>
    </row>
    <row r="5707" spans="1:10" x14ac:dyDescent="0.3">
      <c r="A5707" t="s">
        <v>318</v>
      </c>
      <c r="B5707" t="s">
        <v>319</v>
      </c>
      <c r="C5707">
        <v>2013</v>
      </c>
      <c r="D5707">
        <v>2.2320000000000002</v>
      </c>
      <c r="H5707">
        <v>384581</v>
      </c>
      <c r="J5707">
        <v>10.531000000000001</v>
      </c>
    </row>
    <row r="5708" spans="1:10" x14ac:dyDescent="0.3">
      <c r="A5708" t="s">
        <v>320</v>
      </c>
      <c r="B5708" t="s">
        <v>321</v>
      </c>
      <c r="C5708">
        <v>2013</v>
      </c>
      <c r="D5708">
        <v>2.0449999999999999</v>
      </c>
      <c r="E5708">
        <v>10.31</v>
      </c>
      <c r="F5708">
        <v>6.45</v>
      </c>
      <c r="G5708">
        <v>3.03</v>
      </c>
      <c r="H5708">
        <v>3817497</v>
      </c>
      <c r="I5708">
        <v>11410722000</v>
      </c>
      <c r="J5708">
        <v>9.4359999999999999</v>
      </c>
    </row>
    <row r="5709" spans="1:10" x14ac:dyDescent="0.3">
      <c r="A5709" t="s">
        <v>322</v>
      </c>
      <c r="B5709" t="s">
        <v>323</v>
      </c>
      <c r="C5709">
        <v>2013</v>
      </c>
      <c r="D5709">
        <v>4.0670000000000002</v>
      </c>
      <c r="E5709">
        <v>6.09</v>
      </c>
      <c r="F5709">
        <v>1.8</v>
      </c>
      <c r="G5709">
        <v>0.23</v>
      </c>
      <c r="H5709">
        <v>1255458</v>
      </c>
      <c r="I5709">
        <v>22889262018</v>
      </c>
      <c r="J5709">
        <v>22.091999999999999</v>
      </c>
    </row>
    <row r="5710" spans="1:10" x14ac:dyDescent="0.3">
      <c r="A5710" t="s">
        <v>324</v>
      </c>
      <c r="B5710" t="s">
        <v>325</v>
      </c>
      <c r="C5710">
        <v>2013</v>
      </c>
      <c r="D5710">
        <v>0.28999999999999998</v>
      </c>
      <c r="H5710">
        <v>227376</v>
      </c>
    </row>
    <row r="5711" spans="1:10" x14ac:dyDescent="0.3">
      <c r="A5711" t="s">
        <v>326</v>
      </c>
      <c r="B5711" t="s">
        <v>327</v>
      </c>
      <c r="C5711">
        <v>2013</v>
      </c>
      <c r="D5711">
        <v>490.13</v>
      </c>
      <c r="E5711">
        <v>667.84</v>
      </c>
      <c r="F5711">
        <v>126.2</v>
      </c>
      <c r="G5711">
        <v>44.67</v>
      </c>
      <c r="H5711">
        <v>118827158</v>
      </c>
      <c r="I5711">
        <v>1810561725504</v>
      </c>
      <c r="J5711">
        <v>2149.5320000000002</v>
      </c>
    </row>
    <row r="5712" spans="1:10" x14ac:dyDescent="0.3">
      <c r="B5712" t="s">
        <v>328</v>
      </c>
      <c r="C5712">
        <v>2013</v>
      </c>
      <c r="E5712">
        <v>0.19</v>
      </c>
      <c r="F5712">
        <v>0.05</v>
      </c>
      <c r="G5712">
        <v>0.03</v>
      </c>
    </row>
    <row r="5713" spans="1:10" x14ac:dyDescent="0.3">
      <c r="B5713" t="s">
        <v>329</v>
      </c>
      <c r="C5713">
        <v>2013</v>
      </c>
      <c r="D5713">
        <v>0.13600000000000001</v>
      </c>
      <c r="H5713">
        <v>105922</v>
      </c>
    </row>
    <row r="5714" spans="1:10" x14ac:dyDescent="0.3">
      <c r="A5714" t="s">
        <v>330</v>
      </c>
      <c r="B5714" t="s">
        <v>331</v>
      </c>
      <c r="C5714">
        <v>2013</v>
      </c>
      <c r="D5714">
        <v>4.899</v>
      </c>
      <c r="E5714">
        <v>10.47</v>
      </c>
      <c r="F5714">
        <v>3.34</v>
      </c>
      <c r="G5714">
        <v>0.94</v>
      </c>
      <c r="H5714">
        <v>4074585</v>
      </c>
      <c r="I5714">
        <v>19713341882.051998</v>
      </c>
      <c r="J5714">
        <v>43.063000000000002</v>
      </c>
    </row>
    <row r="5715" spans="1:10" x14ac:dyDescent="0.3">
      <c r="A5715" t="s">
        <v>332</v>
      </c>
      <c r="B5715" t="s">
        <v>333</v>
      </c>
      <c r="C5715">
        <v>2013</v>
      </c>
      <c r="D5715">
        <v>43.558999999999997</v>
      </c>
      <c r="E5715">
        <v>61.5</v>
      </c>
      <c r="F5715">
        <v>12.78</v>
      </c>
      <c r="G5715">
        <v>10.52</v>
      </c>
      <c r="H5715">
        <v>2881783</v>
      </c>
      <c r="I5715">
        <v>33619040000</v>
      </c>
      <c r="J5715">
        <v>57.408000000000001</v>
      </c>
    </row>
    <row r="5716" spans="1:10" x14ac:dyDescent="0.3">
      <c r="A5716" t="s">
        <v>334</v>
      </c>
      <c r="B5716" t="s">
        <v>335</v>
      </c>
      <c r="C5716">
        <v>2013</v>
      </c>
      <c r="D5716">
        <v>2.1509999999999998</v>
      </c>
      <c r="E5716">
        <v>3.72</v>
      </c>
      <c r="F5716">
        <v>0.83</v>
      </c>
      <c r="G5716">
        <v>0.18</v>
      </c>
      <c r="H5716">
        <v>626342</v>
      </c>
      <c r="I5716">
        <v>9985414528</v>
      </c>
      <c r="J5716">
        <v>15.005000000000001</v>
      </c>
    </row>
    <row r="5717" spans="1:10" x14ac:dyDescent="0.3">
      <c r="A5717" t="s">
        <v>336</v>
      </c>
      <c r="B5717" t="s">
        <v>337</v>
      </c>
      <c r="C5717">
        <v>2013</v>
      </c>
      <c r="D5717">
        <v>5.0999999999999997E-2</v>
      </c>
      <c r="H5717">
        <v>4932</v>
      </c>
      <c r="J5717">
        <v>0.22900000000000001</v>
      </c>
    </row>
    <row r="5718" spans="1:10" x14ac:dyDescent="0.3">
      <c r="A5718" t="s">
        <v>338</v>
      </c>
      <c r="B5718" t="s">
        <v>339</v>
      </c>
      <c r="C5718">
        <v>2013</v>
      </c>
      <c r="D5718">
        <v>56.606000000000002</v>
      </c>
      <c r="E5718">
        <v>83.77</v>
      </c>
      <c r="F5718">
        <v>16.22</v>
      </c>
      <c r="G5718">
        <v>8.93</v>
      </c>
      <c r="H5718">
        <v>33715705</v>
      </c>
      <c r="I5718">
        <v>256075633955.38</v>
      </c>
      <c r="J5718">
        <v>212.55500000000001</v>
      </c>
    </row>
    <row r="5719" spans="1:10" x14ac:dyDescent="0.3">
      <c r="A5719" t="s">
        <v>340</v>
      </c>
      <c r="B5719" t="s">
        <v>341</v>
      </c>
      <c r="C5719">
        <v>2013</v>
      </c>
      <c r="D5719">
        <v>3.5760000000000001</v>
      </c>
      <c r="E5719">
        <v>73.23</v>
      </c>
      <c r="F5719">
        <v>19.010000000000002</v>
      </c>
      <c r="G5719">
        <v>12.67</v>
      </c>
      <c r="H5719">
        <v>25560752</v>
      </c>
      <c r="I5719">
        <v>23018832725.939999</v>
      </c>
      <c r="J5719">
        <v>71.477000000000004</v>
      </c>
    </row>
    <row r="5720" spans="1:10" x14ac:dyDescent="0.3">
      <c r="A5720" t="s">
        <v>342</v>
      </c>
      <c r="B5720" t="s">
        <v>343</v>
      </c>
      <c r="C5720">
        <v>2013</v>
      </c>
      <c r="D5720">
        <v>12.938000000000001</v>
      </c>
      <c r="E5720">
        <v>209.6</v>
      </c>
      <c r="F5720">
        <v>76.37</v>
      </c>
      <c r="G5720">
        <v>23.56</v>
      </c>
      <c r="H5720">
        <v>51852464</v>
      </c>
      <c r="I5720">
        <v>229512144371.44</v>
      </c>
    </row>
    <row r="5721" spans="1:10" x14ac:dyDescent="0.3">
      <c r="A5721" t="s">
        <v>344</v>
      </c>
      <c r="B5721" t="s">
        <v>345</v>
      </c>
      <c r="C5721">
        <v>2013</v>
      </c>
      <c r="D5721">
        <v>2.5680000000000001</v>
      </c>
      <c r="E5721">
        <v>20.93</v>
      </c>
      <c r="F5721">
        <v>5.3</v>
      </c>
      <c r="G5721">
        <v>3.76</v>
      </c>
      <c r="H5721">
        <v>2233506</v>
      </c>
      <c r="I5721">
        <v>20326300323.551998</v>
      </c>
      <c r="J5721">
        <v>17.731000000000002</v>
      </c>
    </row>
    <row r="5722" spans="1:10" x14ac:dyDescent="0.3">
      <c r="A5722" t="s">
        <v>346</v>
      </c>
      <c r="B5722" t="s">
        <v>347</v>
      </c>
      <c r="C5722">
        <v>2013</v>
      </c>
      <c r="D5722">
        <v>4.8000000000000001E-2</v>
      </c>
      <c r="E5722">
        <v>0.05</v>
      </c>
      <c r="F5722">
        <v>0</v>
      </c>
      <c r="G5722">
        <v>0</v>
      </c>
      <c r="H5722">
        <v>10208</v>
      </c>
      <c r="J5722">
        <v>0.26300000000000001</v>
      </c>
    </row>
    <row r="5723" spans="1:10" x14ac:dyDescent="0.3">
      <c r="A5723" t="s">
        <v>348</v>
      </c>
      <c r="B5723" t="s">
        <v>349</v>
      </c>
      <c r="C5723">
        <v>2013</v>
      </c>
      <c r="D5723">
        <v>6.218</v>
      </c>
      <c r="E5723">
        <v>48.59</v>
      </c>
      <c r="F5723">
        <v>30.54</v>
      </c>
      <c r="G5723">
        <v>8</v>
      </c>
      <c r="H5723">
        <v>26916795</v>
      </c>
      <c r="I5723">
        <v>64655772000</v>
      </c>
      <c r="J5723">
        <v>26.824000000000002</v>
      </c>
    </row>
    <row r="5724" spans="1:10" x14ac:dyDescent="0.3">
      <c r="A5724" t="s">
        <v>350</v>
      </c>
      <c r="B5724" t="s">
        <v>351</v>
      </c>
      <c r="C5724">
        <v>2013</v>
      </c>
      <c r="D5724">
        <v>164.685</v>
      </c>
      <c r="E5724">
        <v>185.21</v>
      </c>
      <c r="F5724">
        <v>18.88</v>
      </c>
      <c r="G5724">
        <v>7.86</v>
      </c>
      <c r="H5724">
        <v>16843512</v>
      </c>
      <c r="I5724">
        <v>735093097904.64001</v>
      </c>
      <c r="J5724">
        <v>1021.773</v>
      </c>
    </row>
    <row r="5725" spans="1:10" x14ac:dyDescent="0.3">
      <c r="A5725" t="s">
        <v>352</v>
      </c>
      <c r="B5725" t="s">
        <v>353</v>
      </c>
      <c r="C5725">
        <v>2013</v>
      </c>
      <c r="D5725">
        <v>3.8490000000000002</v>
      </c>
      <c r="H5725">
        <v>264239</v>
      </c>
      <c r="J5725">
        <v>16.477</v>
      </c>
    </row>
    <row r="5726" spans="1:10" x14ac:dyDescent="0.3">
      <c r="A5726" t="s">
        <v>354</v>
      </c>
      <c r="B5726" t="s">
        <v>355</v>
      </c>
      <c r="C5726">
        <v>2013</v>
      </c>
      <c r="D5726">
        <v>35.305</v>
      </c>
      <c r="E5726">
        <v>64</v>
      </c>
      <c r="F5726">
        <v>33.369999999999997</v>
      </c>
      <c r="G5726">
        <v>14.64</v>
      </c>
      <c r="H5726">
        <v>4518519</v>
      </c>
      <c r="I5726">
        <v>144951877270.44199</v>
      </c>
      <c r="J5726">
        <v>233.523</v>
      </c>
    </row>
    <row r="5727" spans="1:10" x14ac:dyDescent="0.3">
      <c r="A5727" t="s">
        <v>356</v>
      </c>
      <c r="B5727" t="s">
        <v>357</v>
      </c>
      <c r="C5727">
        <v>2013</v>
      </c>
      <c r="D5727">
        <v>4.6159999999999997</v>
      </c>
      <c r="E5727">
        <v>18.04</v>
      </c>
      <c r="F5727">
        <v>9.6999999999999993</v>
      </c>
      <c r="G5727">
        <v>3.31</v>
      </c>
      <c r="H5727">
        <v>6062462</v>
      </c>
      <c r="I5727">
        <v>26206803000</v>
      </c>
      <c r="J5727">
        <v>24.501000000000001</v>
      </c>
    </row>
    <row r="5728" spans="1:10" x14ac:dyDescent="0.3">
      <c r="A5728" t="s">
        <v>358</v>
      </c>
      <c r="B5728" t="s">
        <v>359</v>
      </c>
      <c r="C5728">
        <v>2013</v>
      </c>
      <c r="D5728">
        <v>1.891</v>
      </c>
      <c r="E5728">
        <v>37.04</v>
      </c>
      <c r="F5728">
        <v>23.67</v>
      </c>
      <c r="G5728">
        <v>9.6999999999999993</v>
      </c>
      <c r="H5728">
        <v>18504287</v>
      </c>
      <c r="I5728">
        <v>15459623854.4</v>
      </c>
      <c r="J5728">
        <v>9.8949999999999996</v>
      </c>
    </row>
    <row r="5729" spans="1:10" x14ac:dyDescent="0.3">
      <c r="A5729" t="s">
        <v>360</v>
      </c>
      <c r="B5729" t="s">
        <v>361</v>
      </c>
      <c r="C5729">
        <v>2013</v>
      </c>
      <c r="D5729">
        <v>122.098</v>
      </c>
      <c r="E5729">
        <v>455.67</v>
      </c>
      <c r="F5729">
        <v>118.9</v>
      </c>
      <c r="G5729">
        <v>33.96</v>
      </c>
      <c r="H5729">
        <v>171765819</v>
      </c>
      <c r="I5729">
        <v>959938901103</v>
      </c>
      <c r="J5729">
        <v>366.96300000000002</v>
      </c>
    </row>
    <row r="5730" spans="1:10" x14ac:dyDescent="0.3">
      <c r="A5730" t="s">
        <v>362</v>
      </c>
      <c r="B5730" t="s">
        <v>363</v>
      </c>
      <c r="C5730">
        <v>2013</v>
      </c>
      <c r="D5730">
        <v>7.0000000000000001E-3</v>
      </c>
      <c r="E5730">
        <v>0.06</v>
      </c>
      <c r="F5730">
        <v>0</v>
      </c>
      <c r="G5730">
        <v>0</v>
      </c>
      <c r="H5730">
        <v>1606</v>
      </c>
      <c r="J5730">
        <v>2.8000000000000001E-2</v>
      </c>
    </row>
    <row r="5731" spans="1:10" x14ac:dyDescent="0.3">
      <c r="B5731" t="s">
        <v>364</v>
      </c>
      <c r="C5731">
        <v>2013</v>
      </c>
      <c r="D5731">
        <v>6714.924</v>
      </c>
      <c r="H5731">
        <v>558712190</v>
      </c>
      <c r="J5731">
        <v>31587.686000000002</v>
      </c>
    </row>
    <row r="5732" spans="1:10" x14ac:dyDescent="0.3">
      <c r="B5732" t="s">
        <v>365</v>
      </c>
      <c r="C5732">
        <v>2013</v>
      </c>
      <c r="D5732">
        <v>1240.6669999999999</v>
      </c>
    </row>
    <row r="5733" spans="1:10" x14ac:dyDescent="0.3">
      <c r="A5733" t="s">
        <v>366</v>
      </c>
      <c r="B5733" t="s">
        <v>367</v>
      </c>
      <c r="C5733">
        <v>2013</v>
      </c>
      <c r="D5733">
        <v>27.013999999999999</v>
      </c>
      <c r="E5733">
        <v>64.900000000000006</v>
      </c>
      <c r="F5733">
        <v>18.420000000000002</v>
      </c>
      <c r="G5733">
        <v>2.46</v>
      </c>
      <c r="H5733">
        <v>24929500</v>
      </c>
      <c r="I5733">
        <v>44033755776</v>
      </c>
      <c r="J5733">
        <v>119.99299999999999</v>
      </c>
    </row>
    <row r="5734" spans="1:10" x14ac:dyDescent="0.3">
      <c r="A5734" t="s">
        <v>368</v>
      </c>
      <c r="B5734" t="s">
        <v>369</v>
      </c>
      <c r="C5734">
        <v>2013</v>
      </c>
      <c r="D5734">
        <v>7.7709999999999999</v>
      </c>
      <c r="E5734">
        <v>11.29</v>
      </c>
      <c r="F5734">
        <v>2.39</v>
      </c>
      <c r="G5734">
        <v>0.55000000000000004</v>
      </c>
      <c r="H5734">
        <v>2076065</v>
      </c>
      <c r="I5734">
        <v>24174659808</v>
      </c>
      <c r="J5734">
        <v>29.86</v>
      </c>
    </row>
    <row r="5735" spans="1:10" x14ac:dyDescent="0.3">
      <c r="A5735" t="s">
        <v>370</v>
      </c>
      <c r="B5735" t="s">
        <v>371</v>
      </c>
      <c r="C5735">
        <v>2013</v>
      </c>
      <c r="D5735">
        <v>44.639000000000003</v>
      </c>
      <c r="E5735">
        <v>24.15</v>
      </c>
      <c r="F5735">
        <v>5.0999999999999996</v>
      </c>
      <c r="G5735">
        <v>3.14</v>
      </c>
      <c r="H5735">
        <v>5079460</v>
      </c>
      <c r="I5735">
        <v>414462918885.97498</v>
      </c>
      <c r="J5735">
        <v>505.72800000000001</v>
      </c>
    </row>
    <row r="5736" spans="1:10" x14ac:dyDescent="0.3">
      <c r="B5736" t="s">
        <v>372</v>
      </c>
      <c r="C5736">
        <v>2013</v>
      </c>
      <c r="D5736">
        <v>440.88299999999998</v>
      </c>
      <c r="H5736">
        <v>38695742</v>
      </c>
    </row>
    <row r="5737" spans="1:10" x14ac:dyDescent="0.3">
      <c r="A5737" t="s">
        <v>373</v>
      </c>
      <c r="B5737" t="s">
        <v>374</v>
      </c>
      <c r="C5737">
        <v>2013</v>
      </c>
      <c r="D5737">
        <v>61.277999999999999</v>
      </c>
      <c r="E5737">
        <v>68</v>
      </c>
      <c r="F5737">
        <v>4.9800000000000004</v>
      </c>
      <c r="G5737">
        <v>0.69</v>
      </c>
      <c r="H5737">
        <v>3764805</v>
      </c>
      <c r="I5737">
        <v>153523866504.79999</v>
      </c>
      <c r="J5737">
        <v>318.339</v>
      </c>
    </row>
    <row r="5738" spans="1:10" x14ac:dyDescent="0.3">
      <c r="A5738" t="s">
        <v>375</v>
      </c>
      <c r="B5738" t="s">
        <v>376</v>
      </c>
      <c r="C5738">
        <v>2013</v>
      </c>
      <c r="D5738">
        <v>150.45099999999999</v>
      </c>
      <c r="E5738">
        <v>366.54</v>
      </c>
      <c r="F5738">
        <v>132.76</v>
      </c>
      <c r="G5738">
        <v>54.81</v>
      </c>
      <c r="H5738">
        <v>191260799</v>
      </c>
      <c r="I5738">
        <v>931154840940.80005</v>
      </c>
      <c r="J5738">
        <v>800.54899999999998</v>
      </c>
    </row>
    <row r="5739" spans="1:10" x14ac:dyDescent="0.3">
      <c r="A5739" t="s">
        <v>377</v>
      </c>
      <c r="B5739" t="s">
        <v>378</v>
      </c>
      <c r="C5739">
        <v>2013</v>
      </c>
      <c r="D5739">
        <v>0.22700000000000001</v>
      </c>
      <c r="E5739">
        <v>0.28000000000000003</v>
      </c>
      <c r="F5739">
        <v>0.02</v>
      </c>
      <c r="G5739">
        <v>0</v>
      </c>
      <c r="H5739">
        <v>17603</v>
      </c>
    </row>
    <row r="5740" spans="1:10" x14ac:dyDescent="0.3">
      <c r="A5740" t="s">
        <v>379</v>
      </c>
      <c r="B5740" t="s">
        <v>380</v>
      </c>
      <c r="C5740">
        <v>2013</v>
      </c>
      <c r="D5740">
        <v>2.4369999999999998</v>
      </c>
      <c r="H5740">
        <v>4333521</v>
      </c>
      <c r="I5740">
        <v>21115612000</v>
      </c>
      <c r="J5740">
        <v>10.569000000000001</v>
      </c>
    </row>
    <row r="5741" spans="1:10" x14ac:dyDescent="0.3">
      <c r="A5741" t="s">
        <v>381</v>
      </c>
      <c r="B5741" t="s">
        <v>382</v>
      </c>
      <c r="C5741">
        <v>2013</v>
      </c>
      <c r="D5741">
        <v>10.513</v>
      </c>
      <c r="E5741">
        <v>26.61</v>
      </c>
      <c r="F5741">
        <v>5.29</v>
      </c>
      <c r="G5741">
        <v>1.46</v>
      </c>
      <c r="H5741">
        <v>3835447</v>
      </c>
      <c r="I5741">
        <v>67546261000</v>
      </c>
      <c r="J5741">
        <v>101.077</v>
      </c>
    </row>
    <row r="5742" spans="1:10" x14ac:dyDescent="0.3">
      <c r="B5742" t="s">
        <v>383</v>
      </c>
      <c r="C5742">
        <v>2013</v>
      </c>
    </row>
    <row r="5743" spans="1:10" x14ac:dyDescent="0.3">
      <c r="A5743" t="s">
        <v>384</v>
      </c>
      <c r="B5743" t="s">
        <v>385</v>
      </c>
      <c r="C5743">
        <v>2013</v>
      </c>
      <c r="D5743">
        <v>5.3310000000000004</v>
      </c>
      <c r="E5743">
        <v>64.25</v>
      </c>
      <c r="F5743">
        <v>12.65</v>
      </c>
      <c r="G5743">
        <v>4.22</v>
      </c>
      <c r="H5743">
        <v>7788388</v>
      </c>
      <c r="J5743">
        <v>26.189</v>
      </c>
    </row>
    <row r="5744" spans="1:10" x14ac:dyDescent="0.3">
      <c r="A5744" t="s">
        <v>386</v>
      </c>
      <c r="B5744" t="s">
        <v>387</v>
      </c>
      <c r="C5744">
        <v>2013</v>
      </c>
      <c r="D5744">
        <v>5.1719999999999997</v>
      </c>
      <c r="E5744">
        <v>193.56</v>
      </c>
      <c r="F5744">
        <v>33.869999999999997</v>
      </c>
      <c r="G5744">
        <v>11.74</v>
      </c>
      <c r="H5744">
        <v>6510273</v>
      </c>
      <c r="I5744">
        <v>54217418446.279999</v>
      </c>
      <c r="J5744">
        <v>193.041</v>
      </c>
    </row>
    <row r="5745" spans="1:10" x14ac:dyDescent="0.3">
      <c r="A5745" t="s">
        <v>388</v>
      </c>
      <c r="B5745" t="s">
        <v>389</v>
      </c>
      <c r="C5745">
        <v>2013</v>
      </c>
      <c r="D5745">
        <v>43.063000000000002</v>
      </c>
      <c r="E5745">
        <v>160.56</v>
      </c>
      <c r="F5745">
        <v>30.54</v>
      </c>
      <c r="G5745">
        <v>9.49</v>
      </c>
      <c r="H5745">
        <v>29773986</v>
      </c>
      <c r="I5745">
        <v>329891817304.97998</v>
      </c>
      <c r="J5745">
        <v>260.72300000000001</v>
      </c>
    </row>
    <row r="5746" spans="1:10" x14ac:dyDescent="0.3">
      <c r="A5746" t="s">
        <v>390</v>
      </c>
      <c r="B5746" t="s">
        <v>391</v>
      </c>
      <c r="C5746">
        <v>2013</v>
      </c>
      <c r="D5746">
        <v>95.793999999999997</v>
      </c>
      <c r="E5746">
        <v>119.61</v>
      </c>
      <c r="F5746">
        <v>65.77</v>
      </c>
      <c r="G5746">
        <v>12.52</v>
      </c>
      <c r="H5746">
        <v>98871558</v>
      </c>
      <c r="I5746">
        <v>669825532756</v>
      </c>
      <c r="J5746">
        <v>382.62</v>
      </c>
    </row>
    <row r="5747" spans="1:10" x14ac:dyDescent="0.3">
      <c r="A5747" t="s">
        <v>392</v>
      </c>
      <c r="B5747" t="s">
        <v>393</v>
      </c>
      <c r="C5747">
        <v>2013</v>
      </c>
      <c r="D5747">
        <v>322.61399999999998</v>
      </c>
      <c r="E5747">
        <v>348.12</v>
      </c>
      <c r="F5747">
        <v>47.68</v>
      </c>
      <c r="G5747">
        <v>21.03</v>
      </c>
      <c r="H5747">
        <v>38158043</v>
      </c>
      <c r="I5747">
        <v>865215219791.90002</v>
      </c>
      <c r="J5747">
        <v>1135.2</v>
      </c>
    </row>
    <row r="5748" spans="1:10" x14ac:dyDescent="0.3">
      <c r="A5748" t="s">
        <v>394</v>
      </c>
      <c r="B5748" t="s">
        <v>395</v>
      </c>
      <c r="C5748">
        <v>2013</v>
      </c>
      <c r="D5748">
        <v>48.182000000000002</v>
      </c>
      <c r="E5748">
        <v>65.53</v>
      </c>
      <c r="F5748">
        <v>11.58</v>
      </c>
      <c r="G5748">
        <v>3.16</v>
      </c>
      <c r="H5748">
        <v>10473025</v>
      </c>
      <c r="I5748">
        <v>250243335124.64001</v>
      </c>
      <c r="J5748">
        <v>285.52499999999998</v>
      </c>
    </row>
    <row r="5749" spans="1:10" x14ac:dyDescent="0.3">
      <c r="A5749" t="s">
        <v>396</v>
      </c>
      <c r="B5749" t="s">
        <v>397</v>
      </c>
      <c r="C5749">
        <v>2013</v>
      </c>
      <c r="H5749">
        <v>3503865</v>
      </c>
      <c r="I5749">
        <v>124667504000</v>
      </c>
      <c r="J5749">
        <v>93.73</v>
      </c>
    </row>
    <row r="5750" spans="1:10" x14ac:dyDescent="0.3">
      <c r="A5750" t="s">
        <v>398</v>
      </c>
      <c r="B5750" t="s">
        <v>399</v>
      </c>
      <c r="C5750">
        <v>2013</v>
      </c>
      <c r="D5750">
        <v>82.697000000000003</v>
      </c>
      <c r="E5750">
        <v>83.14</v>
      </c>
      <c r="F5750">
        <v>6.82</v>
      </c>
      <c r="G5750">
        <v>1.36</v>
      </c>
      <c r="H5750">
        <v>2336579</v>
      </c>
      <c r="I5750">
        <v>337404060473.63898</v>
      </c>
      <c r="J5750">
        <v>474.666</v>
      </c>
    </row>
    <row r="5751" spans="1:10" x14ac:dyDescent="0.3">
      <c r="B5751" t="s">
        <v>400</v>
      </c>
      <c r="C5751">
        <v>2013</v>
      </c>
      <c r="D5751">
        <v>4.3609999999999998</v>
      </c>
      <c r="H5751">
        <v>850506</v>
      </c>
      <c r="J5751">
        <v>12.018000000000001</v>
      </c>
    </row>
    <row r="5752" spans="1:10" x14ac:dyDescent="0.3">
      <c r="A5752" t="s">
        <v>401</v>
      </c>
      <c r="B5752" t="s">
        <v>402</v>
      </c>
      <c r="C5752">
        <v>2013</v>
      </c>
      <c r="D5752">
        <v>74.75</v>
      </c>
      <c r="E5752">
        <v>-56.92</v>
      </c>
      <c r="F5752">
        <v>25.59</v>
      </c>
      <c r="G5752">
        <v>8.4700000000000006</v>
      </c>
      <c r="H5752">
        <v>20132780</v>
      </c>
      <c r="I5752">
        <v>354085465857.23999</v>
      </c>
      <c r="J5752">
        <v>362.59899999999999</v>
      </c>
    </row>
    <row r="5753" spans="1:10" x14ac:dyDescent="0.3">
      <c r="A5753" t="s">
        <v>403</v>
      </c>
      <c r="B5753" t="s">
        <v>404</v>
      </c>
      <c r="C5753">
        <v>2013</v>
      </c>
      <c r="D5753">
        <v>1619.42</v>
      </c>
      <c r="E5753">
        <v>2413.77</v>
      </c>
      <c r="F5753">
        <v>863.8</v>
      </c>
      <c r="G5753">
        <v>64.489999999999995</v>
      </c>
      <c r="H5753">
        <v>144325456</v>
      </c>
      <c r="I5753">
        <v>3473313256032</v>
      </c>
      <c r="J5753">
        <v>7946.53</v>
      </c>
    </row>
    <row r="5754" spans="1:10" x14ac:dyDescent="0.3">
      <c r="A5754" t="s">
        <v>405</v>
      </c>
      <c r="B5754" t="s">
        <v>406</v>
      </c>
      <c r="C5754">
        <v>2013</v>
      </c>
      <c r="D5754">
        <v>0.78200000000000003</v>
      </c>
      <c r="E5754">
        <v>6.42</v>
      </c>
      <c r="F5754">
        <v>2.95</v>
      </c>
      <c r="G5754">
        <v>1.86</v>
      </c>
      <c r="H5754">
        <v>10811538</v>
      </c>
      <c r="I5754">
        <v>16457679206.639999</v>
      </c>
      <c r="J5754">
        <v>4.157</v>
      </c>
    </row>
    <row r="5755" spans="1:10" x14ac:dyDescent="0.3">
      <c r="B5755" t="s">
        <v>407</v>
      </c>
      <c r="C5755">
        <v>2013</v>
      </c>
    </row>
    <row r="5756" spans="1:10" x14ac:dyDescent="0.3">
      <c r="A5756" t="s">
        <v>408</v>
      </c>
      <c r="B5756" t="s">
        <v>409</v>
      </c>
      <c r="C5756">
        <v>2013</v>
      </c>
      <c r="D5756">
        <v>1.0999999999999999E-2</v>
      </c>
      <c r="H5756">
        <v>5583</v>
      </c>
      <c r="J5756">
        <v>4.4999999999999998E-2</v>
      </c>
    </row>
    <row r="5757" spans="1:10" x14ac:dyDescent="0.3">
      <c r="A5757" t="s">
        <v>410</v>
      </c>
      <c r="B5757" t="s">
        <v>411</v>
      </c>
      <c r="C5757">
        <v>2013</v>
      </c>
      <c r="D5757">
        <v>0.224</v>
      </c>
      <c r="E5757">
        <v>0.34</v>
      </c>
      <c r="F5757">
        <v>0.08</v>
      </c>
      <c r="G5757">
        <v>0.02</v>
      </c>
      <c r="H5757">
        <v>50328</v>
      </c>
      <c r="J5757">
        <v>1.0329999999999999</v>
      </c>
    </row>
    <row r="5758" spans="1:10" x14ac:dyDescent="0.3">
      <c r="A5758" t="s">
        <v>412</v>
      </c>
      <c r="B5758" t="s">
        <v>413</v>
      </c>
      <c r="C5758">
        <v>2013</v>
      </c>
      <c r="D5758">
        <v>0.48699999999999999</v>
      </c>
      <c r="E5758">
        <v>0.76</v>
      </c>
      <c r="F5758">
        <v>0.26</v>
      </c>
      <c r="G5758">
        <v>0.03</v>
      </c>
      <c r="H5758">
        <v>177505</v>
      </c>
      <c r="I5758">
        <v>1636031000</v>
      </c>
      <c r="J5758">
        <v>1.8129999999999999</v>
      </c>
    </row>
    <row r="5759" spans="1:10" x14ac:dyDescent="0.3">
      <c r="A5759" t="s">
        <v>414</v>
      </c>
      <c r="B5759" t="s">
        <v>415</v>
      </c>
      <c r="C5759">
        <v>2013</v>
      </c>
      <c r="D5759">
        <v>6.6000000000000003E-2</v>
      </c>
      <c r="H5759">
        <v>6168</v>
      </c>
      <c r="J5759">
        <v>0.38300000000000001</v>
      </c>
    </row>
    <row r="5760" spans="1:10" x14ac:dyDescent="0.3">
      <c r="A5760" t="s">
        <v>416</v>
      </c>
      <c r="B5760" t="s">
        <v>417</v>
      </c>
      <c r="C5760">
        <v>2013</v>
      </c>
      <c r="D5760">
        <v>0.22</v>
      </c>
      <c r="E5760">
        <v>0.31</v>
      </c>
      <c r="F5760">
        <v>7.0000000000000007E-2</v>
      </c>
      <c r="G5760">
        <v>0.01</v>
      </c>
      <c r="H5760">
        <v>108624</v>
      </c>
      <c r="J5760">
        <v>0.94799999999999995</v>
      </c>
    </row>
    <row r="5761" spans="1:10" x14ac:dyDescent="0.3">
      <c r="A5761" t="s">
        <v>418</v>
      </c>
      <c r="B5761" t="s">
        <v>419</v>
      </c>
      <c r="C5761">
        <v>2013</v>
      </c>
      <c r="D5761">
        <v>0.19400000000000001</v>
      </c>
      <c r="E5761">
        <v>0.55000000000000004</v>
      </c>
      <c r="F5761">
        <v>0.28999999999999998</v>
      </c>
      <c r="G5761">
        <v>0.05</v>
      </c>
      <c r="H5761">
        <v>190712</v>
      </c>
      <c r="J5761">
        <v>1.101</v>
      </c>
    </row>
    <row r="5762" spans="1:10" x14ac:dyDescent="0.3">
      <c r="A5762" t="s">
        <v>420</v>
      </c>
      <c r="B5762" t="s">
        <v>421</v>
      </c>
      <c r="C5762">
        <v>2013</v>
      </c>
      <c r="D5762">
        <v>0.121</v>
      </c>
      <c r="E5762">
        <v>0.16</v>
      </c>
      <c r="F5762">
        <v>0.03</v>
      </c>
      <c r="G5762">
        <v>0.02</v>
      </c>
      <c r="H5762">
        <v>192076</v>
      </c>
      <c r="I5762">
        <v>619718000</v>
      </c>
      <c r="J5762">
        <v>0.61599999999999999</v>
      </c>
    </row>
    <row r="5763" spans="1:10" x14ac:dyDescent="0.3">
      <c r="A5763" t="s">
        <v>422</v>
      </c>
      <c r="B5763" t="s">
        <v>423</v>
      </c>
      <c r="C5763">
        <v>2013</v>
      </c>
      <c r="D5763">
        <v>540.80499999999995</v>
      </c>
      <c r="E5763">
        <v>585.75</v>
      </c>
      <c r="F5763">
        <v>39.74</v>
      </c>
      <c r="G5763">
        <v>5.54</v>
      </c>
      <c r="H5763">
        <v>30052058</v>
      </c>
      <c r="I5763">
        <v>1486736466780.8</v>
      </c>
      <c r="J5763">
        <v>2721.694</v>
      </c>
    </row>
    <row r="5764" spans="1:10" x14ac:dyDescent="0.3">
      <c r="A5764" t="s">
        <v>424</v>
      </c>
      <c r="B5764" t="s">
        <v>425</v>
      </c>
      <c r="C5764">
        <v>2013</v>
      </c>
      <c r="D5764">
        <v>7.8529999999999998</v>
      </c>
      <c r="E5764">
        <v>31.33</v>
      </c>
      <c r="F5764">
        <v>10.37</v>
      </c>
      <c r="G5764">
        <v>7.61</v>
      </c>
      <c r="H5764">
        <v>13782429</v>
      </c>
      <c r="I5764">
        <v>31644257146.75</v>
      </c>
      <c r="J5764">
        <v>28.553000000000001</v>
      </c>
    </row>
    <row r="5765" spans="1:10" x14ac:dyDescent="0.3">
      <c r="A5765" t="s">
        <v>426</v>
      </c>
      <c r="B5765" t="s">
        <v>427</v>
      </c>
      <c r="C5765">
        <v>2013</v>
      </c>
      <c r="D5765">
        <v>44.545999999999999</v>
      </c>
      <c r="E5765">
        <v>63.05</v>
      </c>
      <c r="F5765">
        <v>12.12</v>
      </c>
      <c r="G5765">
        <v>5.35</v>
      </c>
      <c r="H5765">
        <v>8918892</v>
      </c>
      <c r="I5765">
        <v>92449741348</v>
      </c>
      <c r="J5765">
        <v>192.08699999999999</v>
      </c>
    </row>
    <row r="5766" spans="1:10" x14ac:dyDescent="0.3">
      <c r="A5766" t="s">
        <v>428</v>
      </c>
      <c r="B5766" t="s">
        <v>429</v>
      </c>
      <c r="C5766">
        <v>2013</v>
      </c>
      <c r="D5766">
        <v>0.41399999999999998</v>
      </c>
      <c r="E5766">
        <v>0.53</v>
      </c>
      <c r="F5766">
        <v>0.09</v>
      </c>
      <c r="G5766">
        <v>0</v>
      </c>
      <c r="H5766">
        <v>93397</v>
      </c>
      <c r="I5766">
        <v>2096276000</v>
      </c>
      <c r="J5766">
        <v>3.746</v>
      </c>
    </row>
    <row r="5767" spans="1:10" x14ac:dyDescent="0.3">
      <c r="A5767" t="s">
        <v>430</v>
      </c>
      <c r="B5767" t="s">
        <v>431</v>
      </c>
      <c r="C5767">
        <v>2013</v>
      </c>
      <c r="D5767">
        <v>1.008</v>
      </c>
      <c r="E5767">
        <v>13</v>
      </c>
      <c r="F5767">
        <v>4.71</v>
      </c>
      <c r="G5767">
        <v>1.47</v>
      </c>
      <c r="H5767">
        <v>6863975</v>
      </c>
      <c r="I5767">
        <v>11029545000</v>
      </c>
      <c r="J5767">
        <v>4.7869999999999999</v>
      </c>
    </row>
    <row r="5768" spans="1:10" x14ac:dyDescent="0.3">
      <c r="A5768" t="s">
        <v>432</v>
      </c>
      <c r="B5768" t="s">
        <v>433</v>
      </c>
      <c r="C5768">
        <v>2013</v>
      </c>
      <c r="D5768">
        <v>54.366</v>
      </c>
      <c r="E5768">
        <v>62.28</v>
      </c>
      <c r="F5768">
        <v>3.56</v>
      </c>
      <c r="G5768">
        <v>7.9</v>
      </c>
      <c r="H5768">
        <v>5453732</v>
      </c>
      <c r="I5768">
        <v>352915699166</v>
      </c>
      <c r="J5768">
        <v>851.04</v>
      </c>
    </row>
    <row r="5769" spans="1:10" x14ac:dyDescent="0.3">
      <c r="A5769" t="s">
        <v>434</v>
      </c>
      <c r="B5769" t="s">
        <v>435</v>
      </c>
      <c r="C5769">
        <v>2013</v>
      </c>
      <c r="D5769">
        <v>0.71399999999999997</v>
      </c>
      <c r="H5769">
        <v>37580</v>
      </c>
    </row>
    <row r="5770" spans="1:10" x14ac:dyDescent="0.3">
      <c r="A5770" t="s">
        <v>436</v>
      </c>
      <c r="B5770" t="s">
        <v>437</v>
      </c>
      <c r="C5770">
        <v>2013</v>
      </c>
      <c r="D5770">
        <v>35.506999999999998</v>
      </c>
      <c r="E5770">
        <v>34.909999999999997</v>
      </c>
      <c r="F5770">
        <v>4.45</v>
      </c>
      <c r="G5770">
        <v>1.92</v>
      </c>
      <c r="H5770">
        <v>5421721</v>
      </c>
      <c r="I5770">
        <v>124358403220.88</v>
      </c>
      <c r="J5770">
        <v>191.77199999999999</v>
      </c>
    </row>
    <row r="5771" spans="1:10" x14ac:dyDescent="0.3">
      <c r="A5771" t="s">
        <v>438</v>
      </c>
      <c r="B5771" t="s">
        <v>439</v>
      </c>
      <c r="C5771">
        <v>2013</v>
      </c>
      <c r="D5771">
        <v>15.106</v>
      </c>
      <c r="E5771">
        <v>11.6</v>
      </c>
      <c r="F5771">
        <v>2.0499999999999998</v>
      </c>
      <c r="G5771">
        <v>0.77</v>
      </c>
      <c r="H5771">
        <v>2063120</v>
      </c>
      <c r="I5771">
        <v>51204720025.536003</v>
      </c>
      <c r="J5771">
        <v>79.629000000000005</v>
      </c>
    </row>
    <row r="5772" spans="1:10" x14ac:dyDescent="0.3">
      <c r="A5772" t="s">
        <v>440</v>
      </c>
      <c r="B5772" t="s">
        <v>441</v>
      </c>
      <c r="C5772">
        <v>2013</v>
      </c>
      <c r="D5772">
        <v>0.374</v>
      </c>
      <c r="E5772">
        <v>2.64</v>
      </c>
      <c r="F5772">
        <v>0.38</v>
      </c>
      <c r="G5772">
        <v>0.03</v>
      </c>
      <c r="H5772">
        <v>571329</v>
      </c>
      <c r="J5772">
        <v>0.94399999999999995</v>
      </c>
    </row>
    <row r="5773" spans="1:10" x14ac:dyDescent="0.3">
      <c r="A5773" t="s">
        <v>442</v>
      </c>
      <c r="B5773" t="s">
        <v>443</v>
      </c>
      <c r="C5773">
        <v>2013</v>
      </c>
      <c r="D5773">
        <v>0.63</v>
      </c>
      <c r="E5773">
        <v>40.1</v>
      </c>
      <c r="F5773">
        <v>19.3</v>
      </c>
      <c r="G5773">
        <v>6.77</v>
      </c>
      <c r="H5773">
        <v>13063711</v>
      </c>
      <c r="J5773">
        <v>3.419</v>
      </c>
    </row>
    <row r="5774" spans="1:10" x14ac:dyDescent="0.3">
      <c r="A5774" t="s">
        <v>444</v>
      </c>
      <c r="B5774" t="s">
        <v>445</v>
      </c>
      <c r="C5774">
        <v>2013</v>
      </c>
      <c r="D5774">
        <v>455.86599999999999</v>
      </c>
      <c r="E5774">
        <v>505.11</v>
      </c>
      <c r="F5774">
        <v>45.05</v>
      </c>
      <c r="G5774">
        <v>19.38</v>
      </c>
      <c r="H5774">
        <v>53687125</v>
      </c>
      <c r="I5774">
        <v>637619438885.88</v>
      </c>
      <c r="J5774">
        <v>1431.761</v>
      </c>
    </row>
    <row r="5775" spans="1:10" x14ac:dyDescent="0.3">
      <c r="B5775" t="s">
        <v>446</v>
      </c>
      <c r="C5775">
        <v>2013</v>
      </c>
      <c r="D5775">
        <v>1218.74</v>
      </c>
      <c r="H5775">
        <v>404561948</v>
      </c>
    </row>
    <row r="5776" spans="1:10" x14ac:dyDescent="0.3">
      <c r="A5776" t="s">
        <v>447</v>
      </c>
      <c r="B5776" t="s">
        <v>448</v>
      </c>
      <c r="C5776">
        <v>2013</v>
      </c>
      <c r="D5776">
        <v>635.79100000000005</v>
      </c>
      <c r="E5776">
        <v>635.54999999999995</v>
      </c>
      <c r="F5776">
        <v>26.69</v>
      </c>
      <c r="G5776">
        <v>10.31</v>
      </c>
      <c r="H5776">
        <v>50345720</v>
      </c>
      <c r="I5776">
        <v>1693809252000</v>
      </c>
      <c r="J5776">
        <v>3208.3130000000001</v>
      </c>
    </row>
    <row r="5777" spans="1:10" x14ac:dyDescent="0.3">
      <c r="A5777" t="s">
        <v>449</v>
      </c>
      <c r="B5777" t="s">
        <v>450</v>
      </c>
      <c r="C5777">
        <v>2013</v>
      </c>
      <c r="D5777">
        <v>1.444</v>
      </c>
      <c r="H5777">
        <v>10355030</v>
      </c>
      <c r="J5777">
        <v>6.319</v>
      </c>
    </row>
    <row r="5778" spans="1:10" x14ac:dyDescent="0.3">
      <c r="A5778" t="s">
        <v>451</v>
      </c>
      <c r="B5778" t="s">
        <v>452</v>
      </c>
      <c r="C5778">
        <v>2013</v>
      </c>
      <c r="D5778">
        <v>252.726</v>
      </c>
      <c r="E5778">
        <v>283.47000000000003</v>
      </c>
      <c r="F5778">
        <v>38.130000000000003</v>
      </c>
      <c r="G5778">
        <v>19.18</v>
      </c>
      <c r="H5778">
        <v>46930554</v>
      </c>
      <c r="I5778">
        <v>1429213683882.8</v>
      </c>
      <c r="J5778">
        <v>1568.529</v>
      </c>
    </row>
    <row r="5779" spans="1:10" x14ac:dyDescent="0.3">
      <c r="A5779" t="s">
        <v>453</v>
      </c>
      <c r="B5779" t="s">
        <v>454</v>
      </c>
      <c r="C5779">
        <v>2013</v>
      </c>
      <c r="D5779">
        <v>14.679</v>
      </c>
      <c r="E5779">
        <v>30.54</v>
      </c>
      <c r="F5779">
        <v>10.1</v>
      </c>
      <c r="G5779">
        <v>2.59</v>
      </c>
      <c r="H5779">
        <v>20663053</v>
      </c>
      <c r="I5779">
        <v>204781568739.92001</v>
      </c>
      <c r="J5779">
        <v>70.614000000000004</v>
      </c>
    </row>
    <row r="5780" spans="1:10" x14ac:dyDescent="0.3">
      <c r="B5780" t="s">
        <v>455</v>
      </c>
      <c r="C5780">
        <v>2013</v>
      </c>
    </row>
    <row r="5781" spans="1:10" x14ac:dyDescent="0.3">
      <c r="A5781" t="s">
        <v>456</v>
      </c>
      <c r="B5781" t="s">
        <v>457</v>
      </c>
      <c r="C5781">
        <v>2013</v>
      </c>
      <c r="D5781">
        <v>16.175000000000001</v>
      </c>
      <c r="E5781">
        <v>142.94</v>
      </c>
      <c r="F5781">
        <v>54.39</v>
      </c>
      <c r="G5781">
        <v>27</v>
      </c>
      <c r="H5781">
        <v>37072555</v>
      </c>
      <c r="I5781">
        <v>124558044317.63</v>
      </c>
      <c r="J5781">
        <v>86.010999999999996</v>
      </c>
    </row>
    <row r="5782" spans="1:10" x14ac:dyDescent="0.3">
      <c r="A5782" t="s">
        <v>458</v>
      </c>
      <c r="B5782" t="s">
        <v>459</v>
      </c>
      <c r="C5782">
        <v>2013</v>
      </c>
      <c r="D5782">
        <v>2.7440000000000002</v>
      </c>
      <c r="E5782">
        <v>7.83</v>
      </c>
      <c r="F5782">
        <v>1.73</v>
      </c>
      <c r="G5782">
        <v>0.28000000000000003</v>
      </c>
      <c r="H5782">
        <v>547295</v>
      </c>
      <c r="J5782">
        <v>12.827</v>
      </c>
    </row>
    <row r="5783" spans="1:10" x14ac:dyDescent="0.3">
      <c r="A5783" t="s">
        <v>460</v>
      </c>
      <c r="B5783" t="s">
        <v>461</v>
      </c>
      <c r="C5783">
        <v>2013</v>
      </c>
      <c r="D5783">
        <v>45.206000000000003</v>
      </c>
      <c r="E5783">
        <v>45.92</v>
      </c>
      <c r="F5783">
        <v>5.18</v>
      </c>
      <c r="G5783">
        <v>4.75</v>
      </c>
      <c r="H5783">
        <v>9618016</v>
      </c>
      <c r="I5783">
        <v>401409187257.53998</v>
      </c>
      <c r="J5783">
        <v>589.17999999999995</v>
      </c>
    </row>
    <row r="5784" spans="1:10" x14ac:dyDescent="0.3">
      <c r="A5784" t="s">
        <v>462</v>
      </c>
      <c r="B5784" t="s">
        <v>463</v>
      </c>
      <c r="C5784">
        <v>2013</v>
      </c>
      <c r="D5784">
        <v>43.186</v>
      </c>
      <c r="E5784">
        <v>50.79</v>
      </c>
      <c r="F5784">
        <v>5</v>
      </c>
      <c r="G5784">
        <v>2.21</v>
      </c>
      <c r="H5784">
        <v>8108876</v>
      </c>
      <c r="I5784">
        <v>486174917256.20001</v>
      </c>
      <c r="J5784">
        <v>351.13799999999998</v>
      </c>
    </row>
    <row r="5785" spans="1:10" x14ac:dyDescent="0.3">
      <c r="A5785" t="s">
        <v>464</v>
      </c>
      <c r="B5785" t="s">
        <v>465</v>
      </c>
      <c r="C5785">
        <v>2013</v>
      </c>
      <c r="D5785">
        <v>34.234000000000002</v>
      </c>
      <c r="E5785">
        <v>57.3</v>
      </c>
      <c r="F5785">
        <v>20.170000000000002</v>
      </c>
      <c r="G5785">
        <v>3.68</v>
      </c>
      <c r="H5785">
        <v>19578466</v>
      </c>
      <c r="I5785">
        <v>80675889638.639999</v>
      </c>
      <c r="J5785">
        <v>161.14599999999999</v>
      </c>
    </row>
    <row r="5786" spans="1:10" x14ac:dyDescent="0.3">
      <c r="A5786" t="s">
        <v>466</v>
      </c>
      <c r="B5786" t="s">
        <v>467</v>
      </c>
      <c r="C5786">
        <v>2013</v>
      </c>
      <c r="D5786">
        <v>273.79700000000003</v>
      </c>
      <c r="H5786">
        <v>23421582</v>
      </c>
      <c r="I5786">
        <v>923794892780.75</v>
      </c>
      <c r="J5786">
        <v>1308.8530000000001</v>
      </c>
    </row>
    <row r="5787" spans="1:10" x14ac:dyDescent="0.3">
      <c r="A5787" t="s">
        <v>468</v>
      </c>
      <c r="B5787" t="s">
        <v>469</v>
      </c>
      <c r="C5787">
        <v>2013</v>
      </c>
      <c r="D5787">
        <v>2.907</v>
      </c>
      <c r="E5787">
        <v>10.53</v>
      </c>
      <c r="F5787">
        <v>4.92</v>
      </c>
      <c r="G5787">
        <v>2.08</v>
      </c>
      <c r="H5787">
        <v>8059782</v>
      </c>
      <c r="I5787">
        <v>27454018209.813</v>
      </c>
      <c r="J5787">
        <v>63.814</v>
      </c>
    </row>
    <row r="5788" spans="1:10" x14ac:dyDescent="0.3">
      <c r="A5788" t="s">
        <v>470</v>
      </c>
      <c r="B5788" t="s">
        <v>471</v>
      </c>
      <c r="C5788">
        <v>2013</v>
      </c>
      <c r="D5788">
        <v>9.9090000000000007</v>
      </c>
      <c r="E5788">
        <v>309.43</v>
      </c>
      <c r="F5788">
        <v>67.510000000000005</v>
      </c>
      <c r="G5788">
        <v>30.71</v>
      </c>
      <c r="H5788">
        <v>48483132</v>
      </c>
      <c r="I5788">
        <v>116367292924.75999</v>
      </c>
      <c r="J5788">
        <v>48.837000000000003</v>
      </c>
    </row>
    <row r="5789" spans="1:10" x14ac:dyDescent="0.3">
      <c r="A5789" t="s">
        <v>472</v>
      </c>
      <c r="B5789" t="s">
        <v>473</v>
      </c>
      <c r="C5789">
        <v>2013</v>
      </c>
      <c r="D5789">
        <v>287.59800000000001</v>
      </c>
      <c r="E5789">
        <v>411.83</v>
      </c>
      <c r="F5789">
        <v>90.44</v>
      </c>
      <c r="G5789">
        <v>21.8</v>
      </c>
      <c r="H5789">
        <v>68144519</v>
      </c>
      <c r="I5789">
        <v>967124246320.26001</v>
      </c>
      <c r="J5789">
        <v>1375.317</v>
      </c>
    </row>
    <row r="5790" spans="1:10" x14ac:dyDescent="0.3">
      <c r="A5790" t="s">
        <v>474</v>
      </c>
      <c r="B5790" t="s">
        <v>475</v>
      </c>
      <c r="C5790">
        <v>2013</v>
      </c>
      <c r="D5790">
        <v>0.54200000000000004</v>
      </c>
      <c r="H5790">
        <v>1153288</v>
      </c>
      <c r="J5790">
        <v>1.9</v>
      </c>
    </row>
    <row r="5791" spans="1:10" x14ac:dyDescent="0.3">
      <c r="A5791" t="s">
        <v>476</v>
      </c>
      <c r="B5791" t="s">
        <v>477</v>
      </c>
      <c r="C5791">
        <v>2013</v>
      </c>
      <c r="D5791">
        <v>1.643</v>
      </c>
      <c r="E5791">
        <v>14.31</v>
      </c>
      <c r="F5791">
        <v>3.33</v>
      </c>
      <c r="G5791">
        <v>1.74</v>
      </c>
      <c r="H5791">
        <v>6954721</v>
      </c>
      <c r="I5791">
        <v>9242968000</v>
      </c>
      <c r="J5791">
        <v>8.9440000000000008</v>
      </c>
    </row>
    <row r="5792" spans="1:10" x14ac:dyDescent="0.3">
      <c r="A5792" t="s">
        <v>478</v>
      </c>
      <c r="B5792" t="s">
        <v>479</v>
      </c>
      <c r="C5792">
        <v>2013</v>
      </c>
      <c r="D5792">
        <v>0.114</v>
      </c>
      <c r="E5792">
        <v>0.28000000000000003</v>
      </c>
      <c r="F5792">
        <v>0.1</v>
      </c>
      <c r="G5792">
        <v>7.0000000000000007E-2</v>
      </c>
      <c r="H5792">
        <v>101768</v>
      </c>
      <c r="J5792">
        <v>0.498</v>
      </c>
    </row>
    <row r="5793" spans="1:10" x14ac:dyDescent="0.3">
      <c r="A5793" t="s">
        <v>480</v>
      </c>
      <c r="B5793" t="s">
        <v>481</v>
      </c>
      <c r="C5793">
        <v>2013</v>
      </c>
      <c r="D5793">
        <v>45.235999999999997</v>
      </c>
      <c r="E5793">
        <v>27.69</v>
      </c>
      <c r="F5793">
        <v>1.21</v>
      </c>
      <c r="G5793">
        <v>0.38</v>
      </c>
      <c r="H5793">
        <v>1353708</v>
      </c>
      <c r="I5793">
        <v>37960330345.344002</v>
      </c>
      <c r="J5793">
        <v>230.29499999999999</v>
      </c>
    </row>
    <row r="5794" spans="1:10" x14ac:dyDescent="0.3">
      <c r="A5794" t="s">
        <v>482</v>
      </c>
      <c r="B5794" t="s">
        <v>483</v>
      </c>
      <c r="C5794">
        <v>2013</v>
      </c>
      <c r="D5794">
        <v>26.864000000000001</v>
      </c>
      <c r="E5794">
        <v>36.93</v>
      </c>
      <c r="F5794">
        <v>6.4</v>
      </c>
      <c r="G5794">
        <v>3.3</v>
      </c>
      <c r="H5794">
        <v>10952949</v>
      </c>
      <c r="I5794">
        <v>118417267607.48</v>
      </c>
      <c r="J5794">
        <v>98.738</v>
      </c>
    </row>
    <row r="5795" spans="1:10" x14ac:dyDescent="0.3">
      <c r="A5795" t="s">
        <v>484</v>
      </c>
      <c r="B5795" t="s">
        <v>485</v>
      </c>
      <c r="C5795">
        <v>2013</v>
      </c>
      <c r="D5795">
        <v>345.221</v>
      </c>
      <c r="E5795">
        <v>337.45</v>
      </c>
      <c r="F5795">
        <v>45.88</v>
      </c>
      <c r="G5795">
        <v>32.15</v>
      </c>
      <c r="H5795">
        <v>75925454</v>
      </c>
      <c r="I5795">
        <v>1510231779422.52</v>
      </c>
      <c r="J5795">
        <v>1407.454</v>
      </c>
    </row>
    <row r="5796" spans="1:10" x14ac:dyDescent="0.3">
      <c r="A5796" t="s">
        <v>486</v>
      </c>
      <c r="B5796" t="s">
        <v>487</v>
      </c>
      <c r="C5796">
        <v>2013</v>
      </c>
      <c r="D5796">
        <v>66.375</v>
      </c>
      <c r="E5796">
        <v>114.45</v>
      </c>
      <c r="F5796">
        <v>42.76</v>
      </c>
      <c r="G5796">
        <v>3.52</v>
      </c>
      <c r="H5796">
        <v>5366376</v>
      </c>
      <c r="I5796">
        <v>100974900056.312</v>
      </c>
      <c r="J5796">
        <v>268.245</v>
      </c>
    </row>
    <row r="5797" spans="1:10" x14ac:dyDescent="0.3">
      <c r="A5797" t="s">
        <v>488</v>
      </c>
      <c r="B5797" t="s">
        <v>489</v>
      </c>
      <c r="C5797">
        <v>2013</v>
      </c>
      <c r="D5797">
        <v>0.187</v>
      </c>
      <c r="H5797">
        <v>34733</v>
      </c>
      <c r="J5797">
        <v>0.77100000000000002</v>
      </c>
    </row>
    <row r="5798" spans="1:10" x14ac:dyDescent="0.3">
      <c r="A5798" t="s">
        <v>490</v>
      </c>
      <c r="B5798" t="s">
        <v>491</v>
      </c>
      <c r="C5798">
        <v>2013</v>
      </c>
      <c r="D5798">
        <v>1.0999999999999999E-2</v>
      </c>
      <c r="E5798">
        <v>0.02</v>
      </c>
      <c r="F5798">
        <v>0.01</v>
      </c>
      <c r="G5798">
        <v>0</v>
      </c>
      <c r="H5798">
        <v>10849</v>
      </c>
    </row>
    <row r="5799" spans="1:10" x14ac:dyDescent="0.3">
      <c r="A5799" t="s">
        <v>492</v>
      </c>
      <c r="B5799" t="s">
        <v>493</v>
      </c>
      <c r="C5799">
        <v>2013</v>
      </c>
      <c r="D5799">
        <v>3.7549999999999999</v>
      </c>
      <c r="E5799">
        <v>75.47</v>
      </c>
      <c r="F5799">
        <v>29.87</v>
      </c>
      <c r="G5799">
        <v>14.08</v>
      </c>
      <c r="H5799">
        <v>35694519</v>
      </c>
      <c r="I5799">
        <v>66627400619.440002</v>
      </c>
      <c r="J5799">
        <v>21.273</v>
      </c>
    </row>
    <row r="5800" spans="1:10" x14ac:dyDescent="0.3">
      <c r="A5800" t="s">
        <v>494</v>
      </c>
      <c r="B5800" t="s">
        <v>495</v>
      </c>
      <c r="C5800">
        <v>2013</v>
      </c>
      <c r="D5800">
        <v>297.25</v>
      </c>
      <c r="E5800">
        <v>360.89</v>
      </c>
      <c r="F5800">
        <v>75.540000000000006</v>
      </c>
      <c r="G5800">
        <v>23.52</v>
      </c>
      <c r="H5800">
        <v>45286988</v>
      </c>
      <c r="I5800">
        <v>472222848744</v>
      </c>
      <c r="J5800">
        <v>1354.835</v>
      </c>
    </row>
    <row r="5801" spans="1:10" x14ac:dyDescent="0.3">
      <c r="A5801" t="s">
        <v>496</v>
      </c>
      <c r="B5801" t="s">
        <v>497</v>
      </c>
      <c r="C5801">
        <v>2013</v>
      </c>
      <c r="D5801">
        <v>205.39</v>
      </c>
      <c r="E5801">
        <v>237.45</v>
      </c>
      <c r="F5801">
        <v>45.12</v>
      </c>
      <c r="G5801">
        <v>6.2</v>
      </c>
      <c r="H5801">
        <v>9197908</v>
      </c>
      <c r="I5801">
        <v>650352207203.979</v>
      </c>
      <c r="J5801">
        <v>1137.393</v>
      </c>
    </row>
    <row r="5802" spans="1:10" x14ac:dyDescent="0.3">
      <c r="A5802" t="s">
        <v>498</v>
      </c>
      <c r="B5802" t="s">
        <v>499</v>
      </c>
      <c r="C5802">
        <v>2013</v>
      </c>
      <c r="D5802">
        <v>477.387</v>
      </c>
      <c r="E5802">
        <v>541.17999999999995</v>
      </c>
      <c r="F5802">
        <v>56.18</v>
      </c>
      <c r="G5802">
        <v>28.12</v>
      </c>
      <c r="H5802">
        <v>64984015</v>
      </c>
      <c r="I5802">
        <v>2293924849618.6001</v>
      </c>
      <c r="J5802">
        <v>2364.442</v>
      </c>
    </row>
    <row r="5803" spans="1:10" x14ac:dyDescent="0.3">
      <c r="A5803" t="s">
        <v>500</v>
      </c>
      <c r="B5803" t="s">
        <v>501</v>
      </c>
      <c r="C5803">
        <v>2013</v>
      </c>
      <c r="D5803">
        <v>5474.2569999999996</v>
      </c>
      <c r="E5803">
        <v>6056.31</v>
      </c>
      <c r="F5803">
        <v>643.66</v>
      </c>
      <c r="G5803">
        <v>251.19</v>
      </c>
      <c r="H5803">
        <v>316400539</v>
      </c>
      <c r="I5803">
        <v>16108428789894.6</v>
      </c>
      <c r="J5803">
        <v>25582.098000000002</v>
      </c>
    </row>
    <row r="5804" spans="1:10" x14ac:dyDescent="0.3">
      <c r="A5804" t="s">
        <v>502</v>
      </c>
      <c r="B5804" t="s">
        <v>503</v>
      </c>
      <c r="C5804">
        <v>2013</v>
      </c>
      <c r="D5804">
        <v>7.492</v>
      </c>
      <c r="E5804">
        <v>27.01</v>
      </c>
      <c r="F5804">
        <v>21.25</v>
      </c>
      <c r="G5804">
        <v>8.2100000000000009</v>
      </c>
      <c r="H5804">
        <v>3389436</v>
      </c>
      <c r="I5804">
        <v>62296861998.277</v>
      </c>
      <c r="J5804">
        <v>62.94</v>
      </c>
    </row>
    <row r="5805" spans="1:10" x14ac:dyDescent="0.3">
      <c r="A5805" t="s">
        <v>504</v>
      </c>
      <c r="B5805" t="s">
        <v>505</v>
      </c>
      <c r="C5805">
        <v>2013</v>
      </c>
      <c r="D5805">
        <v>109.473</v>
      </c>
      <c r="E5805">
        <v>203.07</v>
      </c>
      <c r="F5805">
        <v>104.51</v>
      </c>
      <c r="G5805">
        <v>14.27</v>
      </c>
      <c r="H5805">
        <v>29932630</v>
      </c>
      <c r="I5805">
        <v>243106299897.54001</v>
      </c>
      <c r="J5805">
        <v>530.85</v>
      </c>
    </row>
    <row r="5806" spans="1:10" x14ac:dyDescent="0.3">
      <c r="A5806" t="s">
        <v>506</v>
      </c>
      <c r="B5806" t="s">
        <v>507</v>
      </c>
      <c r="C5806">
        <v>2013</v>
      </c>
      <c r="D5806">
        <v>0.106</v>
      </c>
      <c r="E5806">
        <v>0.74</v>
      </c>
      <c r="F5806">
        <v>0.48</v>
      </c>
      <c r="G5806">
        <v>0.17</v>
      </c>
      <c r="H5806">
        <v>256637</v>
      </c>
      <c r="J5806">
        <v>0.628</v>
      </c>
    </row>
    <row r="5807" spans="1:10" x14ac:dyDescent="0.3">
      <c r="A5807" t="s">
        <v>508</v>
      </c>
      <c r="B5807" t="s">
        <v>509</v>
      </c>
      <c r="C5807">
        <v>2013</v>
      </c>
      <c r="D5807">
        <v>207.42500000000001</v>
      </c>
      <c r="E5807">
        <v>367.76</v>
      </c>
      <c r="F5807">
        <v>82.17</v>
      </c>
      <c r="G5807">
        <v>14.56</v>
      </c>
      <c r="H5807">
        <v>29781046</v>
      </c>
      <c r="I5807">
        <v>624601425635.81995</v>
      </c>
      <c r="J5807">
        <v>981.51800000000003</v>
      </c>
    </row>
    <row r="5808" spans="1:10" x14ac:dyDescent="0.3">
      <c r="A5808" t="s">
        <v>510</v>
      </c>
      <c r="B5808" t="s">
        <v>511</v>
      </c>
      <c r="C5808">
        <v>2013</v>
      </c>
      <c r="D5808">
        <v>149.22</v>
      </c>
      <c r="E5808">
        <v>248.86</v>
      </c>
      <c r="F5808">
        <v>90.24</v>
      </c>
      <c r="G5808">
        <v>23.98</v>
      </c>
      <c r="H5808">
        <v>90752593</v>
      </c>
      <c r="I5808">
        <v>481060692476</v>
      </c>
      <c r="J5808">
        <v>663.01599999999996</v>
      </c>
    </row>
    <row r="5809" spans="1:10" x14ac:dyDescent="0.3">
      <c r="B5809" t="s">
        <v>512</v>
      </c>
      <c r="C5809">
        <v>2013</v>
      </c>
      <c r="D5809">
        <v>2.1999999999999999E-2</v>
      </c>
      <c r="H5809">
        <v>12353</v>
      </c>
    </row>
    <row r="5810" spans="1:10" x14ac:dyDescent="0.3">
      <c r="A5810" t="s">
        <v>513</v>
      </c>
      <c r="B5810" t="s">
        <v>514</v>
      </c>
      <c r="C5810">
        <v>2013</v>
      </c>
      <c r="D5810">
        <v>35283.025000000001</v>
      </c>
      <c r="E5810">
        <v>48961.599999999999</v>
      </c>
      <c r="F5810">
        <v>8339.4599999999991</v>
      </c>
      <c r="G5810">
        <v>2941</v>
      </c>
      <c r="H5810">
        <v>7210900157</v>
      </c>
      <c r="J5810">
        <v>148585.66</v>
      </c>
    </row>
    <row r="5811" spans="1:10" x14ac:dyDescent="0.3">
      <c r="A5811" t="s">
        <v>515</v>
      </c>
      <c r="B5811" t="s">
        <v>516</v>
      </c>
      <c r="C5811">
        <v>2013</v>
      </c>
      <c r="D5811">
        <v>24.975999999999999</v>
      </c>
      <c r="E5811">
        <v>38.299999999999997</v>
      </c>
      <c r="F5811">
        <v>8.2100000000000009</v>
      </c>
      <c r="G5811">
        <v>3.51</v>
      </c>
      <c r="H5811">
        <v>25147112</v>
      </c>
      <c r="I5811">
        <v>111053164042.10001</v>
      </c>
      <c r="J5811">
        <v>99.364000000000004</v>
      </c>
    </row>
    <row r="5812" spans="1:10" x14ac:dyDescent="0.3">
      <c r="A5812" t="s">
        <v>517</v>
      </c>
      <c r="B5812" t="s">
        <v>518</v>
      </c>
      <c r="C5812">
        <v>2013</v>
      </c>
      <c r="D5812">
        <v>4.4160000000000004</v>
      </c>
      <c r="E5812">
        <v>467.69</v>
      </c>
      <c r="F5812">
        <v>112.86</v>
      </c>
      <c r="G5812">
        <v>27.52</v>
      </c>
      <c r="H5812">
        <v>14926551</v>
      </c>
      <c r="I5812">
        <v>51019693224.370003</v>
      </c>
      <c r="J5812">
        <v>50.378</v>
      </c>
    </row>
    <row r="5813" spans="1:10" x14ac:dyDescent="0.3">
      <c r="A5813" t="s">
        <v>519</v>
      </c>
      <c r="B5813" t="s">
        <v>520</v>
      </c>
      <c r="C5813">
        <v>2013</v>
      </c>
      <c r="D5813">
        <v>11.836</v>
      </c>
      <c r="E5813">
        <v>67.55</v>
      </c>
      <c r="F5813">
        <v>12.08</v>
      </c>
      <c r="G5813">
        <v>6.67</v>
      </c>
      <c r="H5813">
        <v>13350378</v>
      </c>
      <c r="I5813">
        <v>21123497739.720001</v>
      </c>
      <c r="J5813">
        <v>56.081000000000003</v>
      </c>
    </row>
    <row r="5814" spans="1:10" x14ac:dyDescent="0.3">
      <c r="A5814" t="s">
        <v>58</v>
      </c>
      <c r="B5814" t="s">
        <v>59</v>
      </c>
      <c r="C5814">
        <v>2014</v>
      </c>
      <c r="D5814">
        <v>7.774</v>
      </c>
      <c r="E5814">
        <v>86.6</v>
      </c>
      <c r="F5814">
        <v>67.77</v>
      </c>
      <c r="G5814">
        <v>8.5500000000000007</v>
      </c>
      <c r="H5814">
        <v>33370803</v>
      </c>
      <c r="I5814">
        <v>64346106000</v>
      </c>
      <c r="J5814">
        <v>29.678000000000001</v>
      </c>
    </row>
    <row r="5815" spans="1:10" x14ac:dyDescent="0.3">
      <c r="B5815" t="s">
        <v>60</v>
      </c>
      <c r="C5815">
        <v>2014</v>
      </c>
      <c r="D5815">
        <v>1363.5</v>
      </c>
      <c r="H5815">
        <v>1152433617</v>
      </c>
      <c r="J5815">
        <v>4904.37</v>
      </c>
    </row>
    <row r="5816" spans="1:10" x14ac:dyDescent="0.3">
      <c r="A5816" t="s">
        <v>61</v>
      </c>
      <c r="B5816" t="s">
        <v>62</v>
      </c>
      <c r="C5816">
        <v>2014</v>
      </c>
      <c r="D5816">
        <v>5.6210000000000004</v>
      </c>
      <c r="E5816">
        <v>9.51</v>
      </c>
      <c r="F5816">
        <v>3.23</v>
      </c>
      <c r="G5816">
        <v>1.18</v>
      </c>
      <c r="H5816">
        <v>2896307</v>
      </c>
      <c r="I5816">
        <v>29675640629.167999</v>
      </c>
      <c r="J5816">
        <v>31.827999999999999</v>
      </c>
    </row>
    <row r="5817" spans="1:10" x14ac:dyDescent="0.3">
      <c r="A5817" t="s">
        <v>63</v>
      </c>
      <c r="B5817" t="s">
        <v>64</v>
      </c>
      <c r="C5817">
        <v>2014</v>
      </c>
      <c r="D5817">
        <v>142.529</v>
      </c>
      <c r="E5817">
        <v>203.81</v>
      </c>
      <c r="F5817">
        <v>49.29</v>
      </c>
      <c r="G5817">
        <v>11.35</v>
      </c>
      <c r="H5817">
        <v>38923688</v>
      </c>
      <c r="I5817">
        <v>531308096842.08002</v>
      </c>
      <c r="J5817">
        <v>585.572</v>
      </c>
    </row>
    <row r="5818" spans="1:10" x14ac:dyDescent="0.3">
      <c r="A5818" t="s">
        <v>65</v>
      </c>
      <c r="B5818" t="s">
        <v>66</v>
      </c>
      <c r="C5818">
        <v>2014</v>
      </c>
      <c r="D5818">
        <v>0.46200000000000002</v>
      </c>
      <c r="E5818">
        <v>0.55000000000000004</v>
      </c>
      <c r="F5818">
        <v>0.05</v>
      </c>
      <c r="G5818">
        <v>0</v>
      </c>
      <c r="H5818">
        <v>79213</v>
      </c>
    </row>
    <row r="5819" spans="1:10" x14ac:dyDescent="0.3">
      <c r="A5819" t="s">
        <v>67</v>
      </c>
      <c r="B5819" t="s">
        <v>68</v>
      </c>
      <c r="C5819">
        <v>2014</v>
      </c>
      <c r="D5819">
        <v>33.295999999999999</v>
      </c>
      <c r="E5819">
        <v>183.48</v>
      </c>
      <c r="F5819">
        <v>52.46</v>
      </c>
      <c r="G5819">
        <v>20.43</v>
      </c>
      <c r="H5819">
        <v>26941773</v>
      </c>
      <c r="I5819">
        <v>170193270057.51001</v>
      </c>
      <c r="J5819">
        <v>109.605</v>
      </c>
    </row>
    <row r="5820" spans="1:10" x14ac:dyDescent="0.3">
      <c r="A5820" t="s">
        <v>69</v>
      </c>
      <c r="B5820" t="s">
        <v>70</v>
      </c>
      <c r="C5820">
        <v>2014</v>
      </c>
      <c r="D5820">
        <v>0.13900000000000001</v>
      </c>
      <c r="H5820">
        <v>14114</v>
      </c>
    </row>
    <row r="5821" spans="1:10" x14ac:dyDescent="0.3">
      <c r="A5821" t="s">
        <v>71</v>
      </c>
      <c r="B5821" t="s">
        <v>72</v>
      </c>
      <c r="C5821">
        <v>2014</v>
      </c>
    </row>
    <row r="5822" spans="1:10" x14ac:dyDescent="0.3">
      <c r="A5822" t="s">
        <v>73</v>
      </c>
      <c r="B5822" t="s">
        <v>74</v>
      </c>
      <c r="C5822">
        <v>2014</v>
      </c>
      <c r="D5822">
        <v>0.46200000000000002</v>
      </c>
      <c r="E5822">
        <v>1.1299999999999999</v>
      </c>
      <c r="F5822">
        <v>0.2</v>
      </c>
      <c r="G5822">
        <v>0.02</v>
      </c>
      <c r="H5822">
        <v>92562</v>
      </c>
      <c r="J5822">
        <v>2.976</v>
      </c>
    </row>
    <row r="5823" spans="1:10" x14ac:dyDescent="0.3">
      <c r="A5823" t="s">
        <v>75</v>
      </c>
      <c r="B5823" t="s">
        <v>76</v>
      </c>
      <c r="C5823">
        <v>2014</v>
      </c>
      <c r="D5823">
        <v>188.65700000000001</v>
      </c>
      <c r="E5823">
        <v>467.82</v>
      </c>
      <c r="F5823">
        <v>118.12</v>
      </c>
      <c r="G5823">
        <v>45.27</v>
      </c>
      <c r="H5823">
        <v>42637508</v>
      </c>
      <c r="I5823">
        <v>825981480102.66003</v>
      </c>
      <c r="J5823">
        <v>974.12900000000002</v>
      </c>
    </row>
    <row r="5824" spans="1:10" x14ac:dyDescent="0.3">
      <c r="A5824" t="s">
        <v>77</v>
      </c>
      <c r="B5824" t="s">
        <v>78</v>
      </c>
      <c r="C5824">
        <v>2014</v>
      </c>
      <c r="D5824">
        <v>5.6040000000000001</v>
      </c>
      <c r="E5824">
        <v>9.11</v>
      </c>
      <c r="F5824">
        <v>2.54</v>
      </c>
      <c r="G5824">
        <v>0.99</v>
      </c>
      <c r="H5824">
        <v>2912403</v>
      </c>
      <c r="I5824">
        <v>28507138766.205002</v>
      </c>
      <c r="J5824">
        <v>44.238</v>
      </c>
    </row>
    <row r="5825" spans="1:10" x14ac:dyDescent="0.3">
      <c r="A5825" t="s">
        <v>79</v>
      </c>
      <c r="B5825" t="s">
        <v>80</v>
      </c>
      <c r="C5825">
        <v>2014</v>
      </c>
      <c r="D5825">
        <v>0.872</v>
      </c>
      <c r="H5825">
        <v>103776</v>
      </c>
      <c r="J5825">
        <v>5.2640000000000002</v>
      </c>
    </row>
    <row r="5826" spans="1:10" x14ac:dyDescent="0.3">
      <c r="B5826" t="s">
        <v>81</v>
      </c>
      <c r="C5826">
        <v>2014</v>
      </c>
      <c r="D5826">
        <v>19018.802</v>
      </c>
      <c r="H5826">
        <v>4388547197</v>
      </c>
    </row>
    <row r="5827" spans="1:10" x14ac:dyDescent="0.3">
      <c r="B5827" t="s">
        <v>82</v>
      </c>
      <c r="C5827">
        <v>2014</v>
      </c>
      <c r="D5827">
        <v>6847.3630000000003</v>
      </c>
    </row>
    <row r="5828" spans="1:10" x14ac:dyDescent="0.3">
      <c r="A5828" t="s">
        <v>83</v>
      </c>
      <c r="B5828" t="s">
        <v>84</v>
      </c>
      <c r="C5828">
        <v>2014</v>
      </c>
      <c r="D5828">
        <v>399.25400000000002</v>
      </c>
      <c r="E5828">
        <v>537.95000000000005</v>
      </c>
      <c r="F5828">
        <v>140.26</v>
      </c>
      <c r="G5828">
        <v>78.34</v>
      </c>
      <c r="H5828">
        <v>23596426</v>
      </c>
      <c r="I5828">
        <v>1117472371532.1699</v>
      </c>
      <c r="J5828">
        <v>1597.3979999999999</v>
      </c>
    </row>
    <row r="5829" spans="1:10" x14ac:dyDescent="0.3">
      <c r="A5829" t="s">
        <v>85</v>
      </c>
      <c r="B5829" t="s">
        <v>86</v>
      </c>
      <c r="C5829">
        <v>2014</v>
      </c>
      <c r="D5829">
        <v>64.161000000000001</v>
      </c>
      <c r="E5829">
        <v>70.16</v>
      </c>
      <c r="F5829">
        <v>6.96</v>
      </c>
      <c r="G5829">
        <v>3.68</v>
      </c>
      <c r="H5829">
        <v>8615205</v>
      </c>
      <c r="I5829">
        <v>355364637749.90198</v>
      </c>
      <c r="J5829">
        <v>384.488</v>
      </c>
    </row>
    <row r="5830" spans="1:10" x14ac:dyDescent="0.3">
      <c r="A5830" t="s">
        <v>87</v>
      </c>
      <c r="B5830" t="s">
        <v>88</v>
      </c>
      <c r="C5830">
        <v>2014</v>
      </c>
      <c r="D5830">
        <v>36.975000000000001</v>
      </c>
      <c r="E5830">
        <v>75.23</v>
      </c>
      <c r="F5830">
        <v>46.58</v>
      </c>
      <c r="G5830">
        <v>3.61</v>
      </c>
      <c r="H5830">
        <v>9505616</v>
      </c>
      <c r="I5830">
        <v>162216068985.89099</v>
      </c>
      <c r="J5830">
        <v>156.40299999999999</v>
      </c>
    </row>
    <row r="5831" spans="1:10" x14ac:dyDescent="0.3">
      <c r="A5831" t="s">
        <v>89</v>
      </c>
      <c r="B5831" t="s">
        <v>90</v>
      </c>
      <c r="C5831">
        <v>2014</v>
      </c>
      <c r="D5831">
        <v>2.4289999999999998</v>
      </c>
      <c r="E5831">
        <v>3.19</v>
      </c>
      <c r="F5831">
        <v>0.28000000000000003</v>
      </c>
      <c r="G5831">
        <v>0.09</v>
      </c>
      <c r="H5831">
        <v>370625</v>
      </c>
      <c r="J5831">
        <v>12.375</v>
      </c>
    </row>
    <row r="5832" spans="1:10" x14ac:dyDescent="0.3">
      <c r="A5832" t="s">
        <v>91</v>
      </c>
      <c r="B5832" t="s">
        <v>92</v>
      </c>
      <c r="C5832">
        <v>2014</v>
      </c>
      <c r="D5832">
        <v>30.818000000000001</v>
      </c>
      <c r="E5832">
        <v>45.9</v>
      </c>
      <c r="F5832">
        <v>13.47</v>
      </c>
      <c r="G5832">
        <v>0.09</v>
      </c>
      <c r="H5832">
        <v>1336073</v>
      </c>
      <c r="I5832">
        <v>53661770486.832001</v>
      </c>
      <c r="J5832">
        <v>199.19300000000001</v>
      </c>
    </row>
    <row r="5833" spans="1:10" x14ac:dyDescent="0.3">
      <c r="A5833" t="s">
        <v>93</v>
      </c>
      <c r="B5833" t="s">
        <v>94</v>
      </c>
      <c r="C5833">
        <v>2014</v>
      </c>
      <c r="D5833">
        <v>65.978999999999999</v>
      </c>
      <c r="E5833">
        <v>199.6</v>
      </c>
      <c r="F5833">
        <v>81.13</v>
      </c>
      <c r="G5833">
        <v>27.72</v>
      </c>
      <c r="H5833">
        <v>154517385</v>
      </c>
      <c r="I5833">
        <v>517114512505.29999</v>
      </c>
      <c r="J5833">
        <v>312.923</v>
      </c>
    </row>
    <row r="5834" spans="1:10" x14ac:dyDescent="0.3">
      <c r="A5834" t="s">
        <v>95</v>
      </c>
      <c r="B5834" t="s">
        <v>96</v>
      </c>
      <c r="C5834">
        <v>2014</v>
      </c>
      <c r="D5834">
        <v>1.2609999999999999</v>
      </c>
      <c r="E5834">
        <v>3.75</v>
      </c>
      <c r="F5834">
        <v>2.3199999999999998</v>
      </c>
      <c r="G5834">
        <v>0.05</v>
      </c>
      <c r="H5834">
        <v>284825</v>
      </c>
      <c r="I5834">
        <v>3416200000</v>
      </c>
      <c r="J5834">
        <v>6.43</v>
      </c>
    </row>
    <row r="5835" spans="1:10" x14ac:dyDescent="0.3">
      <c r="A5835" t="s">
        <v>97</v>
      </c>
      <c r="B5835" t="s">
        <v>98</v>
      </c>
      <c r="C5835">
        <v>2014</v>
      </c>
      <c r="D5835">
        <v>62.609000000000002</v>
      </c>
      <c r="E5835">
        <v>88.04</v>
      </c>
      <c r="F5835">
        <v>17.329999999999998</v>
      </c>
      <c r="G5835">
        <v>12.8</v>
      </c>
      <c r="H5835">
        <v>9431742</v>
      </c>
      <c r="I5835">
        <v>180852937709.508</v>
      </c>
      <c r="J5835">
        <v>296.036</v>
      </c>
    </row>
    <row r="5836" spans="1:10" x14ac:dyDescent="0.3">
      <c r="A5836" t="s">
        <v>99</v>
      </c>
      <c r="B5836" t="s">
        <v>100</v>
      </c>
      <c r="C5836">
        <v>2014</v>
      </c>
      <c r="D5836">
        <v>96.867999999999995</v>
      </c>
      <c r="E5836">
        <v>103.62</v>
      </c>
      <c r="F5836">
        <v>8.5500000000000007</v>
      </c>
      <c r="G5836">
        <v>4.74</v>
      </c>
      <c r="H5836">
        <v>11221225</v>
      </c>
      <c r="I5836">
        <v>428582866799.35999</v>
      </c>
      <c r="J5836">
        <v>667.923</v>
      </c>
    </row>
    <row r="5837" spans="1:10" x14ac:dyDescent="0.3">
      <c r="A5837" t="s">
        <v>101</v>
      </c>
      <c r="B5837" t="s">
        <v>102</v>
      </c>
      <c r="C5837">
        <v>2014</v>
      </c>
      <c r="D5837">
        <v>0.46899999999999997</v>
      </c>
      <c r="E5837">
        <v>3.58</v>
      </c>
      <c r="F5837">
        <v>0.67</v>
      </c>
      <c r="G5837">
        <v>0.27</v>
      </c>
      <c r="H5837">
        <v>353366</v>
      </c>
      <c r="J5837">
        <v>2.8460000000000001</v>
      </c>
    </row>
    <row r="5838" spans="1:10" x14ac:dyDescent="0.3">
      <c r="A5838" t="s">
        <v>103</v>
      </c>
      <c r="B5838" t="s">
        <v>104</v>
      </c>
      <c r="C5838">
        <v>2014</v>
      </c>
      <c r="D5838">
        <v>4.7960000000000003</v>
      </c>
      <c r="E5838">
        <v>24.57</v>
      </c>
      <c r="F5838">
        <v>5.31</v>
      </c>
      <c r="G5838">
        <v>2.71</v>
      </c>
      <c r="H5838">
        <v>10286839</v>
      </c>
      <c r="I5838">
        <v>21043177360</v>
      </c>
      <c r="J5838">
        <v>19.677</v>
      </c>
    </row>
    <row r="5839" spans="1:10" x14ac:dyDescent="0.3">
      <c r="A5839" t="s">
        <v>105</v>
      </c>
      <c r="B5839" t="s">
        <v>106</v>
      </c>
      <c r="C5839">
        <v>2014</v>
      </c>
      <c r="D5839">
        <v>0.67100000000000004</v>
      </c>
      <c r="H5839">
        <v>64038</v>
      </c>
      <c r="J5839">
        <v>2.964</v>
      </c>
    </row>
    <row r="5840" spans="1:10" x14ac:dyDescent="0.3">
      <c r="A5840" t="s">
        <v>107</v>
      </c>
      <c r="B5840" t="s">
        <v>108</v>
      </c>
      <c r="C5840">
        <v>2014</v>
      </c>
      <c r="D5840">
        <v>0.94799999999999995</v>
      </c>
      <c r="E5840">
        <v>-1.72</v>
      </c>
      <c r="F5840">
        <v>0.93</v>
      </c>
      <c r="G5840">
        <v>0.21</v>
      </c>
      <c r="H5840">
        <v>719053</v>
      </c>
      <c r="J5840">
        <v>22.657</v>
      </c>
    </row>
    <row r="5841" spans="1:10" x14ac:dyDescent="0.3">
      <c r="A5841" t="s">
        <v>109</v>
      </c>
      <c r="B5841" t="s">
        <v>110</v>
      </c>
      <c r="C5841">
        <v>2014</v>
      </c>
      <c r="D5841">
        <v>20.716999999999999</v>
      </c>
      <c r="E5841">
        <v>138.6</v>
      </c>
      <c r="F5841">
        <v>25.73</v>
      </c>
      <c r="G5841">
        <v>8.82</v>
      </c>
      <c r="H5841">
        <v>10706517</v>
      </c>
      <c r="I5841">
        <v>63863336402</v>
      </c>
      <c r="J5841">
        <v>85.650999999999996</v>
      </c>
    </row>
    <row r="5842" spans="1:10" x14ac:dyDescent="0.3">
      <c r="A5842" t="s">
        <v>111</v>
      </c>
      <c r="B5842" t="s">
        <v>112</v>
      </c>
      <c r="C5842">
        <v>2014</v>
      </c>
      <c r="D5842">
        <v>0.32200000000000001</v>
      </c>
      <c r="H5842">
        <v>24067</v>
      </c>
    </row>
    <row r="5843" spans="1:10" x14ac:dyDescent="0.3">
      <c r="A5843" t="s">
        <v>113</v>
      </c>
      <c r="B5843" t="s">
        <v>114</v>
      </c>
      <c r="C5843">
        <v>2014</v>
      </c>
      <c r="D5843">
        <v>19.312000000000001</v>
      </c>
      <c r="E5843">
        <v>24.46</v>
      </c>
      <c r="F5843">
        <v>3.48</v>
      </c>
      <c r="G5843">
        <v>1.31</v>
      </c>
      <c r="H5843">
        <v>3482106</v>
      </c>
      <c r="I5843">
        <v>36520341717.728996</v>
      </c>
      <c r="J5843">
        <v>79.855000000000004</v>
      </c>
    </row>
    <row r="5844" spans="1:10" x14ac:dyDescent="0.3">
      <c r="A5844" t="s">
        <v>115</v>
      </c>
      <c r="B5844" t="s">
        <v>116</v>
      </c>
      <c r="C5844">
        <v>2014</v>
      </c>
      <c r="D5844">
        <v>6.85</v>
      </c>
      <c r="E5844">
        <v>34.32</v>
      </c>
      <c r="F5844">
        <v>7.27</v>
      </c>
      <c r="G5844">
        <v>3.81</v>
      </c>
      <c r="H5844">
        <v>2088619</v>
      </c>
      <c r="I5844">
        <v>32048894577.588001</v>
      </c>
      <c r="J5844">
        <v>17.686</v>
      </c>
    </row>
    <row r="5845" spans="1:10" x14ac:dyDescent="0.3">
      <c r="A5845" t="s">
        <v>117</v>
      </c>
      <c r="B5845" t="s">
        <v>118</v>
      </c>
      <c r="C5845">
        <v>2014</v>
      </c>
      <c r="D5845">
        <v>557.90099999999995</v>
      </c>
      <c r="E5845">
        <v>1413.43</v>
      </c>
      <c r="F5845">
        <v>427.48</v>
      </c>
      <c r="G5845">
        <v>178.59</v>
      </c>
      <c r="H5845">
        <v>202763744</v>
      </c>
      <c r="I5845">
        <v>3128572443040.2002</v>
      </c>
      <c r="J5845">
        <v>3444.8539999999998</v>
      </c>
    </row>
    <row r="5846" spans="1:10" x14ac:dyDescent="0.3">
      <c r="A5846" t="s">
        <v>119</v>
      </c>
      <c r="B5846" t="s">
        <v>120</v>
      </c>
      <c r="C5846">
        <v>2014</v>
      </c>
      <c r="D5846">
        <v>0.21299999999999999</v>
      </c>
      <c r="H5846">
        <v>28985</v>
      </c>
      <c r="J5846">
        <v>0.74399999999999999</v>
      </c>
    </row>
    <row r="5847" spans="1:10" x14ac:dyDescent="0.3">
      <c r="A5847" t="s">
        <v>121</v>
      </c>
      <c r="B5847" t="s">
        <v>122</v>
      </c>
      <c r="C5847">
        <v>2014</v>
      </c>
      <c r="D5847">
        <v>8.9260000000000002</v>
      </c>
      <c r="E5847">
        <v>17.399999999999999</v>
      </c>
      <c r="F5847">
        <v>9.6199999999999992</v>
      </c>
      <c r="G5847">
        <v>0.15</v>
      </c>
      <c r="H5847">
        <v>409778</v>
      </c>
      <c r="J5847">
        <v>44.347000000000001</v>
      </c>
    </row>
    <row r="5848" spans="1:10" x14ac:dyDescent="0.3">
      <c r="A5848" t="s">
        <v>123</v>
      </c>
      <c r="B5848" t="s">
        <v>124</v>
      </c>
      <c r="C5848">
        <v>2014</v>
      </c>
      <c r="D5848">
        <v>45.216999999999999</v>
      </c>
      <c r="E5848">
        <v>44.78</v>
      </c>
      <c r="F5848">
        <v>7.48</v>
      </c>
      <c r="G5848">
        <v>3.84</v>
      </c>
      <c r="H5848">
        <v>7245648</v>
      </c>
      <c r="I5848">
        <v>115783071016.58701</v>
      </c>
      <c r="J5848">
        <v>208.86</v>
      </c>
    </row>
    <row r="5849" spans="1:10" x14ac:dyDescent="0.3">
      <c r="A5849" t="s">
        <v>125</v>
      </c>
      <c r="B5849" t="s">
        <v>126</v>
      </c>
      <c r="C5849">
        <v>2014</v>
      </c>
      <c r="D5849">
        <v>2.911</v>
      </c>
      <c r="E5849">
        <v>36.11</v>
      </c>
      <c r="F5849">
        <v>14.52</v>
      </c>
      <c r="G5849">
        <v>9.23</v>
      </c>
      <c r="H5849">
        <v>17586029</v>
      </c>
      <c r="I5849">
        <v>25255885868.700001</v>
      </c>
      <c r="J5849">
        <v>11.842000000000001</v>
      </c>
    </row>
    <row r="5850" spans="1:10" x14ac:dyDescent="0.3">
      <c r="A5850" t="s">
        <v>127</v>
      </c>
      <c r="B5850" t="s">
        <v>128</v>
      </c>
      <c r="C5850">
        <v>2014</v>
      </c>
      <c r="D5850">
        <v>0.375</v>
      </c>
      <c r="E5850">
        <v>7.6</v>
      </c>
      <c r="F5850">
        <v>2.02</v>
      </c>
      <c r="G5850">
        <v>2</v>
      </c>
      <c r="H5850">
        <v>9844301</v>
      </c>
      <c r="I5850">
        <v>7764240000</v>
      </c>
      <c r="J5850">
        <v>1.4179999999999999</v>
      </c>
    </row>
    <row r="5851" spans="1:10" x14ac:dyDescent="0.3">
      <c r="A5851" t="s">
        <v>129</v>
      </c>
      <c r="B5851" t="s">
        <v>130</v>
      </c>
      <c r="C5851">
        <v>2014</v>
      </c>
      <c r="D5851">
        <v>6.4939999999999998</v>
      </c>
      <c r="E5851">
        <v>57.86</v>
      </c>
      <c r="F5851">
        <v>22.36</v>
      </c>
      <c r="G5851">
        <v>5.72</v>
      </c>
      <c r="H5851">
        <v>15274506</v>
      </c>
      <c r="I5851">
        <v>45181947126.099998</v>
      </c>
      <c r="J5851">
        <v>30.713999999999999</v>
      </c>
    </row>
    <row r="5852" spans="1:10" x14ac:dyDescent="0.3">
      <c r="A5852" t="s">
        <v>131</v>
      </c>
      <c r="B5852" t="s">
        <v>132</v>
      </c>
      <c r="C5852">
        <v>2014</v>
      </c>
      <c r="D5852">
        <v>6.85</v>
      </c>
      <c r="E5852">
        <v>202.93</v>
      </c>
      <c r="F5852">
        <v>16.22</v>
      </c>
      <c r="G5852">
        <v>63.05</v>
      </c>
      <c r="H5852">
        <v>22681853</v>
      </c>
      <c r="I5852">
        <v>63390307247.040001</v>
      </c>
      <c r="J5852">
        <v>43.628999999999998</v>
      </c>
    </row>
    <row r="5853" spans="1:10" x14ac:dyDescent="0.3">
      <c r="A5853" t="s">
        <v>133</v>
      </c>
      <c r="B5853" t="s">
        <v>134</v>
      </c>
      <c r="C5853">
        <v>2014</v>
      </c>
      <c r="D5853">
        <v>570.56299999999999</v>
      </c>
      <c r="E5853">
        <v>819.39</v>
      </c>
      <c r="F5853">
        <v>120.98</v>
      </c>
      <c r="G5853">
        <v>47.3</v>
      </c>
      <c r="H5853">
        <v>35664338</v>
      </c>
      <c r="I5853">
        <v>1552197280445.6799</v>
      </c>
      <c r="J5853">
        <v>3897.7710000000002</v>
      </c>
    </row>
    <row r="5854" spans="1:10" x14ac:dyDescent="0.3">
      <c r="A5854" t="s">
        <v>135</v>
      </c>
      <c r="B5854" t="s">
        <v>136</v>
      </c>
      <c r="C5854">
        <v>2014</v>
      </c>
      <c r="D5854">
        <v>0.48699999999999999</v>
      </c>
      <c r="E5854">
        <v>0.54</v>
      </c>
      <c r="F5854">
        <v>0.12</v>
      </c>
      <c r="G5854">
        <v>0.08</v>
      </c>
      <c r="H5854">
        <v>518275</v>
      </c>
      <c r="I5854">
        <v>3375218000</v>
      </c>
      <c r="J5854">
        <v>3.8490000000000002</v>
      </c>
    </row>
    <row r="5855" spans="1:10" x14ac:dyDescent="0.3">
      <c r="A5855" t="s">
        <v>137</v>
      </c>
      <c r="B5855" t="s">
        <v>138</v>
      </c>
      <c r="C5855">
        <v>2014</v>
      </c>
      <c r="D5855">
        <v>0.125</v>
      </c>
      <c r="E5855">
        <v>67.55</v>
      </c>
      <c r="F5855">
        <v>23.01</v>
      </c>
      <c r="G5855">
        <v>30.95</v>
      </c>
      <c r="H5855">
        <v>4464171</v>
      </c>
      <c r="I5855">
        <v>2960958000</v>
      </c>
      <c r="J5855">
        <v>2.117</v>
      </c>
    </row>
    <row r="5856" spans="1:10" x14ac:dyDescent="0.3">
      <c r="A5856" t="s">
        <v>139</v>
      </c>
      <c r="B5856" t="s">
        <v>140</v>
      </c>
      <c r="C5856">
        <v>2014</v>
      </c>
      <c r="D5856">
        <v>0.99</v>
      </c>
      <c r="E5856">
        <v>56.72</v>
      </c>
      <c r="F5856">
        <v>21.69</v>
      </c>
      <c r="G5856">
        <v>8.91</v>
      </c>
      <c r="H5856">
        <v>13663562</v>
      </c>
      <c r="I5856">
        <v>30490775800.330002</v>
      </c>
      <c r="J5856">
        <v>1.379</v>
      </c>
    </row>
    <row r="5857" spans="1:10" x14ac:dyDescent="0.3">
      <c r="A5857" t="s">
        <v>141</v>
      </c>
      <c r="B5857" t="s">
        <v>142</v>
      </c>
      <c r="C5857">
        <v>2014</v>
      </c>
      <c r="D5857">
        <v>77.573999999999998</v>
      </c>
      <c r="E5857">
        <v>-5.68</v>
      </c>
      <c r="F5857">
        <v>13.56</v>
      </c>
      <c r="G5857">
        <v>6.97</v>
      </c>
      <c r="H5857">
        <v>17758969</v>
      </c>
      <c r="I5857">
        <v>377993637886.04999</v>
      </c>
      <c r="J5857">
        <v>406.24200000000002</v>
      </c>
    </row>
    <row r="5858" spans="1:10" x14ac:dyDescent="0.3">
      <c r="A5858" t="s">
        <v>143</v>
      </c>
      <c r="B5858" t="s">
        <v>144</v>
      </c>
      <c r="C5858">
        <v>2014</v>
      </c>
      <c r="D5858">
        <v>9985.5830000000005</v>
      </c>
      <c r="E5858">
        <v>11592.12</v>
      </c>
      <c r="F5858">
        <v>1225.98</v>
      </c>
      <c r="G5858">
        <v>536.92999999999995</v>
      </c>
      <c r="H5858">
        <v>1399453966</v>
      </c>
      <c r="I5858">
        <v>16220856758000</v>
      </c>
      <c r="J5858">
        <v>34499.453000000001</v>
      </c>
    </row>
    <row r="5859" spans="1:10" x14ac:dyDescent="0.3">
      <c r="A5859" t="s">
        <v>145</v>
      </c>
      <c r="B5859" t="s">
        <v>146</v>
      </c>
      <c r="C5859">
        <v>2014</v>
      </c>
    </row>
    <row r="5860" spans="1:10" x14ac:dyDescent="0.3">
      <c r="A5860" t="s">
        <v>147</v>
      </c>
      <c r="B5860" t="s">
        <v>148</v>
      </c>
      <c r="C5860">
        <v>2014</v>
      </c>
      <c r="D5860">
        <v>88.698999999999998</v>
      </c>
      <c r="E5860">
        <v>200.85</v>
      </c>
      <c r="F5860">
        <v>72.63</v>
      </c>
      <c r="G5860">
        <v>20.79</v>
      </c>
      <c r="H5860">
        <v>46967706</v>
      </c>
      <c r="I5860">
        <v>597109820885.52002</v>
      </c>
      <c r="J5860">
        <v>472.83199999999999</v>
      </c>
    </row>
    <row r="5861" spans="1:10" x14ac:dyDescent="0.3">
      <c r="A5861" t="s">
        <v>149</v>
      </c>
      <c r="B5861" t="s">
        <v>150</v>
      </c>
      <c r="C5861">
        <v>2014</v>
      </c>
      <c r="D5861">
        <v>0.161</v>
      </c>
      <c r="E5861">
        <v>0.55000000000000004</v>
      </c>
      <c r="F5861">
        <v>0.27</v>
      </c>
      <c r="G5861">
        <v>0.05</v>
      </c>
      <c r="H5861">
        <v>759390</v>
      </c>
      <c r="I5861">
        <v>1263249000</v>
      </c>
      <c r="J5861">
        <v>0.70199999999999996</v>
      </c>
    </row>
    <row r="5862" spans="1:10" x14ac:dyDescent="0.3">
      <c r="A5862" t="s">
        <v>151</v>
      </c>
      <c r="B5862" t="s">
        <v>152</v>
      </c>
      <c r="C5862">
        <v>2014</v>
      </c>
      <c r="D5862">
        <v>3.1019999999999999</v>
      </c>
      <c r="E5862">
        <v>32.200000000000003</v>
      </c>
      <c r="F5862">
        <v>7.26</v>
      </c>
      <c r="G5862">
        <v>2.71</v>
      </c>
      <c r="H5862">
        <v>4736965</v>
      </c>
      <c r="I5862">
        <v>30068551875.18</v>
      </c>
      <c r="J5862">
        <v>29.425000000000001</v>
      </c>
    </row>
    <row r="5863" spans="1:10" x14ac:dyDescent="0.3">
      <c r="A5863" t="s">
        <v>153</v>
      </c>
      <c r="B5863" t="s">
        <v>154</v>
      </c>
      <c r="C5863">
        <v>2014</v>
      </c>
      <c r="D5863">
        <v>7.0000000000000007E-2</v>
      </c>
      <c r="E5863">
        <v>0.09</v>
      </c>
      <c r="F5863">
        <v>0.01</v>
      </c>
      <c r="G5863">
        <v>0</v>
      </c>
      <c r="H5863">
        <v>17685</v>
      </c>
      <c r="J5863">
        <v>0.40500000000000003</v>
      </c>
    </row>
    <row r="5864" spans="1:10" x14ac:dyDescent="0.3">
      <c r="A5864" t="s">
        <v>155</v>
      </c>
      <c r="B5864" t="s">
        <v>156</v>
      </c>
      <c r="C5864">
        <v>2014</v>
      </c>
      <c r="D5864">
        <v>7.7480000000000002</v>
      </c>
      <c r="E5864">
        <v>3.65</v>
      </c>
      <c r="F5864">
        <v>4.66</v>
      </c>
      <c r="G5864">
        <v>1.8</v>
      </c>
      <c r="H5864">
        <v>4795390</v>
      </c>
      <c r="I5864">
        <v>62954872986.236</v>
      </c>
      <c r="J5864">
        <v>57.686999999999998</v>
      </c>
    </row>
    <row r="5865" spans="1:10" x14ac:dyDescent="0.3">
      <c r="A5865" t="s">
        <v>157</v>
      </c>
      <c r="B5865" t="s">
        <v>158</v>
      </c>
      <c r="C5865">
        <v>2014</v>
      </c>
      <c r="D5865">
        <v>9.7390000000000008</v>
      </c>
      <c r="E5865">
        <v>27.34</v>
      </c>
      <c r="F5865">
        <v>6.33</v>
      </c>
      <c r="G5865">
        <v>3.04</v>
      </c>
      <c r="H5865">
        <v>22647672</v>
      </c>
      <c r="I5865">
        <v>75601082176.669998</v>
      </c>
    </row>
    <row r="5866" spans="1:10" x14ac:dyDescent="0.3">
      <c r="A5866" t="s">
        <v>159</v>
      </c>
      <c r="B5866" t="s">
        <v>160</v>
      </c>
      <c r="C5866">
        <v>2014</v>
      </c>
      <c r="D5866">
        <v>17.681999999999999</v>
      </c>
      <c r="E5866">
        <v>18.260000000000002</v>
      </c>
      <c r="F5866">
        <v>3.63</v>
      </c>
      <c r="G5866">
        <v>1.71</v>
      </c>
      <c r="H5866">
        <v>4255518</v>
      </c>
      <c r="I5866">
        <v>77088246452.279999</v>
      </c>
      <c r="J5866">
        <v>94.301000000000002</v>
      </c>
    </row>
    <row r="5867" spans="1:10" x14ac:dyDescent="0.3">
      <c r="A5867" t="s">
        <v>161</v>
      </c>
      <c r="B5867" t="s">
        <v>162</v>
      </c>
      <c r="C5867">
        <v>2014</v>
      </c>
      <c r="D5867">
        <v>27.442</v>
      </c>
      <c r="E5867">
        <v>30.59</v>
      </c>
      <c r="F5867">
        <v>13.35</v>
      </c>
      <c r="G5867">
        <v>3.97</v>
      </c>
      <c r="H5867">
        <v>11306909</v>
      </c>
      <c r="I5867">
        <v>85723464000</v>
      </c>
      <c r="J5867">
        <v>130.024</v>
      </c>
    </row>
    <row r="5868" spans="1:10" x14ac:dyDescent="0.3">
      <c r="A5868" t="s">
        <v>163</v>
      </c>
      <c r="B5868" t="s">
        <v>164</v>
      </c>
      <c r="C5868">
        <v>2014</v>
      </c>
      <c r="D5868">
        <v>6.4080000000000004</v>
      </c>
      <c r="H5868">
        <v>158432</v>
      </c>
    </row>
    <row r="5869" spans="1:10" x14ac:dyDescent="0.3">
      <c r="A5869" t="s">
        <v>165</v>
      </c>
      <c r="B5869" t="s">
        <v>166</v>
      </c>
      <c r="C5869">
        <v>2014</v>
      </c>
      <c r="D5869">
        <v>6.95</v>
      </c>
      <c r="E5869">
        <v>7.8</v>
      </c>
      <c r="F5869">
        <v>0.7</v>
      </c>
      <c r="G5869">
        <v>0.34</v>
      </c>
      <c r="H5869">
        <v>1152297</v>
      </c>
      <c r="I5869">
        <v>24451190441.277</v>
      </c>
      <c r="J5869">
        <v>28.218</v>
      </c>
    </row>
    <row r="5870" spans="1:10" x14ac:dyDescent="0.3">
      <c r="A5870" t="s">
        <v>167</v>
      </c>
      <c r="B5870" t="s">
        <v>168</v>
      </c>
      <c r="C5870">
        <v>2014</v>
      </c>
      <c r="D5870">
        <v>104.095</v>
      </c>
      <c r="E5870">
        <v>108.04</v>
      </c>
      <c r="F5870">
        <v>12.73</v>
      </c>
      <c r="G5870">
        <v>5.12</v>
      </c>
      <c r="H5870">
        <v>10591104</v>
      </c>
      <c r="I5870">
        <v>283780741375.20001</v>
      </c>
      <c r="J5870">
        <v>475.29700000000003</v>
      </c>
    </row>
    <row r="5871" spans="1:10" x14ac:dyDescent="0.3">
      <c r="A5871" t="s">
        <v>169</v>
      </c>
      <c r="B5871" t="s">
        <v>170</v>
      </c>
      <c r="C5871">
        <v>2014</v>
      </c>
      <c r="D5871">
        <v>4.6310000000000002</v>
      </c>
      <c r="E5871">
        <v>219.16</v>
      </c>
      <c r="F5871">
        <v>47.46</v>
      </c>
      <c r="G5871">
        <v>19.48</v>
      </c>
      <c r="H5871">
        <v>73767445</v>
      </c>
      <c r="I5871">
        <v>66862399486.839996</v>
      </c>
      <c r="J5871">
        <v>47.003999999999998</v>
      </c>
    </row>
    <row r="5872" spans="1:10" x14ac:dyDescent="0.3">
      <c r="A5872" t="s">
        <v>171</v>
      </c>
      <c r="B5872" t="s">
        <v>172</v>
      </c>
      <c r="C5872">
        <v>2014</v>
      </c>
      <c r="D5872">
        <v>37.542999999999999</v>
      </c>
      <c r="E5872">
        <v>47.33</v>
      </c>
      <c r="F5872">
        <v>7.21</v>
      </c>
      <c r="G5872">
        <v>4.9400000000000004</v>
      </c>
      <c r="H5872">
        <v>5664199</v>
      </c>
      <c r="I5872">
        <v>249673705947.306</v>
      </c>
      <c r="J5872">
        <v>201.29</v>
      </c>
    </row>
    <row r="5873" spans="1:10" x14ac:dyDescent="0.3">
      <c r="A5873" t="s">
        <v>173</v>
      </c>
      <c r="B5873" t="s">
        <v>174</v>
      </c>
      <c r="C5873">
        <v>2014</v>
      </c>
      <c r="D5873">
        <v>0.38800000000000001</v>
      </c>
      <c r="E5873">
        <v>1.65</v>
      </c>
      <c r="F5873">
        <v>0.68</v>
      </c>
      <c r="G5873">
        <v>0.27</v>
      </c>
      <c r="H5873">
        <v>898707</v>
      </c>
      <c r="I5873">
        <v>2286630000</v>
      </c>
      <c r="J5873">
        <v>3.7970000000000002</v>
      </c>
    </row>
    <row r="5874" spans="1:10" x14ac:dyDescent="0.3">
      <c r="A5874" t="s">
        <v>175</v>
      </c>
      <c r="B5874" t="s">
        <v>176</v>
      </c>
      <c r="C5874">
        <v>2014</v>
      </c>
      <c r="D5874">
        <v>0.17599999999999999</v>
      </c>
      <c r="E5874">
        <v>0.32</v>
      </c>
      <c r="F5874">
        <v>0.04</v>
      </c>
      <c r="G5874">
        <v>0.02</v>
      </c>
      <c r="H5874">
        <v>71091</v>
      </c>
      <c r="I5874">
        <v>694011000</v>
      </c>
      <c r="J5874">
        <v>0.78600000000000003</v>
      </c>
    </row>
    <row r="5875" spans="1:10" x14ac:dyDescent="0.3">
      <c r="A5875" t="s">
        <v>177</v>
      </c>
      <c r="B5875" t="s">
        <v>178</v>
      </c>
      <c r="C5875">
        <v>2014</v>
      </c>
      <c r="D5875">
        <v>21.800999999999998</v>
      </c>
      <c r="E5875">
        <v>25.44</v>
      </c>
      <c r="F5875">
        <v>8.91</v>
      </c>
      <c r="G5875">
        <v>3.04</v>
      </c>
      <c r="H5875">
        <v>10165182</v>
      </c>
      <c r="I5875">
        <v>129713739414.756</v>
      </c>
      <c r="J5875">
        <v>89.245000000000005</v>
      </c>
    </row>
    <row r="5876" spans="1:10" x14ac:dyDescent="0.3">
      <c r="B5876" t="s">
        <v>179</v>
      </c>
      <c r="C5876">
        <v>2014</v>
      </c>
      <c r="D5876">
        <v>3035.9479999999999</v>
      </c>
      <c r="E5876">
        <v>3103.15</v>
      </c>
      <c r="F5876">
        <v>407.97</v>
      </c>
      <c r="G5876">
        <v>216.55</v>
      </c>
    </row>
    <row r="5877" spans="1:10" x14ac:dyDescent="0.3">
      <c r="B5877" t="s">
        <v>180</v>
      </c>
      <c r="C5877">
        <v>2014</v>
      </c>
      <c r="D5877">
        <v>3474.489</v>
      </c>
    </row>
    <row r="5878" spans="1:10" x14ac:dyDescent="0.3">
      <c r="A5878" t="s">
        <v>181</v>
      </c>
      <c r="B5878" t="s">
        <v>182</v>
      </c>
      <c r="C5878">
        <v>2014</v>
      </c>
      <c r="D5878">
        <v>43.207000000000001</v>
      </c>
      <c r="E5878">
        <v>102.3</v>
      </c>
      <c r="F5878">
        <v>20.86</v>
      </c>
      <c r="G5878">
        <v>5.17</v>
      </c>
      <c r="H5878">
        <v>15951832</v>
      </c>
      <c r="I5878">
        <v>172762079796</v>
      </c>
      <c r="J5878">
        <v>186.25299999999999</v>
      </c>
    </row>
    <row r="5879" spans="1:10" x14ac:dyDescent="0.3">
      <c r="A5879" t="s">
        <v>183</v>
      </c>
      <c r="B5879" t="s">
        <v>184</v>
      </c>
      <c r="C5879">
        <v>2014</v>
      </c>
      <c r="D5879">
        <v>221.66800000000001</v>
      </c>
      <c r="E5879">
        <v>297.7</v>
      </c>
      <c r="F5879">
        <v>55.88</v>
      </c>
      <c r="G5879">
        <v>23.17</v>
      </c>
      <c r="H5879">
        <v>90424668</v>
      </c>
      <c r="I5879">
        <v>1018607035474.08</v>
      </c>
      <c r="J5879">
        <v>963.63099999999997</v>
      </c>
    </row>
    <row r="5880" spans="1:10" x14ac:dyDescent="0.3">
      <c r="A5880" t="s">
        <v>185</v>
      </c>
      <c r="B5880" t="s">
        <v>186</v>
      </c>
      <c r="C5880">
        <v>2014</v>
      </c>
      <c r="D5880">
        <v>6.1509999999999998</v>
      </c>
      <c r="E5880">
        <v>12.7</v>
      </c>
      <c r="F5880">
        <v>4.18</v>
      </c>
      <c r="G5880">
        <v>1.24</v>
      </c>
      <c r="H5880">
        <v>6295124</v>
      </c>
      <c r="I5880">
        <v>49026873600</v>
      </c>
      <c r="J5880">
        <v>37.152999999999999</v>
      </c>
    </row>
    <row r="5881" spans="1:10" x14ac:dyDescent="0.3">
      <c r="A5881" t="s">
        <v>187</v>
      </c>
      <c r="B5881" t="s">
        <v>188</v>
      </c>
      <c r="C5881">
        <v>2014</v>
      </c>
      <c r="D5881">
        <v>11.179</v>
      </c>
      <c r="E5881">
        <v>24.86</v>
      </c>
      <c r="F5881">
        <v>14.22</v>
      </c>
      <c r="G5881">
        <v>0.04</v>
      </c>
      <c r="H5881">
        <v>1122273</v>
      </c>
      <c r="I5881">
        <v>30256854000</v>
      </c>
      <c r="J5881">
        <v>18.306999999999999</v>
      </c>
    </row>
    <row r="5882" spans="1:10" x14ac:dyDescent="0.3">
      <c r="A5882" t="s">
        <v>189</v>
      </c>
      <c r="B5882" t="s">
        <v>190</v>
      </c>
      <c r="C5882">
        <v>2014</v>
      </c>
      <c r="D5882">
        <v>0.63100000000000001</v>
      </c>
      <c r="E5882">
        <v>8.02</v>
      </c>
      <c r="F5882">
        <v>3.61</v>
      </c>
      <c r="G5882">
        <v>2.98</v>
      </c>
      <c r="H5882">
        <v>3311444</v>
      </c>
      <c r="J5882">
        <v>2.3780000000000001</v>
      </c>
    </row>
    <row r="5883" spans="1:10" x14ac:dyDescent="0.3">
      <c r="A5883" t="s">
        <v>191</v>
      </c>
      <c r="B5883" t="s">
        <v>192</v>
      </c>
      <c r="C5883">
        <v>2014</v>
      </c>
      <c r="D5883">
        <v>18.885000000000002</v>
      </c>
      <c r="E5883">
        <v>21.66</v>
      </c>
      <c r="F5883">
        <v>1.1299999999999999</v>
      </c>
      <c r="G5883">
        <v>1.37</v>
      </c>
      <c r="H5883">
        <v>1316273</v>
      </c>
      <c r="I5883">
        <v>31037873498.759998</v>
      </c>
      <c r="J5883">
        <v>75.046999999999997</v>
      </c>
    </row>
    <row r="5884" spans="1:10" x14ac:dyDescent="0.3">
      <c r="A5884" t="s">
        <v>193</v>
      </c>
      <c r="B5884" t="s">
        <v>194</v>
      </c>
      <c r="C5884">
        <v>2014</v>
      </c>
      <c r="D5884">
        <v>0.76900000000000002</v>
      </c>
      <c r="E5884">
        <v>3.36</v>
      </c>
      <c r="F5884">
        <v>1.49</v>
      </c>
      <c r="G5884">
        <v>0.46</v>
      </c>
      <c r="H5884">
        <v>1095022</v>
      </c>
      <c r="I5884">
        <v>8327527529</v>
      </c>
      <c r="J5884">
        <v>4.7670000000000003</v>
      </c>
    </row>
    <row r="5885" spans="1:10" x14ac:dyDescent="0.3">
      <c r="A5885" t="s">
        <v>195</v>
      </c>
      <c r="B5885" t="s">
        <v>196</v>
      </c>
      <c r="C5885">
        <v>2014</v>
      </c>
      <c r="D5885">
        <v>12.016999999999999</v>
      </c>
      <c r="E5885">
        <v>172.89</v>
      </c>
      <c r="F5885">
        <v>98.63</v>
      </c>
      <c r="G5885">
        <v>48.43</v>
      </c>
      <c r="H5885">
        <v>98094264</v>
      </c>
      <c r="I5885">
        <v>139096781847.25</v>
      </c>
      <c r="J5885">
        <v>71.028000000000006</v>
      </c>
    </row>
    <row r="5886" spans="1:10" x14ac:dyDescent="0.3">
      <c r="B5886" t="s">
        <v>197</v>
      </c>
      <c r="C5886">
        <v>2014</v>
      </c>
      <c r="D5886">
        <v>5589.7569999999996</v>
      </c>
      <c r="H5886">
        <v>742972976</v>
      </c>
      <c r="J5886">
        <v>22806.38</v>
      </c>
    </row>
    <row r="5887" spans="1:10" x14ac:dyDescent="0.3">
      <c r="B5887" t="s">
        <v>198</v>
      </c>
      <c r="C5887">
        <v>2014</v>
      </c>
      <c r="D5887">
        <v>2560.9810000000002</v>
      </c>
    </row>
    <row r="5888" spans="1:10" x14ac:dyDescent="0.3">
      <c r="B5888" t="s">
        <v>199</v>
      </c>
      <c r="C5888">
        <v>2014</v>
      </c>
      <c r="D5888">
        <v>2122.44</v>
      </c>
    </row>
    <row r="5889" spans="1:10" x14ac:dyDescent="0.3">
      <c r="A5889" t="s">
        <v>200</v>
      </c>
      <c r="B5889" t="s">
        <v>201</v>
      </c>
      <c r="C5889">
        <v>2014</v>
      </c>
      <c r="D5889">
        <v>0.59699999999999998</v>
      </c>
      <c r="H5889">
        <v>47965</v>
      </c>
      <c r="J5889">
        <v>3.2010000000000001</v>
      </c>
    </row>
    <row r="5890" spans="1:10" x14ac:dyDescent="0.3">
      <c r="A5890" t="s">
        <v>202</v>
      </c>
      <c r="B5890" t="s">
        <v>203</v>
      </c>
      <c r="C5890">
        <v>2014</v>
      </c>
      <c r="D5890">
        <v>1.244</v>
      </c>
      <c r="E5890">
        <v>-0.38</v>
      </c>
      <c r="F5890">
        <v>1.07</v>
      </c>
      <c r="G5890">
        <v>0.36</v>
      </c>
      <c r="H5890">
        <v>866447</v>
      </c>
      <c r="J5890">
        <v>9.0120000000000005</v>
      </c>
    </row>
    <row r="5891" spans="1:10" x14ac:dyDescent="0.3">
      <c r="A5891" t="s">
        <v>204</v>
      </c>
      <c r="B5891" t="s">
        <v>205</v>
      </c>
      <c r="C5891">
        <v>2014</v>
      </c>
      <c r="D5891">
        <v>47.645000000000003</v>
      </c>
      <c r="E5891">
        <v>63.37</v>
      </c>
      <c r="F5891">
        <v>4.68</v>
      </c>
      <c r="G5891">
        <v>4.7</v>
      </c>
      <c r="H5891">
        <v>5461410</v>
      </c>
      <c r="I5891">
        <v>201300411065.18399</v>
      </c>
      <c r="J5891">
        <v>322.64600000000002</v>
      </c>
    </row>
    <row r="5892" spans="1:10" x14ac:dyDescent="0.3">
      <c r="A5892" t="s">
        <v>206</v>
      </c>
      <c r="B5892" t="s">
        <v>207</v>
      </c>
      <c r="C5892">
        <v>2014</v>
      </c>
      <c r="D5892">
        <v>325.88600000000002</v>
      </c>
      <c r="E5892">
        <v>324.66000000000003</v>
      </c>
      <c r="F5892">
        <v>61.91</v>
      </c>
      <c r="G5892">
        <v>38.340000000000003</v>
      </c>
      <c r="H5892">
        <v>64193550</v>
      </c>
      <c r="I5892">
        <v>2424453700692.29</v>
      </c>
      <c r="J5892">
        <v>2741.9279999999999</v>
      </c>
    </row>
    <row r="5893" spans="1:10" x14ac:dyDescent="0.3">
      <c r="B5893" t="s">
        <v>208</v>
      </c>
      <c r="C5893">
        <v>2014</v>
      </c>
    </row>
    <row r="5894" spans="1:10" x14ac:dyDescent="0.3">
      <c r="A5894" t="s">
        <v>209</v>
      </c>
      <c r="B5894" t="s">
        <v>210</v>
      </c>
      <c r="C5894">
        <v>2014</v>
      </c>
      <c r="D5894">
        <v>0.69099999999999995</v>
      </c>
      <c r="H5894">
        <v>254780</v>
      </c>
      <c r="J5894">
        <v>4.7770000000000001</v>
      </c>
    </row>
    <row r="5895" spans="1:10" x14ac:dyDescent="0.3">
      <c r="A5895" t="s">
        <v>211</v>
      </c>
      <c r="B5895" t="s">
        <v>212</v>
      </c>
      <c r="C5895">
        <v>2014</v>
      </c>
      <c r="D5895">
        <v>0.76900000000000002</v>
      </c>
      <c r="H5895">
        <v>271713</v>
      </c>
      <c r="J5895">
        <v>4.593</v>
      </c>
    </row>
    <row r="5896" spans="1:10" x14ac:dyDescent="0.3">
      <c r="B5896" t="s">
        <v>213</v>
      </c>
      <c r="C5896">
        <v>2014</v>
      </c>
    </row>
    <row r="5897" spans="1:10" x14ac:dyDescent="0.3">
      <c r="A5897" t="s">
        <v>214</v>
      </c>
      <c r="B5897" t="s">
        <v>215</v>
      </c>
      <c r="C5897">
        <v>2014</v>
      </c>
      <c r="D5897">
        <v>5.3170000000000002</v>
      </c>
      <c r="E5897">
        <v>-85.62</v>
      </c>
      <c r="F5897">
        <v>1.25</v>
      </c>
      <c r="G5897">
        <v>0.46</v>
      </c>
      <c r="H5897">
        <v>1883801</v>
      </c>
      <c r="I5897">
        <v>33268465222.993</v>
      </c>
      <c r="J5897">
        <v>20.937000000000001</v>
      </c>
    </row>
    <row r="5898" spans="1:10" x14ac:dyDescent="0.3">
      <c r="A5898" t="s">
        <v>216</v>
      </c>
      <c r="B5898" t="s">
        <v>217</v>
      </c>
      <c r="C5898">
        <v>2014</v>
      </c>
      <c r="D5898">
        <v>0.51300000000000001</v>
      </c>
      <c r="E5898">
        <v>2.2400000000000002</v>
      </c>
      <c r="F5898">
        <v>1.62</v>
      </c>
      <c r="G5898">
        <v>0.39</v>
      </c>
      <c r="H5898">
        <v>2024037</v>
      </c>
      <c r="I5898">
        <v>3357018000</v>
      </c>
      <c r="J5898">
        <v>2.2669999999999999</v>
      </c>
    </row>
    <row r="5899" spans="1:10" x14ac:dyDescent="0.3">
      <c r="A5899" t="s">
        <v>218</v>
      </c>
      <c r="B5899" t="s">
        <v>219</v>
      </c>
      <c r="C5899">
        <v>2014</v>
      </c>
      <c r="D5899">
        <v>8.9339999999999993</v>
      </c>
      <c r="E5899">
        <v>16.5</v>
      </c>
      <c r="F5899">
        <v>5.71</v>
      </c>
      <c r="G5899">
        <v>2.31</v>
      </c>
      <c r="H5899">
        <v>4035310</v>
      </c>
      <c r="I5899">
        <v>50778368828.068001</v>
      </c>
      <c r="J5899">
        <v>69.343999999999994</v>
      </c>
    </row>
    <row r="5900" spans="1:10" x14ac:dyDescent="0.3">
      <c r="A5900" t="s">
        <v>220</v>
      </c>
      <c r="B5900" t="s">
        <v>221</v>
      </c>
      <c r="C5900">
        <v>2014</v>
      </c>
      <c r="D5900">
        <v>792.58799999999997</v>
      </c>
      <c r="E5900">
        <v>803.72</v>
      </c>
      <c r="F5900">
        <v>57.16</v>
      </c>
      <c r="G5900">
        <v>37.020000000000003</v>
      </c>
      <c r="H5900">
        <v>81450370</v>
      </c>
      <c r="I5900">
        <v>3610400694207.02</v>
      </c>
      <c r="J5900">
        <v>3657.3029999999999</v>
      </c>
    </row>
    <row r="5901" spans="1:10" x14ac:dyDescent="0.3">
      <c r="A5901" t="s">
        <v>222</v>
      </c>
      <c r="B5901" t="s">
        <v>223</v>
      </c>
      <c r="C5901">
        <v>2014</v>
      </c>
      <c r="D5901">
        <v>14.755000000000001</v>
      </c>
      <c r="E5901">
        <v>48.02</v>
      </c>
      <c r="F5901">
        <v>18.55</v>
      </c>
      <c r="G5901">
        <v>5.95</v>
      </c>
      <c r="H5901">
        <v>27224480</v>
      </c>
      <c r="I5901">
        <v>95677581264.809998</v>
      </c>
      <c r="J5901">
        <v>76.430000000000007</v>
      </c>
    </row>
    <row r="5902" spans="1:10" x14ac:dyDescent="0.3">
      <c r="A5902" t="s">
        <v>224</v>
      </c>
      <c r="B5902" t="s">
        <v>225</v>
      </c>
      <c r="C5902">
        <v>2014</v>
      </c>
      <c r="D5902">
        <v>78.662000000000006</v>
      </c>
      <c r="E5902">
        <v>89.11</v>
      </c>
      <c r="F5902">
        <v>9.9</v>
      </c>
      <c r="G5902">
        <v>4.59</v>
      </c>
      <c r="H5902">
        <v>10701460</v>
      </c>
      <c r="I5902">
        <v>241776389767.92001</v>
      </c>
      <c r="J5902">
        <v>310.77800000000002</v>
      </c>
    </row>
    <row r="5903" spans="1:10" x14ac:dyDescent="0.3">
      <c r="A5903" t="s">
        <v>226</v>
      </c>
      <c r="B5903" t="s">
        <v>227</v>
      </c>
      <c r="C5903">
        <v>2014</v>
      </c>
      <c r="D5903">
        <v>0.52100000000000002</v>
      </c>
      <c r="H5903">
        <v>56383</v>
      </c>
      <c r="J5903">
        <v>3.415</v>
      </c>
    </row>
    <row r="5904" spans="1:10" x14ac:dyDescent="0.3">
      <c r="A5904" t="s">
        <v>228</v>
      </c>
      <c r="B5904" t="s">
        <v>229</v>
      </c>
      <c r="C5904">
        <v>2014</v>
      </c>
      <c r="D5904">
        <v>0.23400000000000001</v>
      </c>
      <c r="E5904">
        <v>2.25</v>
      </c>
      <c r="F5904">
        <v>1.99</v>
      </c>
      <c r="G5904">
        <v>0.01</v>
      </c>
      <c r="H5904">
        <v>108900</v>
      </c>
      <c r="J5904">
        <v>1.175</v>
      </c>
    </row>
    <row r="5905" spans="1:10" x14ac:dyDescent="0.3">
      <c r="A5905" t="s">
        <v>230</v>
      </c>
      <c r="B5905" t="s">
        <v>231</v>
      </c>
      <c r="C5905">
        <v>2014</v>
      </c>
      <c r="D5905">
        <v>2.4319999999999999</v>
      </c>
      <c r="H5905">
        <v>401305</v>
      </c>
      <c r="J5905">
        <v>7.86</v>
      </c>
    </row>
    <row r="5906" spans="1:10" x14ac:dyDescent="0.3">
      <c r="A5906" t="s">
        <v>232</v>
      </c>
      <c r="B5906" t="s">
        <v>233</v>
      </c>
      <c r="C5906">
        <v>2014</v>
      </c>
      <c r="D5906">
        <v>13.785</v>
      </c>
      <c r="E5906">
        <v>38.090000000000003</v>
      </c>
      <c r="F5906">
        <v>11.4</v>
      </c>
      <c r="G5906">
        <v>4.83</v>
      </c>
      <c r="H5906">
        <v>15923238</v>
      </c>
      <c r="I5906">
        <v>111915376947.66</v>
      </c>
      <c r="J5906">
        <v>70.454999999999998</v>
      </c>
    </row>
    <row r="5907" spans="1:10" x14ac:dyDescent="0.3">
      <c r="A5907" t="s">
        <v>234</v>
      </c>
      <c r="B5907" t="s">
        <v>235</v>
      </c>
      <c r="C5907">
        <v>2014</v>
      </c>
      <c r="D5907">
        <v>2.165</v>
      </c>
      <c r="E5907">
        <v>41.76</v>
      </c>
      <c r="F5907">
        <v>16.91</v>
      </c>
      <c r="G5907">
        <v>6.23</v>
      </c>
      <c r="H5907">
        <v>11150970</v>
      </c>
      <c r="I5907">
        <v>14874105045</v>
      </c>
      <c r="J5907">
        <v>11.273999999999999</v>
      </c>
    </row>
    <row r="5908" spans="1:10" x14ac:dyDescent="0.3">
      <c r="A5908" t="s">
        <v>236</v>
      </c>
      <c r="B5908" t="s">
        <v>237</v>
      </c>
      <c r="C5908">
        <v>2014</v>
      </c>
      <c r="D5908">
        <v>0.26</v>
      </c>
      <c r="E5908">
        <v>4.0199999999999996</v>
      </c>
      <c r="F5908">
        <v>1.38</v>
      </c>
      <c r="G5908">
        <v>0.79</v>
      </c>
      <c r="H5908">
        <v>1692433</v>
      </c>
      <c r="I5908">
        <v>2253617030</v>
      </c>
      <c r="J5908">
        <v>1.591</v>
      </c>
    </row>
    <row r="5909" spans="1:10" x14ac:dyDescent="0.3">
      <c r="A5909" t="s">
        <v>238</v>
      </c>
      <c r="B5909" t="s">
        <v>239</v>
      </c>
      <c r="C5909">
        <v>2014</v>
      </c>
      <c r="D5909">
        <v>1.972</v>
      </c>
      <c r="E5909">
        <v>35.380000000000003</v>
      </c>
      <c r="F5909">
        <v>5.3</v>
      </c>
      <c r="G5909">
        <v>1.37</v>
      </c>
      <c r="H5909">
        <v>763371</v>
      </c>
      <c r="J5909">
        <v>8.1820000000000004</v>
      </c>
    </row>
    <row r="5910" spans="1:10" x14ac:dyDescent="0.3">
      <c r="A5910" t="s">
        <v>240</v>
      </c>
      <c r="B5910" t="s">
        <v>241</v>
      </c>
      <c r="C5910">
        <v>2014</v>
      </c>
      <c r="D5910">
        <v>2.7050000000000001</v>
      </c>
      <c r="E5910">
        <v>9.36</v>
      </c>
      <c r="F5910">
        <v>4.55</v>
      </c>
      <c r="G5910">
        <v>1.57</v>
      </c>
      <c r="H5910">
        <v>10549007</v>
      </c>
      <c r="I5910">
        <v>17572203000</v>
      </c>
      <c r="J5910">
        <v>11.916</v>
      </c>
    </row>
    <row r="5911" spans="1:10" x14ac:dyDescent="0.3">
      <c r="A5911" t="s">
        <v>242</v>
      </c>
      <c r="B5911" t="s">
        <v>243</v>
      </c>
      <c r="C5911">
        <v>2014</v>
      </c>
      <c r="D5911">
        <v>9.3089999999999993</v>
      </c>
      <c r="E5911">
        <v>50.51</v>
      </c>
      <c r="F5911">
        <v>9.3000000000000007</v>
      </c>
      <c r="G5911">
        <v>3.39</v>
      </c>
      <c r="H5911">
        <v>8955579</v>
      </c>
      <c r="I5911">
        <v>39484543560</v>
      </c>
      <c r="J5911">
        <v>44.113999999999997</v>
      </c>
    </row>
    <row r="5912" spans="1:10" x14ac:dyDescent="0.3">
      <c r="A5912" t="s">
        <v>244</v>
      </c>
      <c r="B5912" t="s">
        <v>245</v>
      </c>
      <c r="C5912">
        <v>2014</v>
      </c>
      <c r="D5912">
        <v>45.491999999999997</v>
      </c>
      <c r="H5912">
        <v>7134668</v>
      </c>
      <c r="I5912">
        <v>334980444074.37201</v>
      </c>
      <c r="J5912">
        <v>317.68900000000002</v>
      </c>
    </row>
    <row r="5913" spans="1:10" x14ac:dyDescent="0.3">
      <c r="A5913" t="s">
        <v>246</v>
      </c>
      <c r="B5913" t="s">
        <v>247</v>
      </c>
      <c r="C5913">
        <v>2014</v>
      </c>
      <c r="D5913">
        <v>43.677999999999997</v>
      </c>
      <c r="E5913">
        <v>57.69</v>
      </c>
      <c r="F5913">
        <v>7.33</v>
      </c>
      <c r="G5913">
        <v>5.27</v>
      </c>
      <c r="H5913">
        <v>9804991</v>
      </c>
      <c r="I5913">
        <v>217412725421.04001</v>
      </c>
      <c r="J5913">
        <v>242.161</v>
      </c>
    </row>
    <row r="5914" spans="1:10" x14ac:dyDescent="0.3">
      <c r="A5914" t="s">
        <v>248</v>
      </c>
      <c r="B5914" t="s">
        <v>249</v>
      </c>
      <c r="C5914">
        <v>2014</v>
      </c>
      <c r="D5914">
        <v>3.4590000000000001</v>
      </c>
      <c r="E5914">
        <v>3.09</v>
      </c>
      <c r="F5914">
        <v>0.55000000000000004</v>
      </c>
      <c r="G5914">
        <v>0.4</v>
      </c>
      <c r="H5914">
        <v>328592</v>
      </c>
      <c r="I5914">
        <v>12619690646.312</v>
      </c>
      <c r="J5914">
        <v>56.228000000000002</v>
      </c>
    </row>
    <row r="5915" spans="1:10" x14ac:dyDescent="0.3">
      <c r="A5915" t="s">
        <v>250</v>
      </c>
      <c r="B5915" t="s">
        <v>251</v>
      </c>
      <c r="C5915">
        <v>2014</v>
      </c>
      <c r="D5915">
        <v>2185.8560000000002</v>
      </c>
      <c r="E5915">
        <v>3163.7</v>
      </c>
      <c r="F5915">
        <v>659.8</v>
      </c>
      <c r="G5915">
        <v>245.95</v>
      </c>
      <c r="H5915">
        <v>1295600768</v>
      </c>
      <c r="I5915">
        <v>6754741200528</v>
      </c>
      <c r="J5915">
        <v>7739.36</v>
      </c>
    </row>
    <row r="5916" spans="1:10" x14ac:dyDescent="0.3">
      <c r="A5916" t="s">
        <v>252</v>
      </c>
      <c r="B5916" t="s">
        <v>253</v>
      </c>
      <c r="C5916">
        <v>2014</v>
      </c>
      <c r="D5916">
        <v>498.97300000000001</v>
      </c>
      <c r="E5916">
        <v>2732.16</v>
      </c>
      <c r="F5916">
        <v>405.94</v>
      </c>
      <c r="G5916">
        <v>107.42</v>
      </c>
      <c r="H5916">
        <v>255128076</v>
      </c>
      <c r="I5916">
        <v>2526852566687</v>
      </c>
      <c r="J5916">
        <v>1969.884</v>
      </c>
    </row>
    <row r="5917" spans="1:10" x14ac:dyDescent="0.3">
      <c r="B5917" t="s">
        <v>254</v>
      </c>
      <c r="C5917">
        <v>2014</v>
      </c>
      <c r="D5917">
        <v>1128.692</v>
      </c>
    </row>
    <row r="5918" spans="1:10" x14ac:dyDescent="0.3">
      <c r="A5918" t="s">
        <v>255</v>
      </c>
      <c r="B5918" t="s">
        <v>256</v>
      </c>
      <c r="C5918">
        <v>2014</v>
      </c>
      <c r="D5918">
        <v>641.84199999999998</v>
      </c>
      <c r="E5918">
        <v>858.83</v>
      </c>
      <c r="F5918">
        <v>139.36000000000001</v>
      </c>
      <c r="G5918">
        <v>36.229999999999997</v>
      </c>
      <c r="H5918">
        <v>77465769</v>
      </c>
      <c r="I5918">
        <v>1284499861860.1599</v>
      </c>
      <c r="J5918">
        <v>2855.6709999999998</v>
      </c>
    </row>
    <row r="5919" spans="1:10" x14ac:dyDescent="0.3">
      <c r="A5919" t="s">
        <v>257</v>
      </c>
      <c r="B5919" t="s">
        <v>258</v>
      </c>
      <c r="C5919">
        <v>2014</v>
      </c>
      <c r="D5919">
        <v>165.15100000000001</v>
      </c>
      <c r="E5919">
        <v>191.61</v>
      </c>
      <c r="F5919">
        <v>16.2</v>
      </c>
      <c r="G5919">
        <v>5.26</v>
      </c>
      <c r="H5919">
        <v>34411949</v>
      </c>
      <c r="I5919">
        <v>459176937318.60999</v>
      </c>
      <c r="J5919">
        <v>467.58499999999998</v>
      </c>
    </row>
    <row r="5920" spans="1:10" x14ac:dyDescent="0.3">
      <c r="A5920" t="s">
        <v>259</v>
      </c>
      <c r="B5920" t="s">
        <v>260</v>
      </c>
      <c r="C5920">
        <v>2014</v>
      </c>
      <c r="D5920">
        <v>36.908999999999999</v>
      </c>
      <c r="E5920">
        <v>61.26</v>
      </c>
      <c r="F5920">
        <v>15.58</v>
      </c>
      <c r="G5920">
        <v>9.23</v>
      </c>
      <c r="H5920">
        <v>4626852</v>
      </c>
      <c r="I5920">
        <v>244831719001.129</v>
      </c>
      <c r="J5920">
        <v>163.27699999999999</v>
      </c>
    </row>
    <row r="5921" spans="1:10" x14ac:dyDescent="0.3">
      <c r="A5921" t="s">
        <v>261</v>
      </c>
      <c r="B5921" t="s">
        <v>262</v>
      </c>
      <c r="C5921">
        <v>2014</v>
      </c>
      <c r="D5921">
        <v>60.351999999999997</v>
      </c>
      <c r="E5921">
        <v>87.61</v>
      </c>
      <c r="F5921">
        <v>10.9</v>
      </c>
      <c r="G5921">
        <v>2.1800000000000002</v>
      </c>
      <c r="H5921">
        <v>7854216</v>
      </c>
      <c r="I5921">
        <v>244088402456.944</v>
      </c>
      <c r="J5921">
        <v>268.8</v>
      </c>
    </row>
    <row r="5922" spans="1:10" x14ac:dyDescent="0.3">
      <c r="A5922" t="s">
        <v>263</v>
      </c>
      <c r="B5922" t="s">
        <v>264</v>
      </c>
      <c r="C5922">
        <v>2014</v>
      </c>
      <c r="D5922">
        <v>349.58199999999999</v>
      </c>
      <c r="E5922">
        <v>362.62</v>
      </c>
      <c r="F5922">
        <v>45.12</v>
      </c>
      <c r="G5922">
        <v>17.850000000000001</v>
      </c>
      <c r="H5922">
        <v>60409622</v>
      </c>
      <c r="I5922">
        <v>1996478670942.54</v>
      </c>
      <c r="J5922">
        <v>1730.7760000000001</v>
      </c>
    </row>
    <row r="5923" spans="1:10" x14ac:dyDescent="0.3">
      <c r="A5923" t="s">
        <v>265</v>
      </c>
      <c r="B5923" t="s">
        <v>266</v>
      </c>
      <c r="C5923">
        <v>2014</v>
      </c>
      <c r="D5923">
        <v>7.6970000000000001</v>
      </c>
      <c r="E5923">
        <v>9.43</v>
      </c>
      <c r="F5923">
        <v>0.83</v>
      </c>
      <c r="G5923">
        <v>0.43</v>
      </c>
      <c r="H5923">
        <v>2875137</v>
      </c>
      <c r="I5923">
        <v>18759621711.389999</v>
      </c>
      <c r="J5923">
        <v>35.634999999999998</v>
      </c>
    </row>
    <row r="5924" spans="1:10" x14ac:dyDescent="0.3">
      <c r="A5924" t="s">
        <v>267</v>
      </c>
      <c r="B5924" t="s">
        <v>268</v>
      </c>
      <c r="C5924">
        <v>2014</v>
      </c>
      <c r="D5924">
        <v>1263.729</v>
      </c>
      <c r="E5924">
        <v>1297.47</v>
      </c>
      <c r="F5924">
        <v>22.66</v>
      </c>
      <c r="G5924">
        <v>18.829999999999998</v>
      </c>
      <c r="H5924">
        <v>128168630</v>
      </c>
      <c r="I5924">
        <v>4629616138331.4004</v>
      </c>
      <c r="J5924">
        <v>5344.6360000000004</v>
      </c>
    </row>
    <row r="5925" spans="1:10" x14ac:dyDescent="0.3">
      <c r="A5925" t="s">
        <v>269</v>
      </c>
      <c r="B5925" t="s">
        <v>270</v>
      </c>
      <c r="C5925">
        <v>2014</v>
      </c>
      <c r="D5925">
        <v>25.895</v>
      </c>
      <c r="E5925">
        <v>34.659999999999997</v>
      </c>
      <c r="F5925">
        <v>5.64</v>
      </c>
      <c r="G5925">
        <v>1.19</v>
      </c>
      <c r="H5925">
        <v>8918822</v>
      </c>
      <c r="I5925">
        <v>94014871021.677002</v>
      </c>
      <c r="J5925">
        <v>102.324</v>
      </c>
    </row>
    <row r="5926" spans="1:10" x14ac:dyDescent="0.3">
      <c r="A5926" t="s">
        <v>271</v>
      </c>
      <c r="B5926" t="s">
        <v>272</v>
      </c>
      <c r="C5926">
        <v>2014</v>
      </c>
      <c r="D5926">
        <v>279.03199999999998</v>
      </c>
      <c r="E5926">
        <v>290.05</v>
      </c>
      <c r="F5926">
        <v>41.5</v>
      </c>
      <c r="G5926">
        <v>10.199999999999999</v>
      </c>
      <c r="H5926">
        <v>17302619</v>
      </c>
      <c r="I5926">
        <v>418303452066.57001</v>
      </c>
      <c r="J5926">
        <v>748.61400000000003</v>
      </c>
    </row>
    <row r="5927" spans="1:10" x14ac:dyDescent="0.3">
      <c r="A5927" t="s">
        <v>273</v>
      </c>
      <c r="B5927" t="s">
        <v>274</v>
      </c>
      <c r="C5927">
        <v>2014</v>
      </c>
      <c r="D5927">
        <v>13.773</v>
      </c>
      <c r="E5927">
        <v>39.64</v>
      </c>
      <c r="F5927">
        <v>37.08</v>
      </c>
      <c r="G5927">
        <v>18.12</v>
      </c>
      <c r="H5927">
        <v>46700063</v>
      </c>
      <c r="I5927">
        <v>137740226055.72</v>
      </c>
      <c r="J5927">
        <v>78.483000000000004</v>
      </c>
    </row>
    <row r="5928" spans="1:10" x14ac:dyDescent="0.3">
      <c r="A5928" t="s">
        <v>275</v>
      </c>
      <c r="B5928" t="s">
        <v>276</v>
      </c>
      <c r="C5928">
        <v>2014</v>
      </c>
      <c r="D5928">
        <v>5.8999999999999997E-2</v>
      </c>
      <c r="E5928">
        <v>0.08</v>
      </c>
      <c r="F5928">
        <v>0.02</v>
      </c>
      <c r="G5928">
        <v>0</v>
      </c>
      <c r="H5928">
        <v>109387</v>
      </c>
      <c r="J5928">
        <v>0.24299999999999999</v>
      </c>
    </row>
    <row r="5929" spans="1:10" x14ac:dyDescent="0.3">
      <c r="A5929" t="s">
        <v>277</v>
      </c>
      <c r="B5929" t="s">
        <v>278</v>
      </c>
      <c r="C5929">
        <v>2014</v>
      </c>
      <c r="D5929">
        <v>7.1260000000000003</v>
      </c>
      <c r="J5929">
        <v>24.045000000000002</v>
      </c>
    </row>
    <row r="5930" spans="1:10" x14ac:dyDescent="0.3">
      <c r="A5930" t="s">
        <v>279</v>
      </c>
      <c r="B5930" t="s">
        <v>280</v>
      </c>
      <c r="C5930">
        <v>2014</v>
      </c>
      <c r="D5930">
        <v>75.481999999999999</v>
      </c>
      <c r="E5930">
        <v>100.02</v>
      </c>
      <c r="F5930">
        <v>5.56</v>
      </c>
      <c r="G5930">
        <v>0.64</v>
      </c>
      <c r="H5930">
        <v>3690939</v>
      </c>
      <c r="I5930">
        <v>273583179823.03201</v>
      </c>
      <c r="J5930">
        <v>415.22300000000001</v>
      </c>
    </row>
    <row r="5931" spans="1:10" x14ac:dyDescent="0.3">
      <c r="B5931" t="s">
        <v>281</v>
      </c>
      <c r="C5931">
        <v>2014</v>
      </c>
    </row>
    <row r="5932" spans="1:10" x14ac:dyDescent="0.3">
      <c r="A5932" t="s">
        <v>282</v>
      </c>
      <c r="B5932" t="s">
        <v>283</v>
      </c>
      <c r="C5932">
        <v>2014</v>
      </c>
      <c r="D5932">
        <v>10.095000000000001</v>
      </c>
      <c r="E5932">
        <v>15.57</v>
      </c>
      <c r="F5932">
        <v>4.6399999999999997</v>
      </c>
      <c r="G5932">
        <v>1.9</v>
      </c>
      <c r="H5932">
        <v>5844521</v>
      </c>
      <c r="I5932">
        <v>25441021254.096001</v>
      </c>
      <c r="J5932">
        <v>74.025999999999996</v>
      </c>
    </row>
    <row r="5933" spans="1:10" x14ac:dyDescent="0.3">
      <c r="A5933" t="s">
        <v>284</v>
      </c>
      <c r="B5933" t="s">
        <v>285</v>
      </c>
      <c r="C5933">
        <v>2014</v>
      </c>
      <c r="D5933">
        <v>4.45</v>
      </c>
      <c r="E5933">
        <v>33.82</v>
      </c>
      <c r="F5933">
        <v>11.79</v>
      </c>
      <c r="G5933">
        <v>4.0999999999999996</v>
      </c>
      <c r="H5933">
        <v>6639763</v>
      </c>
      <c r="I5933">
        <v>35727804000</v>
      </c>
      <c r="J5933">
        <v>60.137</v>
      </c>
    </row>
    <row r="5934" spans="1:10" x14ac:dyDescent="0.3">
      <c r="A5934" t="s">
        <v>286</v>
      </c>
      <c r="B5934" t="s">
        <v>287</v>
      </c>
      <c r="C5934">
        <v>2014</v>
      </c>
      <c r="D5934">
        <v>7.1719999999999997</v>
      </c>
      <c r="E5934">
        <v>-2.19</v>
      </c>
      <c r="F5934">
        <v>2.06</v>
      </c>
      <c r="G5934">
        <v>1.88</v>
      </c>
      <c r="H5934">
        <v>2021220</v>
      </c>
      <c r="I5934">
        <v>41379798066.533997</v>
      </c>
      <c r="J5934">
        <v>39.972000000000001</v>
      </c>
    </row>
    <row r="5935" spans="1:10" x14ac:dyDescent="0.3">
      <c r="A5935" t="s">
        <v>288</v>
      </c>
      <c r="B5935" t="s">
        <v>289</v>
      </c>
      <c r="C5935">
        <v>2014</v>
      </c>
      <c r="D5935">
        <v>23.992000000000001</v>
      </c>
      <c r="E5935">
        <v>30.16</v>
      </c>
      <c r="F5935">
        <v>2.98</v>
      </c>
      <c r="G5935">
        <v>0.7</v>
      </c>
      <c r="H5935">
        <v>6261046</v>
      </c>
      <c r="I5935">
        <v>94385546738.807999</v>
      </c>
      <c r="J5935">
        <v>92.244</v>
      </c>
    </row>
    <row r="5936" spans="1:10" x14ac:dyDescent="0.3">
      <c r="B5936" t="s">
        <v>290</v>
      </c>
      <c r="C5936">
        <v>2014</v>
      </c>
    </row>
    <row r="5937" spans="1:10" x14ac:dyDescent="0.3">
      <c r="A5937" t="s">
        <v>291</v>
      </c>
      <c r="B5937" t="s">
        <v>292</v>
      </c>
      <c r="C5937">
        <v>2014</v>
      </c>
      <c r="D5937">
        <v>2.4729999999999999</v>
      </c>
      <c r="E5937">
        <v>5.34</v>
      </c>
      <c r="F5937">
        <v>2.19</v>
      </c>
      <c r="G5937">
        <v>0.79</v>
      </c>
      <c r="H5937">
        <v>2043448</v>
      </c>
      <c r="I5937">
        <v>5134648000</v>
      </c>
      <c r="J5937">
        <v>4.1139999999999999</v>
      </c>
    </row>
    <row r="5938" spans="1:10" x14ac:dyDescent="0.3">
      <c r="A5938" t="s">
        <v>293</v>
      </c>
      <c r="B5938" t="s">
        <v>294</v>
      </c>
      <c r="C5938">
        <v>2014</v>
      </c>
      <c r="D5938">
        <v>1.1919999999999999</v>
      </c>
      <c r="E5938">
        <v>11.03</v>
      </c>
      <c r="F5938">
        <v>6.9</v>
      </c>
      <c r="G5938">
        <v>1.7</v>
      </c>
      <c r="H5938">
        <v>4359508</v>
      </c>
      <c r="I5938">
        <v>3843632000</v>
      </c>
      <c r="J5938">
        <v>4.8490000000000002</v>
      </c>
    </row>
    <row r="5939" spans="1:10" x14ac:dyDescent="0.3">
      <c r="A5939" t="s">
        <v>295</v>
      </c>
      <c r="B5939" t="s">
        <v>296</v>
      </c>
      <c r="C5939">
        <v>2014</v>
      </c>
      <c r="D5939">
        <v>71.39</v>
      </c>
      <c r="E5939">
        <v>99.39</v>
      </c>
      <c r="F5939">
        <v>37.72</v>
      </c>
      <c r="G5939">
        <v>1.91</v>
      </c>
      <c r="H5939">
        <v>6362039</v>
      </c>
      <c r="I5939">
        <v>59998893815.024002</v>
      </c>
      <c r="J5939">
        <v>227.374</v>
      </c>
    </row>
    <row r="5940" spans="1:10" x14ac:dyDescent="0.3">
      <c r="A5940" t="s">
        <v>297</v>
      </c>
      <c r="B5940" t="s">
        <v>298</v>
      </c>
      <c r="C5940">
        <v>2014</v>
      </c>
      <c r="D5940">
        <v>0.161</v>
      </c>
      <c r="E5940">
        <v>0.08</v>
      </c>
      <c r="F5940">
        <v>0.02</v>
      </c>
      <c r="G5940">
        <v>0.01</v>
      </c>
      <c r="H5940">
        <v>37219</v>
      </c>
    </row>
    <row r="5941" spans="1:10" x14ac:dyDescent="0.3">
      <c r="A5941" t="s">
        <v>299</v>
      </c>
      <c r="B5941" t="s">
        <v>300</v>
      </c>
      <c r="C5941">
        <v>2014</v>
      </c>
      <c r="D5941">
        <v>13.106999999999999</v>
      </c>
      <c r="E5941">
        <v>17.420000000000002</v>
      </c>
      <c r="F5941">
        <v>3.45</v>
      </c>
      <c r="G5941">
        <v>3.78</v>
      </c>
      <c r="H5941">
        <v>2971498</v>
      </c>
      <c r="I5941">
        <v>68128044447.108002</v>
      </c>
      <c r="J5941">
        <v>60.698999999999998</v>
      </c>
    </row>
    <row r="5942" spans="1:10" x14ac:dyDescent="0.3">
      <c r="A5942" t="s">
        <v>301</v>
      </c>
      <c r="B5942" t="s">
        <v>302</v>
      </c>
      <c r="C5942">
        <v>2014</v>
      </c>
      <c r="D5942">
        <v>9.8360000000000003</v>
      </c>
      <c r="E5942">
        <v>10.57</v>
      </c>
      <c r="F5942">
        <v>0.55000000000000004</v>
      </c>
      <c r="G5942">
        <v>0.3</v>
      </c>
      <c r="H5942">
        <v>554512</v>
      </c>
      <c r="I5942">
        <v>30743880182.861</v>
      </c>
      <c r="J5942">
        <v>44.151000000000003</v>
      </c>
    </row>
    <row r="5943" spans="1:10" x14ac:dyDescent="0.3">
      <c r="B5943" t="s">
        <v>303</v>
      </c>
      <c r="C5943">
        <v>2014</v>
      </c>
      <c r="D5943">
        <v>1.508</v>
      </c>
      <c r="H5943">
        <v>590210</v>
      </c>
    </row>
    <row r="5944" spans="1:10" x14ac:dyDescent="0.3">
      <c r="A5944" t="s">
        <v>304</v>
      </c>
      <c r="B5944" t="s">
        <v>305</v>
      </c>
      <c r="C5944">
        <v>2014</v>
      </c>
      <c r="D5944">
        <v>3.1619999999999999</v>
      </c>
      <c r="E5944">
        <v>57.28</v>
      </c>
      <c r="F5944">
        <v>19.87</v>
      </c>
      <c r="G5944">
        <v>9.23</v>
      </c>
      <c r="H5944">
        <v>23589897</v>
      </c>
      <c r="I5944">
        <v>31415407804</v>
      </c>
      <c r="J5944">
        <v>15.375999999999999</v>
      </c>
    </row>
    <row r="5945" spans="1:10" x14ac:dyDescent="0.3">
      <c r="A5945" t="s">
        <v>306</v>
      </c>
      <c r="B5945" t="s">
        <v>307</v>
      </c>
      <c r="C5945">
        <v>2014</v>
      </c>
      <c r="D5945">
        <v>1.0209999999999999</v>
      </c>
      <c r="E5945">
        <v>19.96</v>
      </c>
      <c r="F5945">
        <v>9.94</v>
      </c>
      <c r="G5945">
        <v>4.05</v>
      </c>
      <c r="H5945">
        <v>16289550</v>
      </c>
      <c r="I5945">
        <v>19988979231.279999</v>
      </c>
      <c r="J5945">
        <v>8.3620000000000001</v>
      </c>
    </row>
    <row r="5946" spans="1:10" x14ac:dyDescent="0.3">
      <c r="A5946" t="s">
        <v>308</v>
      </c>
      <c r="B5946" t="s">
        <v>309</v>
      </c>
      <c r="C5946">
        <v>2014</v>
      </c>
      <c r="D5946">
        <v>244.833</v>
      </c>
      <c r="E5946">
        <v>179.22</v>
      </c>
      <c r="F5946">
        <v>51.54</v>
      </c>
      <c r="G5946">
        <v>11.11</v>
      </c>
      <c r="H5946">
        <v>29866606</v>
      </c>
      <c r="I5946">
        <v>638408613153.47998</v>
      </c>
      <c r="J5946">
        <v>1094.4179999999999</v>
      </c>
    </row>
    <row r="5947" spans="1:10" x14ac:dyDescent="0.3">
      <c r="A5947" t="s">
        <v>310</v>
      </c>
      <c r="B5947" t="s">
        <v>311</v>
      </c>
      <c r="C5947">
        <v>2014</v>
      </c>
      <c r="D5947">
        <v>1.3149999999999999</v>
      </c>
      <c r="E5947">
        <v>1.63</v>
      </c>
      <c r="F5947">
        <v>0.11</v>
      </c>
      <c r="G5947">
        <v>0.03</v>
      </c>
      <c r="H5947">
        <v>435018</v>
      </c>
      <c r="J5947">
        <v>8.8079999999999998</v>
      </c>
    </row>
    <row r="5948" spans="1:10" x14ac:dyDescent="0.3">
      <c r="A5948" t="s">
        <v>312</v>
      </c>
      <c r="B5948" t="s">
        <v>313</v>
      </c>
      <c r="C5948">
        <v>2014</v>
      </c>
      <c r="D5948">
        <v>3.0990000000000002</v>
      </c>
      <c r="E5948">
        <v>40.659999999999997</v>
      </c>
      <c r="F5948">
        <v>19.760000000000002</v>
      </c>
      <c r="G5948">
        <v>12.27</v>
      </c>
      <c r="H5948">
        <v>16934213</v>
      </c>
      <c r="I5948">
        <v>22278941757.799999</v>
      </c>
      <c r="J5948">
        <v>14.680999999999999</v>
      </c>
    </row>
    <row r="5949" spans="1:10" x14ac:dyDescent="0.3">
      <c r="A5949" t="s">
        <v>314</v>
      </c>
      <c r="B5949" t="s">
        <v>315</v>
      </c>
      <c r="C5949">
        <v>2014</v>
      </c>
      <c r="D5949">
        <v>2.448</v>
      </c>
      <c r="E5949">
        <v>2.89</v>
      </c>
      <c r="F5949">
        <v>0.2</v>
      </c>
      <c r="G5949">
        <v>0.06</v>
      </c>
      <c r="H5949">
        <v>430190</v>
      </c>
      <c r="I5949">
        <v>11795842244.58</v>
      </c>
      <c r="J5949">
        <v>26.841000000000001</v>
      </c>
    </row>
    <row r="5950" spans="1:10" x14ac:dyDescent="0.3">
      <c r="A5950" t="s">
        <v>316</v>
      </c>
      <c r="B5950" t="s">
        <v>317</v>
      </c>
      <c r="C5950">
        <v>2014</v>
      </c>
      <c r="D5950">
        <v>0.14299999999999999</v>
      </c>
      <c r="E5950">
        <v>0.14000000000000001</v>
      </c>
      <c r="F5950">
        <v>0.03</v>
      </c>
      <c r="G5950">
        <v>0</v>
      </c>
      <c r="H5950">
        <v>57183</v>
      </c>
    </row>
    <row r="5951" spans="1:10" x14ac:dyDescent="0.3">
      <c r="A5951" t="s">
        <v>318</v>
      </c>
      <c r="B5951" t="s">
        <v>319</v>
      </c>
      <c r="C5951">
        <v>2014</v>
      </c>
      <c r="D5951">
        <v>2.2290000000000001</v>
      </c>
      <c r="H5951">
        <v>381142</v>
      </c>
      <c r="J5951">
        <v>10.895</v>
      </c>
    </row>
    <row r="5952" spans="1:10" x14ac:dyDescent="0.3">
      <c r="A5952" t="s">
        <v>320</v>
      </c>
      <c r="B5952" t="s">
        <v>321</v>
      </c>
      <c r="C5952">
        <v>2014</v>
      </c>
      <c r="D5952">
        <v>2.4990000000000001</v>
      </c>
      <c r="E5952">
        <v>10.44</v>
      </c>
      <c r="F5952">
        <v>6.63</v>
      </c>
      <c r="G5952">
        <v>2.99</v>
      </c>
      <c r="H5952">
        <v>3930894</v>
      </c>
      <c r="I5952">
        <v>12165303000</v>
      </c>
      <c r="J5952">
        <v>11.316000000000001</v>
      </c>
    </row>
    <row r="5953" spans="1:10" x14ac:dyDescent="0.3">
      <c r="A5953" t="s">
        <v>322</v>
      </c>
      <c r="B5953" t="s">
        <v>323</v>
      </c>
      <c r="C5953">
        <v>2014</v>
      </c>
      <c r="D5953">
        <v>4.2060000000000004</v>
      </c>
      <c r="E5953">
        <v>6.36</v>
      </c>
      <c r="F5953">
        <v>1.83</v>
      </c>
      <c r="G5953">
        <v>0.25</v>
      </c>
      <c r="H5953">
        <v>1257351</v>
      </c>
      <c r="I5953">
        <v>23718519790</v>
      </c>
      <c r="J5953">
        <v>22.773</v>
      </c>
    </row>
    <row r="5954" spans="1:10" x14ac:dyDescent="0.3">
      <c r="A5954" t="s">
        <v>324</v>
      </c>
      <c r="B5954" t="s">
        <v>325</v>
      </c>
      <c r="C5954">
        <v>2014</v>
      </c>
      <c r="D5954">
        <v>0.28999999999999998</v>
      </c>
      <c r="H5954">
        <v>233658</v>
      </c>
    </row>
    <row r="5955" spans="1:10" x14ac:dyDescent="0.3">
      <c r="A5955" t="s">
        <v>326</v>
      </c>
      <c r="B5955" t="s">
        <v>327</v>
      </c>
      <c r="C5955">
        <v>2014</v>
      </c>
      <c r="D5955">
        <v>481.12900000000002</v>
      </c>
      <c r="E5955">
        <v>655.74</v>
      </c>
      <c r="F5955">
        <v>131.62</v>
      </c>
      <c r="G5955">
        <v>38.659999999999997</v>
      </c>
      <c r="H5955">
        <v>120355137</v>
      </c>
      <c r="I5955">
        <v>1851266178008</v>
      </c>
      <c r="J5955">
        <v>2138.1080000000002</v>
      </c>
    </row>
    <row r="5956" spans="1:10" x14ac:dyDescent="0.3">
      <c r="B5956" t="s">
        <v>328</v>
      </c>
      <c r="C5956">
        <v>2014</v>
      </c>
      <c r="E5956">
        <v>0.2</v>
      </c>
      <c r="F5956">
        <v>0.05</v>
      </c>
      <c r="G5956">
        <v>0.03</v>
      </c>
    </row>
    <row r="5957" spans="1:10" x14ac:dyDescent="0.3">
      <c r="B5957" t="s">
        <v>329</v>
      </c>
      <c r="C5957">
        <v>2014</v>
      </c>
      <c r="D5957">
        <v>0.13600000000000001</v>
      </c>
      <c r="H5957">
        <v>107444</v>
      </c>
    </row>
    <row r="5958" spans="1:10" x14ac:dyDescent="0.3">
      <c r="A5958" t="s">
        <v>330</v>
      </c>
      <c r="B5958" t="s">
        <v>331</v>
      </c>
      <c r="C5958">
        <v>2014</v>
      </c>
      <c r="D5958">
        <v>4.7590000000000003</v>
      </c>
      <c r="E5958">
        <v>11.05</v>
      </c>
      <c r="F5958">
        <v>3.39</v>
      </c>
      <c r="G5958">
        <v>1.01</v>
      </c>
      <c r="H5958">
        <v>4073407</v>
      </c>
      <c r="I5958">
        <v>20658520420.110001</v>
      </c>
      <c r="J5958">
        <v>41.874000000000002</v>
      </c>
    </row>
    <row r="5959" spans="1:10" x14ac:dyDescent="0.3">
      <c r="A5959" t="s">
        <v>332</v>
      </c>
      <c r="B5959" t="s">
        <v>333</v>
      </c>
      <c r="C5959">
        <v>2014</v>
      </c>
      <c r="D5959">
        <v>29.585999999999999</v>
      </c>
      <c r="E5959">
        <v>63.5</v>
      </c>
      <c r="F5959">
        <v>14.49</v>
      </c>
      <c r="G5959">
        <v>11.47</v>
      </c>
      <c r="H5959">
        <v>2940111</v>
      </c>
      <c r="I5959">
        <v>36271699000</v>
      </c>
      <c r="J5959">
        <v>56.08</v>
      </c>
    </row>
    <row r="5960" spans="1:10" x14ac:dyDescent="0.3">
      <c r="A5960" t="s">
        <v>334</v>
      </c>
      <c r="B5960" t="s">
        <v>335</v>
      </c>
      <c r="C5960">
        <v>2014</v>
      </c>
      <c r="D5960">
        <v>2.1070000000000002</v>
      </c>
      <c r="E5960">
        <v>3.57</v>
      </c>
      <c r="F5960">
        <v>0.84</v>
      </c>
      <c r="G5960">
        <v>0.18</v>
      </c>
      <c r="H5960">
        <v>626650</v>
      </c>
      <c r="I5960">
        <v>10205667552</v>
      </c>
      <c r="J5960">
        <v>12.82</v>
      </c>
    </row>
    <row r="5961" spans="1:10" x14ac:dyDescent="0.3">
      <c r="A5961" t="s">
        <v>336</v>
      </c>
      <c r="B5961" t="s">
        <v>337</v>
      </c>
      <c r="C5961">
        <v>2014</v>
      </c>
      <c r="D5961">
        <v>4.8000000000000001E-2</v>
      </c>
      <c r="H5961">
        <v>4952</v>
      </c>
      <c r="J5961">
        <v>0.21299999999999999</v>
      </c>
    </row>
    <row r="5962" spans="1:10" x14ac:dyDescent="0.3">
      <c r="A5962" t="s">
        <v>338</v>
      </c>
      <c r="B5962" t="s">
        <v>339</v>
      </c>
      <c r="C5962">
        <v>2014</v>
      </c>
      <c r="D5962">
        <v>57.174999999999997</v>
      </c>
      <c r="E5962">
        <v>85.57</v>
      </c>
      <c r="F5962">
        <v>16.670000000000002</v>
      </c>
      <c r="G5962">
        <v>8.83</v>
      </c>
      <c r="H5962">
        <v>34192358</v>
      </c>
      <c r="I5962">
        <v>262911203185.39999</v>
      </c>
      <c r="J5962">
        <v>215.697</v>
      </c>
    </row>
    <row r="5963" spans="1:10" x14ac:dyDescent="0.3">
      <c r="A5963" t="s">
        <v>340</v>
      </c>
      <c r="B5963" t="s">
        <v>341</v>
      </c>
      <c r="C5963">
        <v>2014</v>
      </c>
      <c r="D5963">
        <v>7.899</v>
      </c>
      <c r="E5963">
        <v>75.069999999999993</v>
      </c>
      <c r="F5963">
        <v>19.47</v>
      </c>
      <c r="G5963">
        <v>12.95</v>
      </c>
      <c r="H5963">
        <v>26286192</v>
      </c>
      <c r="I5963">
        <v>24796992573.200001</v>
      </c>
      <c r="J5963">
        <v>79.954999999999998</v>
      </c>
    </row>
    <row r="5964" spans="1:10" x14ac:dyDescent="0.3">
      <c r="A5964" t="s">
        <v>342</v>
      </c>
      <c r="B5964" t="s">
        <v>343</v>
      </c>
      <c r="C5964">
        <v>2014</v>
      </c>
      <c r="D5964">
        <v>16.170000000000002</v>
      </c>
      <c r="E5964">
        <v>218.73</v>
      </c>
      <c r="F5964">
        <v>80.39</v>
      </c>
      <c r="G5964">
        <v>25.65</v>
      </c>
      <c r="H5964">
        <v>52280816</v>
      </c>
      <c r="I5964">
        <v>247629416678.64001</v>
      </c>
    </row>
    <row r="5965" spans="1:10" x14ac:dyDescent="0.3">
      <c r="A5965" t="s">
        <v>344</v>
      </c>
      <c r="B5965" t="s">
        <v>345</v>
      </c>
      <c r="C5965">
        <v>2014</v>
      </c>
      <c r="D5965">
        <v>3.6779999999999999</v>
      </c>
      <c r="E5965">
        <v>20.29</v>
      </c>
      <c r="F5965">
        <v>4.95</v>
      </c>
      <c r="G5965">
        <v>3.25</v>
      </c>
      <c r="H5965">
        <v>2273426</v>
      </c>
      <c r="I5965">
        <v>21637730145.360001</v>
      </c>
      <c r="J5965">
        <v>19.068000000000001</v>
      </c>
    </row>
    <row r="5966" spans="1:10" x14ac:dyDescent="0.3">
      <c r="A5966" t="s">
        <v>346</v>
      </c>
      <c r="B5966" t="s">
        <v>347</v>
      </c>
      <c r="C5966">
        <v>2014</v>
      </c>
      <c r="D5966">
        <v>5.0999999999999997E-2</v>
      </c>
      <c r="E5966">
        <v>0.05</v>
      </c>
      <c r="F5966">
        <v>0</v>
      </c>
      <c r="G5966">
        <v>0</v>
      </c>
      <c r="H5966">
        <v>10289</v>
      </c>
      <c r="J5966">
        <v>0.27600000000000002</v>
      </c>
    </row>
    <row r="5967" spans="1:10" x14ac:dyDescent="0.3">
      <c r="A5967" t="s">
        <v>348</v>
      </c>
      <c r="B5967" t="s">
        <v>349</v>
      </c>
      <c r="C5967">
        <v>2014</v>
      </c>
      <c r="D5967">
        <v>7.5910000000000002</v>
      </c>
      <c r="E5967">
        <v>51.28</v>
      </c>
      <c r="F5967">
        <v>31.41</v>
      </c>
      <c r="G5967">
        <v>8.34</v>
      </c>
      <c r="H5967">
        <v>26905982</v>
      </c>
      <c r="I5967">
        <v>68540931000</v>
      </c>
      <c r="J5967">
        <v>29.146999999999998</v>
      </c>
    </row>
    <row r="5968" spans="1:10" x14ac:dyDescent="0.3">
      <c r="A5968" t="s">
        <v>350</v>
      </c>
      <c r="B5968" t="s">
        <v>351</v>
      </c>
      <c r="C5968">
        <v>2014</v>
      </c>
      <c r="D5968">
        <v>157.66300000000001</v>
      </c>
      <c r="E5968">
        <v>177.89</v>
      </c>
      <c r="F5968">
        <v>18.7</v>
      </c>
      <c r="G5968">
        <v>8.17</v>
      </c>
      <c r="H5968">
        <v>16892517</v>
      </c>
      <c r="I5968">
        <v>745517681292.30005</v>
      </c>
      <c r="J5968">
        <v>965.05799999999999</v>
      </c>
    </row>
    <row r="5969" spans="1:10" x14ac:dyDescent="0.3">
      <c r="A5969" t="s">
        <v>352</v>
      </c>
      <c r="B5969" t="s">
        <v>353</v>
      </c>
      <c r="C5969">
        <v>2014</v>
      </c>
      <c r="D5969">
        <v>4.8730000000000002</v>
      </c>
      <c r="H5969">
        <v>267732</v>
      </c>
      <c r="J5969">
        <v>18.562999999999999</v>
      </c>
    </row>
    <row r="5970" spans="1:10" x14ac:dyDescent="0.3">
      <c r="A5970" t="s">
        <v>354</v>
      </c>
      <c r="B5970" t="s">
        <v>355</v>
      </c>
      <c r="C5970">
        <v>2014</v>
      </c>
      <c r="D5970">
        <v>35.530999999999999</v>
      </c>
      <c r="E5970">
        <v>64.78</v>
      </c>
      <c r="F5970">
        <v>33.67</v>
      </c>
      <c r="G5970">
        <v>14.77</v>
      </c>
      <c r="H5970">
        <v>4567522</v>
      </c>
      <c r="I5970">
        <v>149075256719.43301</v>
      </c>
      <c r="J5970">
        <v>244.65799999999999</v>
      </c>
    </row>
    <row r="5971" spans="1:10" x14ac:dyDescent="0.3">
      <c r="A5971" t="s">
        <v>356</v>
      </c>
      <c r="B5971" t="s">
        <v>357</v>
      </c>
      <c r="C5971">
        <v>2014</v>
      </c>
      <c r="D5971">
        <v>4.7560000000000002</v>
      </c>
      <c r="E5971">
        <v>19.25</v>
      </c>
      <c r="F5971">
        <v>10.28</v>
      </c>
      <c r="G5971">
        <v>3.59</v>
      </c>
      <c r="H5971">
        <v>6142734</v>
      </c>
      <c r="I5971">
        <v>27402565000</v>
      </c>
      <c r="J5971">
        <v>26.012</v>
      </c>
    </row>
    <row r="5972" spans="1:10" x14ac:dyDescent="0.3">
      <c r="A5972" t="s">
        <v>358</v>
      </c>
      <c r="B5972" t="s">
        <v>359</v>
      </c>
      <c r="C5972">
        <v>2014</v>
      </c>
      <c r="D5972">
        <v>2.0750000000000002</v>
      </c>
      <c r="E5972">
        <v>39.29</v>
      </c>
      <c r="F5972">
        <v>25.14</v>
      </c>
      <c r="G5972">
        <v>10.23</v>
      </c>
      <c r="H5972">
        <v>19240182</v>
      </c>
      <c r="I5972">
        <v>16617682156.67</v>
      </c>
      <c r="J5972">
        <v>9.2210000000000001</v>
      </c>
    </row>
    <row r="5973" spans="1:10" x14ac:dyDescent="0.3">
      <c r="A5973" t="s">
        <v>360</v>
      </c>
      <c r="B5973" t="s">
        <v>361</v>
      </c>
      <c r="C5973">
        <v>2014</v>
      </c>
      <c r="D5973">
        <v>127.82299999999999</v>
      </c>
      <c r="E5973">
        <v>464.36</v>
      </c>
      <c r="F5973">
        <v>121.37</v>
      </c>
      <c r="G5973">
        <v>34.31</v>
      </c>
      <c r="H5973">
        <v>176404931</v>
      </c>
      <c r="I5973">
        <v>1021285570574.3</v>
      </c>
      <c r="J5973">
        <v>414.62900000000002</v>
      </c>
    </row>
    <row r="5974" spans="1:10" x14ac:dyDescent="0.3">
      <c r="A5974" t="s">
        <v>362</v>
      </c>
      <c r="B5974" t="s">
        <v>363</v>
      </c>
      <c r="C5974">
        <v>2014</v>
      </c>
      <c r="D5974">
        <v>1.0999999999999999E-2</v>
      </c>
      <c r="E5974">
        <v>0.06</v>
      </c>
      <c r="F5974">
        <v>0</v>
      </c>
      <c r="G5974">
        <v>0</v>
      </c>
      <c r="H5974">
        <v>1607</v>
      </c>
      <c r="J5974">
        <v>2.9000000000000001E-2</v>
      </c>
    </row>
    <row r="5975" spans="1:10" x14ac:dyDescent="0.3">
      <c r="B5975" t="s">
        <v>364</v>
      </c>
      <c r="C5975">
        <v>2014</v>
      </c>
      <c r="D5975">
        <v>6753.9430000000002</v>
      </c>
      <c r="H5975">
        <v>563874425</v>
      </c>
      <c r="J5975">
        <v>31884.278999999999</v>
      </c>
    </row>
    <row r="5976" spans="1:10" x14ac:dyDescent="0.3">
      <c r="B5976" t="s">
        <v>365</v>
      </c>
      <c r="C5976">
        <v>2014</v>
      </c>
      <c r="D5976">
        <v>1231.135</v>
      </c>
    </row>
    <row r="5977" spans="1:10" x14ac:dyDescent="0.3">
      <c r="A5977" t="s">
        <v>366</v>
      </c>
      <c r="B5977" t="s">
        <v>367</v>
      </c>
      <c r="C5977">
        <v>2014</v>
      </c>
      <c r="D5977">
        <v>30.545000000000002</v>
      </c>
      <c r="E5977">
        <v>69.349999999999994</v>
      </c>
      <c r="F5977">
        <v>18.91</v>
      </c>
      <c r="G5977">
        <v>2.7</v>
      </c>
      <c r="H5977">
        <v>25057793</v>
      </c>
      <c r="I5977">
        <v>44518471147.199997</v>
      </c>
      <c r="J5977">
        <v>128.46100000000001</v>
      </c>
    </row>
    <row r="5978" spans="1:10" x14ac:dyDescent="0.3">
      <c r="A5978" t="s">
        <v>368</v>
      </c>
      <c r="B5978" t="s">
        <v>369</v>
      </c>
      <c r="C5978">
        <v>2014</v>
      </c>
      <c r="D5978">
        <v>7.46</v>
      </c>
      <c r="E5978">
        <v>10.78</v>
      </c>
      <c r="F5978">
        <v>2.42</v>
      </c>
      <c r="G5978">
        <v>0.56000000000000005</v>
      </c>
      <c r="H5978">
        <v>2077780</v>
      </c>
      <c r="I5978">
        <v>25062698397</v>
      </c>
      <c r="J5978">
        <v>27.751999999999999</v>
      </c>
    </row>
    <row r="5979" spans="1:10" x14ac:dyDescent="0.3">
      <c r="A5979" t="s">
        <v>370</v>
      </c>
      <c r="B5979" t="s">
        <v>371</v>
      </c>
      <c r="C5979">
        <v>2014</v>
      </c>
      <c r="D5979">
        <v>45.078000000000003</v>
      </c>
      <c r="E5979">
        <v>24.05</v>
      </c>
      <c r="F5979">
        <v>5.16</v>
      </c>
      <c r="G5979">
        <v>3.19</v>
      </c>
      <c r="H5979">
        <v>5142269</v>
      </c>
      <c r="I5979">
        <v>422415700693.82397</v>
      </c>
      <c r="J5979">
        <v>519.39599999999996</v>
      </c>
    </row>
    <row r="5980" spans="1:10" x14ac:dyDescent="0.3">
      <c r="B5980" t="s">
        <v>372</v>
      </c>
      <c r="C5980">
        <v>2014</v>
      </c>
      <c r="D5980">
        <v>449.08100000000002</v>
      </c>
      <c r="H5980">
        <v>39278630</v>
      </c>
    </row>
    <row r="5981" spans="1:10" x14ac:dyDescent="0.3">
      <c r="A5981" t="s">
        <v>373</v>
      </c>
      <c r="B5981" t="s">
        <v>374</v>
      </c>
      <c r="C5981">
        <v>2014</v>
      </c>
      <c r="D5981">
        <v>60.676000000000002</v>
      </c>
      <c r="E5981">
        <v>71.739999999999995</v>
      </c>
      <c r="F5981">
        <v>5.13</v>
      </c>
      <c r="G5981">
        <v>0.72</v>
      </c>
      <c r="H5981">
        <v>4027255</v>
      </c>
      <c r="I5981">
        <v>155313726857.91199</v>
      </c>
      <c r="J5981">
        <v>316.92200000000003</v>
      </c>
    </row>
    <row r="5982" spans="1:10" x14ac:dyDescent="0.3">
      <c r="A5982" t="s">
        <v>375</v>
      </c>
      <c r="B5982" t="s">
        <v>376</v>
      </c>
      <c r="C5982">
        <v>2014</v>
      </c>
      <c r="D5982">
        <v>156.24299999999999</v>
      </c>
      <c r="E5982">
        <v>379.95</v>
      </c>
      <c r="F5982">
        <v>136.69999999999999</v>
      </c>
      <c r="G5982">
        <v>55.27</v>
      </c>
      <c r="H5982">
        <v>195305012</v>
      </c>
      <c r="I5982">
        <v>981580415325</v>
      </c>
      <c r="J5982">
        <v>770.44399999999996</v>
      </c>
    </row>
    <row r="5983" spans="1:10" x14ac:dyDescent="0.3">
      <c r="A5983" t="s">
        <v>377</v>
      </c>
      <c r="B5983" t="s">
        <v>378</v>
      </c>
      <c r="C5983">
        <v>2014</v>
      </c>
      <c r="D5983">
        <v>0.22</v>
      </c>
      <c r="E5983">
        <v>0.28999999999999998</v>
      </c>
      <c r="F5983">
        <v>0.02</v>
      </c>
      <c r="G5983">
        <v>0</v>
      </c>
      <c r="H5983">
        <v>17625</v>
      </c>
    </row>
    <row r="5984" spans="1:10" x14ac:dyDescent="0.3">
      <c r="A5984" t="s">
        <v>379</v>
      </c>
      <c r="B5984" t="s">
        <v>380</v>
      </c>
      <c r="C5984">
        <v>2014</v>
      </c>
      <c r="D5984">
        <v>2.8359999999999999</v>
      </c>
      <c r="H5984">
        <v>4428634</v>
      </c>
      <c r="I5984">
        <v>21084591000</v>
      </c>
      <c r="J5984">
        <v>11.571</v>
      </c>
    </row>
    <row r="5985" spans="1:10" x14ac:dyDescent="0.3">
      <c r="A5985" t="s">
        <v>381</v>
      </c>
      <c r="B5985" t="s">
        <v>382</v>
      </c>
      <c r="C5985">
        <v>2014</v>
      </c>
      <c r="D5985">
        <v>10.855</v>
      </c>
      <c r="E5985">
        <v>27.03</v>
      </c>
      <c r="F5985">
        <v>5.21</v>
      </c>
      <c r="G5985">
        <v>1.36</v>
      </c>
      <c r="H5985">
        <v>3901311</v>
      </c>
      <c r="I5985">
        <v>71636840000</v>
      </c>
      <c r="J5985">
        <v>103.45099999999999</v>
      </c>
    </row>
    <row r="5986" spans="1:10" x14ac:dyDescent="0.3">
      <c r="B5986" t="s">
        <v>383</v>
      </c>
      <c r="C5986">
        <v>2014</v>
      </c>
    </row>
    <row r="5987" spans="1:10" x14ac:dyDescent="0.3">
      <c r="A5987" t="s">
        <v>384</v>
      </c>
      <c r="B5987" t="s">
        <v>385</v>
      </c>
      <c r="C5987">
        <v>2014</v>
      </c>
      <c r="D5987">
        <v>6.0490000000000004</v>
      </c>
      <c r="E5987">
        <v>74.88</v>
      </c>
      <c r="F5987">
        <v>16.190000000000001</v>
      </c>
      <c r="G5987">
        <v>4.71</v>
      </c>
      <c r="H5987">
        <v>7946733</v>
      </c>
      <c r="J5987">
        <v>26.837</v>
      </c>
    </row>
    <row r="5988" spans="1:10" x14ac:dyDescent="0.3">
      <c r="A5988" t="s">
        <v>386</v>
      </c>
      <c r="B5988" t="s">
        <v>387</v>
      </c>
      <c r="C5988">
        <v>2014</v>
      </c>
      <c r="D5988">
        <v>5.4580000000000002</v>
      </c>
      <c r="E5988">
        <v>192.97</v>
      </c>
      <c r="F5988">
        <v>33.270000000000003</v>
      </c>
      <c r="G5988">
        <v>11.33</v>
      </c>
      <c r="H5988">
        <v>6599524</v>
      </c>
      <c r="I5988">
        <v>56773792913.706001</v>
      </c>
      <c r="J5988">
        <v>179.72</v>
      </c>
    </row>
    <row r="5989" spans="1:10" x14ac:dyDescent="0.3">
      <c r="A5989" t="s">
        <v>388</v>
      </c>
      <c r="B5989" t="s">
        <v>389</v>
      </c>
      <c r="C5989">
        <v>2014</v>
      </c>
      <c r="D5989">
        <v>49.433999999999997</v>
      </c>
      <c r="E5989">
        <v>163.69999999999999</v>
      </c>
      <c r="F5989">
        <v>30.56</v>
      </c>
      <c r="G5989">
        <v>9.35</v>
      </c>
      <c r="H5989">
        <v>30090372</v>
      </c>
      <c r="I5989">
        <v>337782195762.06</v>
      </c>
      <c r="J5989">
        <v>266.464</v>
      </c>
    </row>
    <row r="5990" spans="1:10" x14ac:dyDescent="0.3">
      <c r="A5990" t="s">
        <v>390</v>
      </c>
      <c r="B5990" t="s">
        <v>391</v>
      </c>
      <c r="C5990">
        <v>2014</v>
      </c>
      <c r="D5990">
        <v>101.184</v>
      </c>
      <c r="E5990">
        <v>127.64</v>
      </c>
      <c r="F5990">
        <v>66.05</v>
      </c>
      <c r="G5990">
        <v>13.08</v>
      </c>
      <c r="H5990">
        <v>100513137</v>
      </c>
      <c r="I5990">
        <v>711518781707.69995</v>
      </c>
      <c r="J5990">
        <v>402.517</v>
      </c>
    </row>
    <row r="5991" spans="1:10" x14ac:dyDescent="0.3">
      <c r="A5991" t="s">
        <v>392</v>
      </c>
      <c r="B5991" t="s">
        <v>393</v>
      </c>
      <c r="C5991">
        <v>2014</v>
      </c>
      <c r="D5991">
        <v>310.27999999999997</v>
      </c>
      <c r="E5991">
        <v>335.05</v>
      </c>
      <c r="F5991">
        <v>47.09</v>
      </c>
      <c r="G5991">
        <v>20.5</v>
      </c>
      <c r="H5991">
        <v>38091095</v>
      </c>
      <c r="I5991">
        <v>893604468562.42004</v>
      </c>
      <c r="J5991">
        <v>1092.952</v>
      </c>
    </row>
    <row r="5992" spans="1:10" x14ac:dyDescent="0.3">
      <c r="A5992" t="s">
        <v>394</v>
      </c>
      <c r="B5992" t="s">
        <v>395</v>
      </c>
      <c r="C5992">
        <v>2014</v>
      </c>
      <c r="D5992">
        <v>47.962000000000003</v>
      </c>
      <c r="E5992">
        <v>64.92</v>
      </c>
      <c r="F5992">
        <v>11.41</v>
      </c>
      <c r="G5992">
        <v>3.21</v>
      </c>
      <c r="H5992">
        <v>10418224</v>
      </c>
      <c r="I5992">
        <v>252484951530.84</v>
      </c>
      <c r="J5992">
        <v>287.41300000000001</v>
      </c>
    </row>
    <row r="5993" spans="1:10" x14ac:dyDescent="0.3">
      <c r="A5993" t="s">
        <v>396</v>
      </c>
      <c r="B5993" t="s">
        <v>397</v>
      </c>
      <c r="C5993">
        <v>2014</v>
      </c>
      <c r="H5993">
        <v>3453667</v>
      </c>
      <c r="I5993">
        <v>122937258000</v>
      </c>
      <c r="J5993">
        <v>91.165999999999997</v>
      </c>
    </row>
    <row r="5994" spans="1:10" x14ac:dyDescent="0.3">
      <c r="A5994" t="s">
        <v>398</v>
      </c>
      <c r="B5994" t="s">
        <v>399</v>
      </c>
      <c r="C5994">
        <v>2014</v>
      </c>
      <c r="D5994">
        <v>90.418999999999997</v>
      </c>
      <c r="E5994">
        <v>89.19</v>
      </c>
      <c r="F5994">
        <v>7.18</v>
      </c>
      <c r="G5994">
        <v>1.42</v>
      </c>
      <c r="H5994">
        <v>2459202</v>
      </c>
      <c r="I5994">
        <v>357207331330.758</v>
      </c>
      <c r="J5994">
        <v>509.93900000000002</v>
      </c>
    </row>
    <row r="5995" spans="1:10" x14ac:dyDescent="0.3">
      <c r="B5995" t="s">
        <v>400</v>
      </c>
      <c r="C5995">
        <v>2014</v>
      </c>
      <c r="D5995">
        <v>4.3540000000000001</v>
      </c>
      <c r="H5995">
        <v>856960</v>
      </c>
      <c r="J5995">
        <v>12.202</v>
      </c>
    </row>
    <row r="5996" spans="1:10" x14ac:dyDescent="0.3">
      <c r="A5996" t="s">
        <v>401</v>
      </c>
      <c r="B5996" t="s">
        <v>402</v>
      </c>
      <c r="C5996">
        <v>2014</v>
      </c>
      <c r="D5996">
        <v>75.593999999999994</v>
      </c>
      <c r="E5996">
        <v>-57.88</v>
      </c>
      <c r="F5996">
        <v>25.45</v>
      </c>
      <c r="G5996">
        <v>8.1999999999999993</v>
      </c>
      <c r="H5996">
        <v>20035928</v>
      </c>
      <c r="I5996">
        <v>363278365475.20001</v>
      </c>
      <c r="J5996">
        <v>375.53899999999999</v>
      </c>
    </row>
    <row r="5997" spans="1:10" x14ac:dyDescent="0.3">
      <c r="A5997" t="s">
        <v>403</v>
      </c>
      <c r="B5997" t="s">
        <v>404</v>
      </c>
      <c r="C5997">
        <v>2014</v>
      </c>
      <c r="D5997">
        <v>1622.5889999999999</v>
      </c>
      <c r="E5997">
        <v>2414.84</v>
      </c>
      <c r="F5997">
        <v>882</v>
      </c>
      <c r="G5997">
        <v>76.39</v>
      </c>
      <c r="H5997">
        <v>144664837</v>
      </c>
      <c r="I5997">
        <v>3559951097670</v>
      </c>
      <c r="J5997">
        <v>7974.2349999999997</v>
      </c>
    </row>
    <row r="5998" spans="1:10" x14ac:dyDescent="0.3">
      <c r="A5998" t="s">
        <v>405</v>
      </c>
      <c r="B5998" t="s">
        <v>406</v>
      </c>
      <c r="C5998">
        <v>2014</v>
      </c>
      <c r="D5998">
        <v>0.82699999999999996</v>
      </c>
      <c r="E5998">
        <v>5.25</v>
      </c>
      <c r="F5998">
        <v>2.67</v>
      </c>
      <c r="G5998">
        <v>1.78</v>
      </c>
      <c r="H5998">
        <v>11083629</v>
      </c>
      <c r="I5998">
        <v>17604784474.099998</v>
      </c>
      <c r="J5998">
        <v>4.4569999999999999</v>
      </c>
    </row>
    <row r="5999" spans="1:10" x14ac:dyDescent="0.3">
      <c r="B5999" t="s">
        <v>407</v>
      </c>
      <c r="C5999">
        <v>2014</v>
      </c>
    </row>
    <row r="6000" spans="1:10" x14ac:dyDescent="0.3">
      <c r="A6000" t="s">
        <v>408</v>
      </c>
      <c r="B6000" t="s">
        <v>409</v>
      </c>
      <c r="C6000">
        <v>2014</v>
      </c>
      <c r="D6000">
        <v>1.0999999999999999E-2</v>
      </c>
      <c r="H6000">
        <v>5737</v>
      </c>
      <c r="J6000">
        <v>4.2999999999999997E-2</v>
      </c>
    </row>
    <row r="6001" spans="1:10" x14ac:dyDescent="0.3">
      <c r="A6001" t="s">
        <v>410</v>
      </c>
      <c r="B6001" t="s">
        <v>411</v>
      </c>
      <c r="C6001">
        <v>2014</v>
      </c>
      <c r="D6001">
        <v>0.23100000000000001</v>
      </c>
      <c r="E6001">
        <v>0.34</v>
      </c>
      <c r="F6001">
        <v>0.08</v>
      </c>
      <c r="G6001">
        <v>0.02</v>
      </c>
      <c r="H6001">
        <v>50776</v>
      </c>
      <c r="J6001">
        <v>1.046</v>
      </c>
    </row>
    <row r="6002" spans="1:10" x14ac:dyDescent="0.3">
      <c r="A6002" t="s">
        <v>412</v>
      </c>
      <c r="B6002" t="s">
        <v>413</v>
      </c>
      <c r="C6002">
        <v>2014</v>
      </c>
      <c r="D6002">
        <v>0.48399999999999999</v>
      </c>
      <c r="E6002">
        <v>0.77</v>
      </c>
      <c r="F6002">
        <v>0.26</v>
      </c>
      <c r="G6002">
        <v>0.03</v>
      </c>
      <c r="H6002">
        <v>178307</v>
      </c>
      <c r="I6002">
        <v>1635705000</v>
      </c>
      <c r="J6002">
        <v>1.83</v>
      </c>
    </row>
    <row r="6003" spans="1:10" x14ac:dyDescent="0.3">
      <c r="A6003" t="s">
        <v>414</v>
      </c>
      <c r="B6003" t="s">
        <v>415</v>
      </c>
      <c r="C6003">
        <v>2014</v>
      </c>
      <c r="D6003">
        <v>6.6000000000000003E-2</v>
      </c>
      <c r="H6003">
        <v>6073</v>
      </c>
      <c r="J6003">
        <v>0.39900000000000002</v>
      </c>
    </row>
    <row r="6004" spans="1:10" x14ac:dyDescent="0.3">
      <c r="A6004" t="s">
        <v>416</v>
      </c>
      <c r="B6004" t="s">
        <v>417</v>
      </c>
      <c r="C6004">
        <v>2014</v>
      </c>
      <c r="D6004">
        <v>0.253</v>
      </c>
      <c r="E6004">
        <v>0.31</v>
      </c>
      <c r="F6004">
        <v>7.0000000000000007E-2</v>
      </c>
      <c r="G6004">
        <v>0.01</v>
      </c>
      <c r="H6004">
        <v>108868</v>
      </c>
      <c r="J6004">
        <v>1.008</v>
      </c>
    </row>
    <row r="6005" spans="1:10" x14ac:dyDescent="0.3">
      <c r="A6005" t="s">
        <v>418</v>
      </c>
      <c r="B6005" t="s">
        <v>419</v>
      </c>
      <c r="C6005">
        <v>2014</v>
      </c>
      <c r="D6005">
        <v>0.20200000000000001</v>
      </c>
      <c r="E6005">
        <v>0.55000000000000004</v>
      </c>
      <c r="F6005">
        <v>0.28999999999999998</v>
      </c>
      <c r="G6005">
        <v>0.06</v>
      </c>
      <c r="H6005">
        <v>192220</v>
      </c>
      <c r="J6005">
        <v>1.1259999999999999</v>
      </c>
    </row>
    <row r="6006" spans="1:10" x14ac:dyDescent="0.3">
      <c r="A6006" t="s">
        <v>420</v>
      </c>
      <c r="B6006" t="s">
        <v>421</v>
      </c>
      <c r="C6006">
        <v>2014</v>
      </c>
      <c r="D6006">
        <v>0.11700000000000001</v>
      </c>
      <c r="E6006">
        <v>0.17</v>
      </c>
      <c r="F6006">
        <v>0.03</v>
      </c>
      <c r="G6006">
        <v>0.02</v>
      </c>
      <c r="H6006">
        <v>195727</v>
      </c>
      <c r="I6006">
        <v>660060000</v>
      </c>
      <c r="J6006">
        <v>0.61599999999999999</v>
      </c>
    </row>
    <row r="6007" spans="1:10" x14ac:dyDescent="0.3">
      <c r="A6007" t="s">
        <v>422</v>
      </c>
      <c r="B6007" t="s">
        <v>423</v>
      </c>
      <c r="C6007">
        <v>2014</v>
      </c>
      <c r="D6007">
        <v>609.20600000000002</v>
      </c>
      <c r="E6007">
        <v>629.14</v>
      </c>
      <c r="F6007">
        <v>40.68</v>
      </c>
      <c r="G6007">
        <v>5.43</v>
      </c>
      <c r="H6007">
        <v>30916603</v>
      </c>
      <c r="I6007">
        <v>1550550830218.24</v>
      </c>
      <c r="J6007">
        <v>2917.3690000000001</v>
      </c>
    </row>
    <row r="6008" spans="1:10" x14ac:dyDescent="0.3">
      <c r="A6008" t="s">
        <v>424</v>
      </c>
      <c r="B6008" t="s">
        <v>425</v>
      </c>
      <c r="C6008">
        <v>2014</v>
      </c>
      <c r="D6008">
        <v>8.7240000000000002</v>
      </c>
      <c r="E6008">
        <v>32.270000000000003</v>
      </c>
      <c r="F6008">
        <v>10.47</v>
      </c>
      <c r="G6008">
        <v>7.75</v>
      </c>
      <c r="H6008">
        <v>14174740</v>
      </c>
      <c r="I6008">
        <v>33021582727.040001</v>
      </c>
      <c r="J6008">
        <v>31</v>
      </c>
    </row>
    <row r="6009" spans="1:10" x14ac:dyDescent="0.3">
      <c r="A6009" t="s">
        <v>426</v>
      </c>
      <c r="B6009" t="s">
        <v>427</v>
      </c>
      <c r="C6009">
        <v>2014</v>
      </c>
      <c r="D6009">
        <v>37.189</v>
      </c>
      <c r="E6009">
        <v>55.3</v>
      </c>
      <c r="F6009">
        <v>12.38</v>
      </c>
      <c r="G6009">
        <v>4.78</v>
      </c>
      <c r="H6009">
        <v>8898284</v>
      </c>
      <c r="I6009">
        <v>90886284984</v>
      </c>
      <c r="J6009">
        <v>166.465</v>
      </c>
    </row>
    <row r="6010" spans="1:10" x14ac:dyDescent="0.3">
      <c r="A6010" t="s">
        <v>428</v>
      </c>
      <c r="B6010" t="s">
        <v>429</v>
      </c>
      <c r="C6010">
        <v>2014</v>
      </c>
      <c r="D6010">
        <v>0.46200000000000002</v>
      </c>
      <c r="E6010">
        <v>0.63</v>
      </c>
      <c r="F6010">
        <v>0.09</v>
      </c>
      <c r="G6010">
        <v>0</v>
      </c>
      <c r="H6010">
        <v>94214</v>
      </c>
      <c r="I6010">
        <v>2231000000</v>
      </c>
      <c r="J6010">
        <v>4.3780000000000001</v>
      </c>
    </row>
    <row r="6011" spans="1:10" x14ac:dyDescent="0.3">
      <c r="A6011" t="s">
        <v>430</v>
      </c>
      <c r="B6011" t="s">
        <v>431</v>
      </c>
      <c r="C6011">
        <v>2014</v>
      </c>
      <c r="D6011">
        <v>1.1100000000000001</v>
      </c>
      <c r="E6011">
        <v>14.77</v>
      </c>
      <c r="F6011">
        <v>5.92</v>
      </c>
      <c r="G6011">
        <v>1.92</v>
      </c>
      <c r="H6011">
        <v>7017153</v>
      </c>
      <c r="I6011">
        <v>11528208000</v>
      </c>
      <c r="J6011">
        <v>5.4379999999999997</v>
      </c>
    </row>
    <row r="6012" spans="1:10" x14ac:dyDescent="0.3">
      <c r="A6012" t="s">
        <v>432</v>
      </c>
      <c r="B6012" t="s">
        <v>433</v>
      </c>
      <c r="C6012">
        <v>2014</v>
      </c>
      <c r="D6012">
        <v>55.209000000000003</v>
      </c>
      <c r="E6012">
        <v>62.22</v>
      </c>
      <c r="F6012">
        <v>3.7</v>
      </c>
      <c r="G6012">
        <v>8.18</v>
      </c>
      <c r="H6012">
        <v>5525628</v>
      </c>
      <c r="I6012">
        <v>365521147155</v>
      </c>
      <c r="J6012">
        <v>875.54399999999998</v>
      </c>
    </row>
    <row r="6013" spans="1:10" x14ac:dyDescent="0.3">
      <c r="A6013" t="s">
        <v>434</v>
      </c>
      <c r="B6013" t="s">
        <v>435</v>
      </c>
      <c r="C6013">
        <v>2014</v>
      </c>
      <c r="D6013">
        <v>0.73299999999999998</v>
      </c>
      <c r="H6013">
        <v>38872</v>
      </c>
    </row>
    <row r="6014" spans="1:10" x14ac:dyDescent="0.3">
      <c r="A6014" t="s">
        <v>436</v>
      </c>
      <c r="B6014" t="s">
        <v>437</v>
      </c>
      <c r="C6014">
        <v>2014</v>
      </c>
      <c r="D6014">
        <v>33.591000000000001</v>
      </c>
      <c r="E6014">
        <v>32.270000000000003</v>
      </c>
      <c r="F6014">
        <v>4.21</v>
      </c>
      <c r="G6014">
        <v>2</v>
      </c>
      <c r="H6014">
        <v>5428798</v>
      </c>
      <c r="I6014">
        <v>127551853203.789</v>
      </c>
      <c r="J6014">
        <v>178.64099999999999</v>
      </c>
    </row>
    <row r="6015" spans="1:10" x14ac:dyDescent="0.3">
      <c r="A6015" t="s">
        <v>438</v>
      </c>
      <c r="B6015" t="s">
        <v>439</v>
      </c>
      <c r="C6015">
        <v>2014</v>
      </c>
      <c r="D6015">
        <v>13.54</v>
      </c>
      <c r="E6015">
        <v>10.119999999999999</v>
      </c>
      <c r="F6015">
        <v>1.92</v>
      </c>
      <c r="G6015">
        <v>0.77</v>
      </c>
      <c r="H6015">
        <v>2067487</v>
      </c>
      <c r="I6015">
        <v>52794143276.035004</v>
      </c>
      <c r="J6015">
        <v>81.415999999999997</v>
      </c>
    </row>
    <row r="6016" spans="1:10" x14ac:dyDescent="0.3">
      <c r="A6016" t="s">
        <v>440</v>
      </c>
      <c r="B6016" t="s">
        <v>441</v>
      </c>
      <c r="C6016">
        <v>2014</v>
      </c>
      <c r="D6016">
        <v>0.33</v>
      </c>
      <c r="E6016">
        <v>2.66</v>
      </c>
      <c r="F6016">
        <v>0.38</v>
      </c>
      <c r="G6016">
        <v>0.03</v>
      </c>
      <c r="H6016">
        <v>587079</v>
      </c>
      <c r="J6016">
        <v>0.95399999999999996</v>
      </c>
    </row>
    <row r="6017" spans="1:10" x14ac:dyDescent="0.3">
      <c r="A6017" t="s">
        <v>442</v>
      </c>
      <c r="B6017" t="s">
        <v>443</v>
      </c>
      <c r="C6017">
        <v>2014</v>
      </c>
      <c r="D6017">
        <v>0.63</v>
      </c>
      <c r="E6017">
        <v>40.21</v>
      </c>
      <c r="F6017">
        <v>19.420000000000002</v>
      </c>
      <c r="G6017">
        <v>6.76</v>
      </c>
      <c r="H6017">
        <v>13423571</v>
      </c>
      <c r="J6017">
        <v>3.4220000000000002</v>
      </c>
    </row>
    <row r="6018" spans="1:10" x14ac:dyDescent="0.3">
      <c r="A6018" t="s">
        <v>444</v>
      </c>
      <c r="B6018" t="s">
        <v>445</v>
      </c>
      <c r="C6018">
        <v>2014</v>
      </c>
      <c r="D6018">
        <v>480.62799999999999</v>
      </c>
      <c r="E6018">
        <v>520.54</v>
      </c>
      <c r="F6018">
        <v>45.79</v>
      </c>
      <c r="G6018">
        <v>19.71</v>
      </c>
      <c r="H6018">
        <v>54544184</v>
      </c>
      <c r="I6018">
        <v>648455222383.71997</v>
      </c>
      <c r="J6018">
        <v>1449.942</v>
      </c>
    </row>
    <row r="6019" spans="1:10" x14ac:dyDescent="0.3">
      <c r="B6019" t="s">
        <v>446</v>
      </c>
      <c r="C6019">
        <v>2014</v>
      </c>
      <c r="D6019">
        <v>1230.511</v>
      </c>
      <c r="H6019">
        <v>408493800</v>
      </c>
    </row>
    <row r="6020" spans="1:10" x14ac:dyDescent="0.3">
      <c r="A6020" t="s">
        <v>447</v>
      </c>
      <c r="B6020" t="s">
        <v>448</v>
      </c>
      <c r="C6020">
        <v>2014</v>
      </c>
      <c r="D6020">
        <v>630.59500000000003</v>
      </c>
      <c r="E6020">
        <v>624.82000000000005</v>
      </c>
      <c r="F6020">
        <v>26.21</v>
      </c>
      <c r="G6020">
        <v>10.41</v>
      </c>
      <c r="H6020">
        <v>50607904</v>
      </c>
      <c r="I6020">
        <v>1750416271000</v>
      </c>
      <c r="J6020">
        <v>3232.61</v>
      </c>
    </row>
    <row r="6021" spans="1:10" x14ac:dyDescent="0.3">
      <c r="A6021" t="s">
        <v>449</v>
      </c>
      <c r="B6021" t="s">
        <v>450</v>
      </c>
      <c r="C6021">
        <v>2014</v>
      </c>
      <c r="D6021">
        <v>1.524</v>
      </c>
      <c r="H6021">
        <v>10554882</v>
      </c>
      <c r="J6021">
        <v>6.5369999999999999</v>
      </c>
    </row>
    <row r="6022" spans="1:10" x14ac:dyDescent="0.3">
      <c r="A6022" t="s">
        <v>451</v>
      </c>
      <c r="B6022" t="s">
        <v>452</v>
      </c>
      <c r="C6022">
        <v>2014</v>
      </c>
      <c r="D6022">
        <v>255.06800000000001</v>
      </c>
      <c r="E6022">
        <v>281.97000000000003</v>
      </c>
      <c r="F6022">
        <v>37.71</v>
      </c>
      <c r="G6022">
        <v>19.98</v>
      </c>
      <c r="H6022">
        <v>46777927</v>
      </c>
      <c r="I6022">
        <v>1450312247110.95</v>
      </c>
      <c r="J6022">
        <v>1538.5909999999999</v>
      </c>
    </row>
    <row r="6023" spans="1:10" x14ac:dyDescent="0.3">
      <c r="A6023" t="s">
        <v>453</v>
      </c>
      <c r="B6023" t="s">
        <v>454</v>
      </c>
      <c r="C6023">
        <v>2014</v>
      </c>
      <c r="D6023">
        <v>17.690999999999999</v>
      </c>
      <c r="E6023">
        <v>33.479999999999997</v>
      </c>
      <c r="F6023">
        <v>9.26</v>
      </c>
      <c r="G6023">
        <v>3.12</v>
      </c>
      <c r="H6023">
        <v>20788512</v>
      </c>
      <c r="I6023">
        <v>215248515423.38</v>
      </c>
      <c r="J6023">
        <v>63.573</v>
      </c>
    </row>
    <row r="6024" spans="1:10" x14ac:dyDescent="0.3">
      <c r="B6024" t="s">
        <v>455</v>
      </c>
      <c r="C6024">
        <v>2014</v>
      </c>
    </row>
    <row r="6025" spans="1:10" x14ac:dyDescent="0.3">
      <c r="A6025" t="s">
        <v>456</v>
      </c>
      <c r="B6025" t="s">
        <v>457</v>
      </c>
      <c r="C6025">
        <v>2014</v>
      </c>
      <c r="D6025">
        <v>16.645</v>
      </c>
      <c r="E6025">
        <v>143.30000000000001</v>
      </c>
      <c r="F6025">
        <v>54.66</v>
      </c>
      <c r="G6025">
        <v>26.95</v>
      </c>
      <c r="H6025">
        <v>37977657</v>
      </c>
      <c r="I6025">
        <v>130854374817.87</v>
      </c>
      <c r="J6025">
        <v>88.370999999999995</v>
      </c>
    </row>
    <row r="6026" spans="1:10" x14ac:dyDescent="0.3">
      <c r="A6026" t="s">
        <v>458</v>
      </c>
      <c r="B6026" t="s">
        <v>459</v>
      </c>
      <c r="C6026">
        <v>2014</v>
      </c>
      <c r="D6026">
        <v>2.8090000000000002</v>
      </c>
      <c r="E6026">
        <v>7.89</v>
      </c>
      <c r="F6026">
        <v>1.77</v>
      </c>
      <c r="G6026">
        <v>0.31</v>
      </c>
      <c r="H6026">
        <v>553278</v>
      </c>
      <c r="J6026">
        <v>13.318</v>
      </c>
    </row>
    <row r="6027" spans="1:10" x14ac:dyDescent="0.3">
      <c r="A6027" t="s">
        <v>460</v>
      </c>
      <c r="B6027" t="s">
        <v>461</v>
      </c>
      <c r="C6027">
        <v>2014</v>
      </c>
      <c r="D6027">
        <v>43.335999999999999</v>
      </c>
      <c r="E6027">
        <v>46.04</v>
      </c>
      <c r="F6027">
        <v>5.16</v>
      </c>
      <c r="G6027">
        <v>4.97</v>
      </c>
      <c r="H6027">
        <v>9692137</v>
      </c>
      <c r="I6027">
        <v>411859910989.716</v>
      </c>
      <c r="J6027">
        <v>586.34799999999996</v>
      </c>
    </row>
    <row r="6028" spans="1:10" x14ac:dyDescent="0.3">
      <c r="A6028" t="s">
        <v>462</v>
      </c>
      <c r="B6028" t="s">
        <v>463</v>
      </c>
      <c r="C6028">
        <v>2014</v>
      </c>
      <c r="D6028">
        <v>39.231000000000002</v>
      </c>
      <c r="E6028">
        <v>47</v>
      </c>
      <c r="F6028">
        <v>4.97</v>
      </c>
      <c r="G6028">
        <v>2.19</v>
      </c>
      <c r="H6028">
        <v>8206003</v>
      </c>
      <c r="I6028">
        <v>495886100547.935</v>
      </c>
      <c r="J6028">
        <v>334.73</v>
      </c>
    </row>
    <row r="6029" spans="1:10" x14ac:dyDescent="0.3">
      <c r="A6029" t="s">
        <v>464</v>
      </c>
      <c r="B6029" t="s">
        <v>465</v>
      </c>
      <c r="C6029">
        <v>2014</v>
      </c>
      <c r="D6029">
        <v>30.841000000000001</v>
      </c>
      <c r="E6029">
        <v>49.79</v>
      </c>
      <c r="F6029">
        <v>16.53</v>
      </c>
      <c r="G6029">
        <v>3.5</v>
      </c>
      <c r="H6029">
        <v>18710711</v>
      </c>
      <c r="I6029">
        <v>66107251862.080002</v>
      </c>
      <c r="J6029">
        <v>147.20500000000001</v>
      </c>
    </row>
    <row r="6030" spans="1:10" x14ac:dyDescent="0.3">
      <c r="A6030" t="s">
        <v>466</v>
      </c>
      <c r="B6030" t="s">
        <v>467</v>
      </c>
      <c r="C6030">
        <v>2014</v>
      </c>
      <c r="D6030">
        <v>276.31099999999998</v>
      </c>
      <c r="H6030">
        <v>23491976</v>
      </c>
      <c r="I6030">
        <v>960945835806.71997</v>
      </c>
      <c r="J6030">
        <v>1339.3489999999999</v>
      </c>
    </row>
    <row r="6031" spans="1:10" x14ac:dyDescent="0.3">
      <c r="A6031" t="s">
        <v>468</v>
      </c>
      <c r="B6031" t="s">
        <v>469</v>
      </c>
      <c r="C6031">
        <v>2014</v>
      </c>
      <c r="D6031">
        <v>4.5999999999999996</v>
      </c>
      <c r="E6031">
        <v>11.97</v>
      </c>
      <c r="F6031">
        <v>5.0199999999999996</v>
      </c>
      <c r="G6031">
        <v>2.14</v>
      </c>
      <c r="H6031">
        <v>8252827</v>
      </c>
      <c r="I6031">
        <v>29249295595.611</v>
      </c>
      <c r="J6031">
        <v>65.573999999999998</v>
      </c>
    </row>
    <row r="6032" spans="1:10" x14ac:dyDescent="0.3">
      <c r="A6032" t="s">
        <v>470</v>
      </c>
      <c r="B6032" t="s">
        <v>471</v>
      </c>
      <c r="C6032">
        <v>2014</v>
      </c>
      <c r="D6032">
        <v>9.9</v>
      </c>
      <c r="E6032">
        <v>312.67</v>
      </c>
      <c r="F6032">
        <v>70.34</v>
      </c>
      <c r="G6032">
        <v>31.27</v>
      </c>
      <c r="H6032">
        <v>49960563</v>
      </c>
      <c r="I6032">
        <v>124481506029.56</v>
      </c>
      <c r="J6032">
        <v>50.459000000000003</v>
      </c>
    </row>
    <row r="6033" spans="1:10" x14ac:dyDescent="0.3">
      <c r="A6033" t="s">
        <v>472</v>
      </c>
      <c r="B6033" t="s">
        <v>473</v>
      </c>
      <c r="C6033">
        <v>2014</v>
      </c>
      <c r="D6033">
        <v>282.64800000000002</v>
      </c>
      <c r="E6033">
        <v>409.18</v>
      </c>
      <c r="F6033">
        <v>88.09</v>
      </c>
      <c r="G6033">
        <v>21.41</v>
      </c>
      <c r="H6033">
        <v>68438748</v>
      </c>
      <c r="I6033">
        <v>975956317166.09998</v>
      </c>
      <c r="J6033">
        <v>1413.11</v>
      </c>
    </row>
    <row r="6034" spans="1:10" x14ac:dyDescent="0.3">
      <c r="A6034" t="s">
        <v>474</v>
      </c>
      <c r="B6034" t="s">
        <v>475</v>
      </c>
      <c r="C6034">
        <v>2014</v>
      </c>
      <c r="D6034">
        <v>0.60799999999999998</v>
      </c>
      <c r="H6034">
        <v>1174333</v>
      </c>
      <c r="J6034">
        <v>2.1800000000000002</v>
      </c>
    </row>
    <row r="6035" spans="1:10" x14ac:dyDescent="0.3">
      <c r="A6035" t="s">
        <v>476</v>
      </c>
      <c r="B6035" t="s">
        <v>477</v>
      </c>
      <c r="C6035">
        <v>2014</v>
      </c>
      <c r="D6035">
        <v>1.542</v>
      </c>
      <c r="E6035">
        <v>14.26</v>
      </c>
      <c r="F6035">
        <v>3.26</v>
      </c>
      <c r="G6035">
        <v>1.64</v>
      </c>
      <c r="H6035">
        <v>7137997</v>
      </c>
      <c r="I6035">
        <v>9806234000</v>
      </c>
      <c r="J6035">
        <v>9.8290000000000006</v>
      </c>
    </row>
    <row r="6036" spans="1:10" x14ac:dyDescent="0.3">
      <c r="A6036" t="s">
        <v>478</v>
      </c>
      <c r="B6036" t="s">
        <v>479</v>
      </c>
      <c r="C6036">
        <v>2014</v>
      </c>
      <c r="D6036">
        <v>0.114</v>
      </c>
      <c r="E6036">
        <v>0.27</v>
      </c>
      <c r="F6036">
        <v>0.1</v>
      </c>
      <c r="G6036">
        <v>0.05</v>
      </c>
      <c r="H6036">
        <v>101023</v>
      </c>
      <c r="J6036">
        <v>0.53800000000000003</v>
      </c>
    </row>
    <row r="6037" spans="1:10" x14ac:dyDescent="0.3">
      <c r="A6037" t="s">
        <v>480</v>
      </c>
      <c r="B6037" t="s">
        <v>481</v>
      </c>
      <c r="C6037">
        <v>2014</v>
      </c>
      <c r="D6037">
        <v>46.344000000000001</v>
      </c>
      <c r="E6037">
        <v>27.48</v>
      </c>
      <c r="F6037">
        <v>1.23</v>
      </c>
      <c r="G6037">
        <v>0.38</v>
      </c>
      <c r="H6037">
        <v>1362337</v>
      </c>
      <c r="I6037">
        <v>37742333368.977997</v>
      </c>
      <c r="J6037">
        <v>229.11199999999999</v>
      </c>
    </row>
    <row r="6038" spans="1:10" x14ac:dyDescent="0.3">
      <c r="A6038" t="s">
        <v>482</v>
      </c>
      <c r="B6038" t="s">
        <v>483</v>
      </c>
      <c r="C6038">
        <v>2014</v>
      </c>
      <c r="D6038">
        <v>27.893999999999998</v>
      </c>
      <c r="E6038">
        <v>39.36</v>
      </c>
      <c r="F6038">
        <v>6.38</v>
      </c>
      <c r="G6038">
        <v>3.59</v>
      </c>
      <c r="H6038">
        <v>11063195</v>
      </c>
      <c r="I6038">
        <v>121400635334.39999</v>
      </c>
      <c r="J6038">
        <v>108.848</v>
      </c>
    </row>
    <row r="6039" spans="1:10" x14ac:dyDescent="0.3">
      <c r="A6039" t="s">
        <v>484</v>
      </c>
      <c r="B6039" t="s">
        <v>485</v>
      </c>
      <c r="C6039">
        <v>2014</v>
      </c>
      <c r="D6039">
        <v>361.67500000000001</v>
      </c>
      <c r="E6039">
        <v>362.31</v>
      </c>
      <c r="F6039">
        <v>47.6</v>
      </c>
      <c r="G6039">
        <v>32.08</v>
      </c>
      <c r="H6039">
        <v>77229262</v>
      </c>
      <c r="I6039">
        <v>1570585267191.3101</v>
      </c>
      <c r="J6039">
        <v>1453.2670000000001</v>
      </c>
    </row>
    <row r="6040" spans="1:10" x14ac:dyDescent="0.3">
      <c r="A6040" t="s">
        <v>486</v>
      </c>
      <c r="B6040" t="s">
        <v>487</v>
      </c>
      <c r="C6040">
        <v>2014</v>
      </c>
      <c r="D6040">
        <v>68.033000000000001</v>
      </c>
      <c r="E6040">
        <v>120.03</v>
      </c>
      <c r="F6040">
        <v>46.62</v>
      </c>
      <c r="G6040">
        <v>3.53</v>
      </c>
      <c r="H6040">
        <v>5466324</v>
      </c>
      <c r="I6040">
        <v>111420611625.20399</v>
      </c>
      <c r="J6040">
        <v>278.03800000000001</v>
      </c>
    </row>
    <row r="6041" spans="1:10" x14ac:dyDescent="0.3">
      <c r="A6041" t="s">
        <v>488</v>
      </c>
      <c r="B6041" t="s">
        <v>489</v>
      </c>
      <c r="C6041">
        <v>2014</v>
      </c>
      <c r="D6041">
        <v>0.19800000000000001</v>
      </c>
      <c r="H6041">
        <v>35371</v>
      </c>
      <c r="J6041">
        <v>0.82899999999999996</v>
      </c>
    </row>
    <row r="6042" spans="1:10" x14ac:dyDescent="0.3">
      <c r="A6042" t="s">
        <v>490</v>
      </c>
      <c r="B6042" t="s">
        <v>491</v>
      </c>
      <c r="C6042">
        <v>2014</v>
      </c>
      <c r="D6042">
        <v>7.0000000000000001E-3</v>
      </c>
      <c r="E6042">
        <v>0.02</v>
      </c>
      <c r="F6042">
        <v>0.01</v>
      </c>
      <c r="G6042">
        <v>0</v>
      </c>
      <c r="H6042">
        <v>10973</v>
      </c>
    </row>
    <row r="6043" spans="1:10" x14ac:dyDescent="0.3">
      <c r="A6043" t="s">
        <v>492</v>
      </c>
      <c r="B6043" t="s">
        <v>493</v>
      </c>
      <c r="C6043">
        <v>2014</v>
      </c>
      <c r="D6043">
        <v>4.09</v>
      </c>
      <c r="E6043">
        <v>76.930000000000007</v>
      </c>
      <c r="F6043">
        <v>30.9</v>
      </c>
      <c r="G6043">
        <v>14.24</v>
      </c>
      <c r="H6043">
        <v>36911530</v>
      </c>
      <c r="I6043">
        <v>70033963144.800003</v>
      </c>
      <c r="J6043">
        <v>26.204000000000001</v>
      </c>
    </row>
    <row r="6044" spans="1:10" x14ac:dyDescent="0.3">
      <c r="A6044" t="s">
        <v>494</v>
      </c>
      <c r="B6044" t="s">
        <v>495</v>
      </c>
      <c r="C6044">
        <v>2014</v>
      </c>
      <c r="D6044">
        <v>257.50900000000001</v>
      </c>
      <c r="E6044">
        <v>331.75</v>
      </c>
      <c r="F6044">
        <v>72.38</v>
      </c>
      <c r="G6044">
        <v>23.71</v>
      </c>
      <c r="H6044">
        <v>45111530</v>
      </c>
      <c r="I6044">
        <v>441258905842</v>
      </c>
      <c r="J6044">
        <v>1191.367</v>
      </c>
    </row>
    <row r="6045" spans="1:10" x14ac:dyDescent="0.3">
      <c r="A6045" t="s">
        <v>496</v>
      </c>
      <c r="B6045" t="s">
        <v>497</v>
      </c>
      <c r="C6045">
        <v>2014</v>
      </c>
      <c r="D6045">
        <v>201.92699999999999</v>
      </c>
      <c r="E6045">
        <v>239.82</v>
      </c>
      <c r="F6045">
        <v>47.36</v>
      </c>
      <c r="G6045">
        <v>6.47</v>
      </c>
      <c r="H6045">
        <v>9214182</v>
      </c>
      <c r="I6045">
        <v>668160002862.45898</v>
      </c>
      <c r="J6045">
        <v>1132.2819999999999</v>
      </c>
    </row>
    <row r="6046" spans="1:10" x14ac:dyDescent="0.3">
      <c r="A6046" t="s">
        <v>498</v>
      </c>
      <c r="B6046" t="s">
        <v>499</v>
      </c>
      <c r="C6046">
        <v>2014</v>
      </c>
      <c r="D6046">
        <v>438.541</v>
      </c>
      <c r="E6046">
        <v>500.98</v>
      </c>
      <c r="F6046">
        <v>53.52</v>
      </c>
      <c r="G6046">
        <v>28.51</v>
      </c>
      <c r="H6046">
        <v>65423048</v>
      </c>
      <c r="I6046">
        <v>2363952662538.2402</v>
      </c>
      <c r="J6046">
        <v>2227.9169999999999</v>
      </c>
    </row>
    <row r="6047" spans="1:10" x14ac:dyDescent="0.3">
      <c r="A6047" t="s">
        <v>500</v>
      </c>
      <c r="B6047" t="s">
        <v>501</v>
      </c>
      <c r="C6047">
        <v>2014</v>
      </c>
      <c r="D6047">
        <v>5522.8069999999998</v>
      </c>
      <c r="E6047">
        <v>6097.75</v>
      </c>
      <c r="F6047">
        <v>650.62</v>
      </c>
      <c r="G6047">
        <v>251.37</v>
      </c>
      <c r="H6047">
        <v>318673422</v>
      </c>
      <c r="I6047">
        <v>16482662331867.199</v>
      </c>
      <c r="J6047">
        <v>25848.401000000002</v>
      </c>
    </row>
    <row r="6048" spans="1:10" x14ac:dyDescent="0.3">
      <c r="A6048" t="s">
        <v>502</v>
      </c>
      <c r="B6048" t="s">
        <v>503</v>
      </c>
      <c r="C6048">
        <v>2014</v>
      </c>
      <c r="D6048">
        <v>6.6840000000000002</v>
      </c>
      <c r="E6048">
        <v>26.47</v>
      </c>
      <c r="F6048">
        <v>21.58</v>
      </c>
      <c r="G6048">
        <v>8.09</v>
      </c>
      <c r="H6048">
        <v>3400439</v>
      </c>
      <c r="I6048">
        <v>64374845788.32</v>
      </c>
      <c r="J6048">
        <v>65.756</v>
      </c>
    </row>
    <row r="6049" spans="1:10" x14ac:dyDescent="0.3">
      <c r="A6049" t="s">
        <v>504</v>
      </c>
      <c r="B6049" t="s">
        <v>505</v>
      </c>
      <c r="C6049">
        <v>2014</v>
      </c>
      <c r="D6049">
        <v>104.953</v>
      </c>
      <c r="E6049">
        <v>205.67</v>
      </c>
      <c r="F6049">
        <v>104.86</v>
      </c>
      <c r="G6049">
        <v>14.76</v>
      </c>
      <c r="H6049">
        <v>30426394</v>
      </c>
      <c r="I6049">
        <v>262824626331.79999</v>
      </c>
      <c r="J6049">
        <v>551.60400000000004</v>
      </c>
    </row>
    <row r="6050" spans="1:10" x14ac:dyDescent="0.3">
      <c r="A6050" t="s">
        <v>506</v>
      </c>
      <c r="B6050" t="s">
        <v>507</v>
      </c>
      <c r="C6050">
        <v>2014</v>
      </c>
      <c r="D6050">
        <v>0.154</v>
      </c>
      <c r="E6050">
        <v>0.8</v>
      </c>
      <c r="F6050">
        <v>0.49</v>
      </c>
      <c r="G6050">
        <v>0.17</v>
      </c>
      <c r="H6050">
        <v>263888</v>
      </c>
      <c r="J6050">
        <v>0.71599999999999997</v>
      </c>
    </row>
    <row r="6051" spans="1:10" x14ac:dyDescent="0.3">
      <c r="A6051" t="s">
        <v>508</v>
      </c>
      <c r="B6051" t="s">
        <v>509</v>
      </c>
      <c r="C6051">
        <v>2014</v>
      </c>
      <c r="D6051">
        <v>186.708</v>
      </c>
      <c r="E6051">
        <v>355.29</v>
      </c>
      <c r="F6051">
        <v>79.12</v>
      </c>
      <c r="G6051">
        <v>14.15</v>
      </c>
      <c r="H6051">
        <v>30042973</v>
      </c>
      <c r="I6051">
        <v>598398294421.94995</v>
      </c>
      <c r="J6051">
        <v>948.54399999999998</v>
      </c>
    </row>
    <row r="6052" spans="1:10" x14ac:dyDescent="0.3">
      <c r="A6052" t="s">
        <v>510</v>
      </c>
      <c r="B6052" t="s">
        <v>511</v>
      </c>
      <c r="C6052">
        <v>2014</v>
      </c>
      <c r="D6052">
        <v>169.006</v>
      </c>
      <c r="E6052">
        <v>262.64</v>
      </c>
      <c r="F6052">
        <v>91.13</v>
      </c>
      <c r="G6052">
        <v>22.85</v>
      </c>
      <c r="H6052">
        <v>91713850</v>
      </c>
      <c r="I6052">
        <v>509802451579.45001</v>
      </c>
      <c r="J6052">
        <v>725.60199999999998</v>
      </c>
    </row>
    <row r="6053" spans="1:10" x14ac:dyDescent="0.3">
      <c r="B6053" t="s">
        <v>512</v>
      </c>
      <c r="C6053">
        <v>2014</v>
      </c>
      <c r="D6053">
        <v>2.1999999999999999E-2</v>
      </c>
      <c r="H6053">
        <v>12338</v>
      </c>
    </row>
    <row r="6054" spans="1:10" x14ac:dyDescent="0.3">
      <c r="A6054" t="s">
        <v>513</v>
      </c>
      <c r="B6054" t="s">
        <v>514</v>
      </c>
      <c r="C6054">
        <v>2014</v>
      </c>
      <c r="D6054">
        <v>35534.442999999999</v>
      </c>
      <c r="E6054">
        <v>49440.79</v>
      </c>
      <c r="F6054">
        <v>8477.25</v>
      </c>
      <c r="G6054">
        <v>2999.32</v>
      </c>
      <c r="H6054">
        <v>7295610265</v>
      </c>
      <c r="J6054">
        <v>149791.72899999999</v>
      </c>
    </row>
    <row r="6055" spans="1:10" x14ac:dyDescent="0.3">
      <c r="A6055" t="s">
        <v>515</v>
      </c>
      <c r="B6055" t="s">
        <v>516</v>
      </c>
      <c r="C6055">
        <v>2014</v>
      </c>
      <c r="D6055">
        <v>24.216000000000001</v>
      </c>
      <c r="E6055">
        <v>38.799999999999997</v>
      </c>
      <c r="F6055">
        <v>8.27</v>
      </c>
      <c r="G6055">
        <v>3.53</v>
      </c>
      <c r="H6055">
        <v>25823488</v>
      </c>
      <c r="I6055">
        <v>111000890535.96001</v>
      </c>
      <c r="J6055">
        <v>93.789000000000001</v>
      </c>
    </row>
    <row r="6056" spans="1:10" x14ac:dyDescent="0.3">
      <c r="A6056" t="s">
        <v>517</v>
      </c>
      <c r="B6056" t="s">
        <v>518</v>
      </c>
      <c r="C6056">
        <v>2014</v>
      </c>
      <c r="D6056">
        <v>4.8769999999999998</v>
      </c>
      <c r="E6056">
        <v>440.08</v>
      </c>
      <c r="F6056">
        <v>106.5</v>
      </c>
      <c r="G6056">
        <v>26.51</v>
      </c>
      <c r="H6056">
        <v>15399793</v>
      </c>
      <c r="I6056">
        <v>53419184773.68</v>
      </c>
      <c r="J6056">
        <v>54.347999999999999</v>
      </c>
    </row>
    <row r="6057" spans="1:10" x14ac:dyDescent="0.3">
      <c r="A6057" t="s">
        <v>519</v>
      </c>
      <c r="B6057" t="s">
        <v>520</v>
      </c>
      <c r="C6057">
        <v>2014</v>
      </c>
      <c r="D6057">
        <v>11.906000000000001</v>
      </c>
      <c r="E6057">
        <v>66.099999999999994</v>
      </c>
      <c r="F6057">
        <v>11.24</v>
      </c>
      <c r="G6057">
        <v>6.27</v>
      </c>
      <c r="H6057">
        <v>13586710</v>
      </c>
      <c r="I6057">
        <v>21222503327.700001</v>
      </c>
      <c r="J6057">
        <v>56.084000000000003</v>
      </c>
    </row>
    <row r="6058" spans="1:10" x14ac:dyDescent="0.3">
      <c r="A6058" t="s">
        <v>58</v>
      </c>
      <c r="B6058" t="s">
        <v>59</v>
      </c>
      <c r="C6058">
        <v>2015</v>
      </c>
      <c r="D6058">
        <v>7.9039999999999999</v>
      </c>
      <c r="E6058">
        <v>93.54</v>
      </c>
      <c r="F6058">
        <v>76.62</v>
      </c>
      <c r="G6058">
        <v>8.59</v>
      </c>
      <c r="H6058">
        <v>34413603</v>
      </c>
      <c r="I6058">
        <v>62783392000</v>
      </c>
      <c r="J6058">
        <v>32.917000000000002</v>
      </c>
    </row>
    <row r="6059" spans="1:10" x14ac:dyDescent="0.3">
      <c r="B6059" t="s">
        <v>60</v>
      </c>
      <c r="C6059">
        <v>2015</v>
      </c>
      <c r="D6059">
        <v>1322.7349999999999</v>
      </c>
      <c r="H6059">
        <v>1182438803</v>
      </c>
      <c r="J6059">
        <v>4974.6210000000001</v>
      </c>
    </row>
    <row r="6060" spans="1:10" x14ac:dyDescent="0.3">
      <c r="A6060" t="s">
        <v>61</v>
      </c>
      <c r="B6060" t="s">
        <v>62</v>
      </c>
      <c r="C6060">
        <v>2015</v>
      </c>
      <c r="D6060">
        <v>4.4960000000000004</v>
      </c>
      <c r="E6060">
        <v>9.3000000000000007</v>
      </c>
      <c r="F6060">
        <v>3.26</v>
      </c>
      <c r="G6060">
        <v>1.22</v>
      </c>
      <c r="H6060">
        <v>2890524</v>
      </c>
      <c r="I6060">
        <v>30444532034.928001</v>
      </c>
      <c r="J6060">
        <v>33.685000000000002</v>
      </c>
    </row>
    <row r="6061" spans="1:10" x14ac:dyDescent="0.3">
      <c r="A6061" t="s">
        <v>63</v>
      </c>
      <c r="B6061" t="s">
        <v>64</v>
      </c>
      <c r="C6061">
        <v>2015</v>
      </c>
      <c r="D6061">
        <v>149.68299999999999</v>
      </c>
      <c r="E6061">
        <v>212.51</v>
      </c>
      <c r="F6061">
        <v>49.32</v>
      </c>
      <c r="G6061">
        <v>11.88</v>
      </c>
      <c r="H6061">
        <v>39728020</v>
      </c>
      <c r="I6061">
        <v>551519095635.35999</v>
      </c>
      <c r="J6061">
        <v>617.48199999999997</v>
      </c>
    </row>
    <row r="6062" spans="1:10" x14ac:dyDescent="0.3">
      <c r="A6062" t="s">
        <v>65</v>
      </c>
      <c r="B6062" t="s">
        <v>66</v>
      </c>
      <c r="C6062">
        <v>2015</v>
      </c>
      <c r="D6062">
        <v>0.46500000000000002</v>
      </c>
      <c r="E6062">
        <v>0.09</v>
      </c>
      <c r="F6062">
        <v>0.05</v>
      </c>
      <c r="G6062">
        <v>0</v>
      </c>
      <c r="H6062">
        <v>77993</v>
      </c>
    </row>
    <row r="6063" spans="1:10" x14ac:dyDescent="0.3">
      <c r="A6063" t="s">
        <v>67</v>
      </c>
      <c r="B6063" t="s">
        <v>68</v>
      </c>
      <c r="C6063">
        <v>2015</v>
      </c>
      <c r="D6063">
        <v>33.621000000000002</v>
      </c>
      <c r="E6063">
        <v>206.03</v>
      </c>
      <c r="F6063">
        <v>57.96</v>
      </c>
      <c r="G6063">
        <v>21.94</v>
      </c>
      <c r="H6063">
        <v>27884380</v>
      </c>
      <c r="I6063">
        <v>176848738270.12</v>
      </c>
      <c r="J6063">
        <v>113.28</v>
      </c>
    </row>
    <row r="6064" spans="1:10" x14ac:dyDescent="0.3">
      <c r="A6064" t="s">
        <v>69</v>
      </c>
      <c r="B6064" t="s">
        <v>70</v>
      </c>
      <c r="C6064">
        <v>2015</v>
      </c>
      <c r="D6064">
        <v>0.154</v>
      </c>
      <c r="H6064">
        <v>14279</v>
      </c>
    </row>
    <row r="6065" spans="1:10" x14ac:dyDescent="0.3">
      <c r="A6065" t="s">
        <v>71</v>
      </c>
      <c r="B6065" t="s">
        <v>72</v>
      </c>
      <c r="C6065">
        <v>2015</v>
      </c>
    </row>
    <row r="6066" spans="1:10" x14ac:dyDescent="0.3">
      <c r="A6066" t="s">
        <v>73</v>
      </c>
      <c r="B6066" t="s">
        <v>74</v>
      </c>
      <c r="C6066">
        <v>2015</v>
      </c>
      <c r="D6066">
        <v>0.48</v>
      </c>
      <c r="E6066">
        <v>1.35</v>
      </c>
      <c r="F6066">
        <v>0.2</v>
      </c>
      <c r="G6066">
        <v>0.02</v>
      </c>
      <c r="H6066">
        <v>93571</v>
      </c>
      <c r="J6066">
        <v>3.0459999999999998</v>
      </c>
    </row>
    <row r="6067" spans="1:10" x14ac:dyDescent="0.3">
      <c r="A6067" t="s">
        <v>75</v>
      </c>
      <c r="B6067" t="s">
        <v>76</v>
      </c>
      <c r="C6067">
        <v>2015</v>
      </c>
      <c r="D6067">
        <v>192.40600000000001</v>
      </c>
      <c r="E6067">
        <v>470.55</v>
      </c>
      <c r="F6067">
        <v>117.37</v>
      </c>
      <c r="G6067">
        <v>44.65</v>
      </c>
      <c r="H6067">
        <v>43075416</v>
      </c>
      <c r="I6067">
        <v>847854936887.69995</v>
      </c>
      <c r="J6067">
        <v>996.05700000000002</v>
      </c>
    </row>
    <row r="6068" spans="1:10" x14ac:dyDescent="0.3">
      <c r="A6068" t="s">
        <v>77</v>
      </c>
      <c r="B6068" t="s">
        <v>78</v>
      </c>
      <c r="C6068">
        <v>2015</v>
      </c>
      <c r="D6068">
        <v>5.4690000000000003</v>
      </c>
      <c r="E6068">
        <v>8.73</v>
      </c>
      <c r="F6068">
        <v>2.56</v>
      </c>
      <c r="G6068">
        <v>1.0900000000000001</v>
      </c>
      <c r="H6068">
        <v>2925559</v>
      </c>
      <c r="I6068">
        <v>29365307413.632</v>
      </c>
      <c r="J6068">
        <v>40.5</v>
      </c>
    </row>
    <row r="6069" spans="1:10" x14ac:dyDescent="0.3">
      <c r="A6069" t="s">
        <v>79</v>
      </c>
      <c r="B6069" t="s">
        <v>80</v>
      </c>
      <c r="C6069">
        <v>2015</v>
      </c>
      <c r="D6069">
        <v>0.89800000000000002</v>
      </c>
      <c r="H6069">
        <v>104339</v>
      </c>
      <c r="J6069">
        <v>5.4260000000000002</v>
      </c>
    </row>
    <row r="6070" spans="1:10" x14ac:dyDescent="0.3">
      <c r="B6070" t="s">
        <v>81</v>
      </c>
      <c r="C6070">
        <v>2015</v>
      </c>
      <c r="D6070">
        <v>19135.91</v>
      </c>
      <c r="H6070">
        <v>4432314335</v>
      </c>
    </row>
    <row r="6071" spans="1:10" x14ac:dyDescent="0.3">
      <c r="B6071" t="s">
        <v>82</v>
      </c>
      <c r="C6071">
        <v>2015</v>
      </c>
      <c r="D6071">
        <v>7018.9229999999998</v>
      </c>
    </row>
    <row r="6072" spans="1:10" x14ac:dyDescent="0.3">
      <c r="A6072" t="s">
        <v>83</v>
      </c>
      <c r="B6072" t="s">
        <v>84</v>
      </c>
      <c r="C6072">
        <v>2015</v>
      </c>
      <c r="D6072">
        <v>403.279</v>
      </c>
      <c r="E6072">
        <v>536.33000000000004</v>
      </c>
      <c r="F6072">
        <v>137.07</v>
      </c>
      <c r="G6072">
        <v>73.52</v>
      </c>
      <c r="H6072">
        <v>23932499</v>
      </c>
      <c r="I6072">
        <v>1145386830983.49</v>
      </c>
      <c r="J6072">
        <v>1621.386</v>
      </c>
    </row>
    <row r="6073" spans="1:10" x14ac:dyDescent="0.3">
      <c r="A6073" t="s">
        <v>85</v>
      </c>
      <c r="B6073" t="s">
        <v>86</v>
      </c>
      <c r="C6073">
        <v>2015</v>
      </c>
      <c r="D6073">
        <v>66.352000000000004</v>
      </c>
      <c r="E6073">
        <v>71.489999999999995</v>
      </c>
      <c r="F6073">
        <v>6.88</v>
      </c>
      <c r="G6073">
        <v>3.68</v>
      </c>
      <c r="H6073">
        <v>8678667</v>
      </c>
      <c r="I6073">
        <v>358988126890.18402</v>
      </c>
      <c r="J6073">
        <v>385.08600000000001</v>
      </c>
    </row>
    <row r="6074" spans="1:10" x14ac:dyDescent="0.3">
      <c r="A6074" t="s">
        <v>87</v>
      </c>
      <c r="B6074" t="s">
        <v>88</v>
      </c>
      <c r="C6074">
        <v>2015</v>
      </c>
      <c r="D6074">
        <v>36.988999999999997</v>
      </c>
      <c r="E6074">
        <v>73.87</v>
      </c>
      <c r="F6074">
        <v>45.44</v>
      </c>
      <c r="G6074">
        <v>3.49</v>
      </c>
      <c r="H6074">
        <v>9622741</v>
      </c>
      <c r="I6074">
        <v>163997090977.32001</v>
      </c>
      <c r="J6074">
        <v>170.999</v>
      </c>
    </row>
    <row r="6075" spans="1:10" x14ac:dyDescent="0.3">
      <c r="A6075" t="s">
        <v>89</v>
      </c>
      <c r="B6075" t="s">
        <v>90</v>
      </c>
      <c r="C6075">
        <v>2015</v>
      </c>
      <c r="D6075">
        <v>2.1360000000000001</v>
      </c>
      <c r="E6075">
        <v>3.76</v>
      </c>
      <c r="F6075">
        <v>0.28999999999999998</v>
      </c>
      <c r="G6075">
        <v>0.1</v>
      </c>
      <c r="H6075">
        <v>374200</v>
      </c>
      <c r="J6075">
        <v>11.831</v>
      </c>
    </row>
    <row r="6076" spans="1:10" x14ac:dyDescent="0.3">
      <c r="A6076" t="s">
        <v>91</v>
      </c>
      <c r="B6076" t="s">
        <v>92</v>
      </c>
      <c r="C6076">
        <v>2015</v>
      </c>
      <c r="D6076">
        <v>32.47</v>
      </c>
      <c r="E6076">
        <v>46.97</v>
      </c>
      <c r="F6076">
        <v>13.93</v>
      </c>
      <c r="G6076">
        <v>0.08</v>
      </c>
      <c r="H6076">
        <v>1371853</v>
      </c>
      <c r="I6076">
        <v>56045614121.519997</v>
      </c>
      <c r="J6076">
        <v>204.197</v>
      </c>
    </row>
    <row r="6077" spans="1:10" x14ac:dyDescent="0.3">
      <c r="A6077" t="s">
        <v>93</v>
      </c>
      <c r="B6077" t="s">
        <v>94</v>
      </c>
      <c r="C6077">
        <v>2015</v>
      </c>
      <c r="D6077">
        <v>73.277000000000001</v>
      </c>
      <c r="E6077">
        <v>209.03</v>
      </c>
      <c r="F6077">
        <v>81.2</v>
      </c>
      <c r="G6077">
        <v>28.34</v>
      </c>
      <c r="H6077">
        <v>156256287</v>
      </c>
      <c r="I6077">
        <v>552394708236</v>
      </c>
      <c r="J6077">
        <v>368.03500000000003</v>
      </c>
    </row>
    <row r="6078" spans="1:10" x14ac:dyDescent="0.3">
      <c r="A6078" t="s">
        <v>95</v>
      </c>
      <c r="B6078" t="s">
        <v>96</v>
      </c>
      <c r="C6078">
        <v>2015</v>
      </c>
      <c r="D6078">
        <v>1.2609999999999999</v>
      </c>
      <c r="E6078">
        <v>4.26</v>
      </c>
      <c r="F6078">
        <v>2.33</v>
      </c>
      <c r="G6078">
        <v>0.05</v>
      </c>
      <c r="H6078">
        <v>285327</v>
      </c>
      <c r="I6078">
        <v>3448059000</v>
      </c>
      <c r="J6078">
        <v>6.8419999999999996</v>
      </c>
    </row>
    <row r="6079" spans="1:10" x14ac:dyDescent="0.3">
      <c r="A6079" t="s">
        <v>97</v>
      </c>
      <c r="B6079" t="s">
        <v>98</v>
      </c>
      <c r="C6079">
        <v>2015</v>
      </c>
      <c r="D6079">
        <v>58.037999999999997</v>
      </c>
      <c r="E6079">
        <v>84.2</v>
      </c>
      <c r="F6079">
        <v>17.75</v>
      </c>
      <c r="G6079">
        <v>12.72</v>
      </c>
      <c r="H6079">
        <v>9439424</v>
      </c>
      <c r="I6079">
        <v>173928284164.776</v>
      </c>
      <c r="J6079">
        <v>269</v>
      </c>
    </row>
    <row r="6080" spans="1:10" x14ac:dyDescent="0.3">
      <c r="A6080" t="s">
        <v>99</v>
      </c>
      <c r="B6080" t="s">
        <v>100</v>
      </c>
      <c r="C6080">
        <v>2015</v>
      </c>
      <c r="D6080">
        <v>101.056</v>
      </c>
      <c r="E6080">
        <v>108.55</v>
      </c>
      <c r="F6080">
        <v>8.5399999999999991</v>
      </c>
      <c r="G6080">
        <v>4.79</v>
      </c>
      <c r="H6080">
        <v>11287931</v>
      </c>
      <c r="I6080">
        <v>434918709476.56</v>
      </c>
      <c r="J6080">
        <v>677.51099999999997</v>
      </c>
    </row>
    <row r="6081" spans="1:10" x14ac:dyDescent="0.3">
      <c r="A6081" t="s">
        <v>101</v>
      </c>
      <c r="B6081" t="s">
        <v>102</v>
      </c>
      <c r="C6081">
        <v>2015</v>
      </c>
      <c r="D6081">
        <v>0.64100000000000001</v>
      </c>
      <c r="E6081">
        <v>5.21</v>
      </c>
      <c r="F6081">
        <v>1.0900000000000001</v>
      </c>
      <c r="G6081">
        <v>0.35</v>
      </c>
      <c r="H6081">
        <v>360926</v>
      </c>
      <c r="J6081">
        <v>3.13</v>
      </c>
    </row>
    <row r="6082" spans="1:10" x14ac:dyDescent="0.3">
      <c r="A6082" t="s">
        <v>103</v>
      </c>
      <c r="B6082" t="s">
        <v>104</v>
      </c>
      <c r="C6082">
        <v>2015</v>
      </c>
      <c r="D6082">
        <v>5.3259999999999996</v>
      </c>
      <c r="E6082">
        <v>25.42</v>
      </c>
      <c r="F6082">
        <v>5.47</v>
      </c>
      <c r="G6082">
        <v>2.67</v>
      </c>
      <c r="H6082">
        <v>10575962</v>
      </c>
      <c r="I6082">
        <v>22279707885</v>
      </c>
      <c r="J6082">
        <v>21.99</v>
      </c>
    </row>
    <row r="6083" spans="1:10" x14ac:dyDescent="0.3">
      <c r="A6083" t="s">
        <v>105</v>
      </c>
      <c r="B6083" t="s">
        <v>106</v>
      </c>
      <c r="C6083">
        <v>2015</v>
      </c>
      <c r="D6083">
        <v>0.53900000000000003</v>
      </c>
      <c r="H6083">
        <v>63695</v>
      </c>
      <c r="J6083">
        <v>2.492</v>
      </c>
    </row>
    <row r="6084" spans="1:10" x14ac:dyDescent="0.3">
      <c r="A6084" t="s">
        <v>107</v>
      </c>
      <c r="B6084" t="s">
        <v>108</v>
      </c>
      <c r="C6084">
        <v>2015</v>
      </c>
      <c r="D6084">
        <v>0.96499999999999997</v>
      </c>
      <c r="E6084">
        <v>-1.76</v>
      </c>
      <c r="F6084">
        <v>0.93</v>
      </c>
      <c r="G6084">
        <v>0.21</v>
      </c>
      <c r="H6084">
        <v>727885</v>
      </c>
      <c r="J6084">
        <v>24.356000000000002</v>
      </c>
    </row>
    <row r="6085" spans="1:10" x14ac:dyDescent="0.3">
      <c r="A6085" t="s">
        <v>109</v>
      </c>
      <c r="B6085" t="s">
        <v>110</v>
      </c>
      <c r="C6085">
        <v>2015</v>
      </c>
      <c r="D6085">
        <v>21.277999999999999</v>
      </c>
      <c r="E6085">
        <v>141.57</v>
      </c>
      <c r="F6085">
        <v>27.71</v>
      </c>
      <c r="G6085">
        <v>9.82</v>
      </c>
      <c r="H6085">
        <v>10869732</v>
      </c>
      <c r="I6085">
        <v>66965468400</v>
      </c>
      <c r="J6085">
        <v>83.531000000000006</v>
      </c>
    </row>
    <row r="6086" spans="1:10" x14ac:dyDescent="0.3">
      <c r="A6086" t="s">
        <v>111</v>
      </c>
      <c r="B6086" t="s">
        <v>112</v>
      </c>
      <c r="C6086">
        <v>2015</v>
      </c>
      <c r="D6086">
        <v>0.32600000000000001</v>
      </c>
      <c r="H6086">
        <v>24571</v>
      </c>
    </row>
    <row r="6087" spans="1:10" x14ac:dyDescent="0.3">
      <c r="A6087" t="s">
        <v>113</v>
      </c>
      <c r="B6087" t="s">
        <v>114</v>
      </c>
      <c r="C6087">
        <v>2015</v>
      </c>
      <c r="D6087">
        <v>18.46</v>
      </c>
      <c r="E6087">
        <v>24.65</v>
      </c>
      <c r="F6087">
        <v>3.5</v>
      </c>
      <c r="G6087">
        <v>1.35</v>
      </c>
      <c r="H6087">
        <v>3429362</v>
      </c>
      <c r="I6087">
        <v>37642617545.220001</v>
      </c>
      <c r="J6087">
        <v>78.867999999999995</v>
      </c>
    </row>
    <row r="6088" spans="1:10" x14ac:dyDescent="0.3">
      <c r="A6088" t="s">
        <v>115</v>
      </c>
      <c r="B6088" t="s">
        <v>116</v>
      </c>
      <c r="C6088">
        <v>2015</v>
      </c>
      <c r="D6088">
        <v>5.4249999999999998</v>
      </c>
      <c r="E6088">
        <v>131.85</v>
      </c>
      <c r="F6088">
        <v>29.34</v>
      </c>
      <c r="G6088">
        <v>5.84</v>
      </c>
      <c r="H6088">
        <v>2120716</v>
      </c>
      <c r="I6088">
        <v>31968199812.465</v>
      </c>
      <c r="J6088">
        <v>21.166</v>
      </c>
    </row>
    <row r="6089" spans="1:10" x14ac:dyDescent="0.3">
      <c r="A6089" t="s">
        <v>117</v>
      </c>
      <c r="B6089" t="s">
        <v>118</v>
      </c>
      <c r="C6089">
        <v>2015</v>
      </c>
      <c r="D6089">
        <v>529.35299999999995</v>
      </c>
      <c r="E6089">
        <v>1409.94</v>
      </c>
      <c r="F6089">
        <v>446.83</v>
      </c>
      <c r="G6089">
        <v>180.66</v>
      </c>
      <c r="H6089">
        <v>204471759</v>
      </c>
      <c r="I6089">
        <v>3270706238309.6001</v>
      </c>
      <c r="J6089">
        <v>3398.1750000000002</v>
      </c>
    </row>
    <row r="6090" spans="1:10" x14ac:dyDescent="0.3">
      <c r="A6090" t="s">
        <v>119</v>
      </c>
      <c r="B6090" t="s">
        <v>120</v>
      </c>
      <c r="C6090">
        <v>2015</v>
      </c>
      <c r="D6090">
        <v>0.21299999999999999</v>
      </c>
      <c r="H6090">
        <v>29148</v>
      </c>
      <c r="J6090">
        <v>0.747</v>
      </c>
    </row>
    <row r="6091" spans="1:10" x14ac:dyDescent="0.3">
      <c r="A6091" t="s">
        <v>121</v>
      </c>
      <c r="B6091" t="s">
        <v>122</v>
      </c>
      <c r="C6091">
        <v>2015</v>
      </c>
      <c r="D6091">
        <v>6.9539999999999997</v>
      </c>
      <c r="E6091">
        <v>16.579999999999998</v>
      </c>
      <c r="F6091">
        <v>9.5</v>
      </c>
      <c r="G6091">
        <v>0.15</v>
      </c>
      <c r="H6091">
        <v>414914</v>
      </c>
      <c r="J6091">
        <v>48.277999999999999</v>
      </c>
    </row>
    <row r="6092" spans="1:10" x14ac:dyDescent="0.3">
      <c r="A6092" t="s">
        <v>123</v>
      </c>
      <c r="B6092" t="s">
        <v>124</v>
      </c>
      <c r="C6092">
        <v>2015</v>
      </c>
      <c r="D6092">
        <v>48.276000000000003</v>
      </c>
      <c r="E6092">
        <v>47.26</v>
      </c>
      <c r="F6092">
        <v>7.39</v>
      </c>
      <c r="G6092">
        <v>4</v>
      </c>
      <c r="H6092">
        <v>7199739</v>
      </c>
      <c r="I6092">
        <v>119894269880.931</v>
      </c>
      <c r="J6092">
        <v>222.28</v>
      </c>
    </row>
    <row r="6093" spans="1:10" x14ac:dyDescent="0.3">
      <c r="A6093" t="s">
        <v>125</v>
      </c>
      <c r="B6093" t="s">
        <v>126</v>
      </c>
      <c r="C6093">
        <v>2015</v>
      </c>
      <c r="D6093">
        <v>3.2970000000000002</v>
      </c>
      <c r="E6093">
        <v>37.28</v>
      </c>
      <c r="F6093">
        <v>14.71</v>
      </c>
      <c r="G6093">
        <v>9.32</v>
      </c>
      <c r="H6093">
        <v>18110616</v>
      </c>
      <c r="I6093">
        <v>26236009463.5</v>
      </c>
      <c r="J6093">
        <v>14.375999999999999</v>
      </c>
    </row>
    <row r="6094" spans="1:10" x14ac:dyDescent="0.3">
      <c r="A6094" t="s">
        <v>127</v>
      </c>
      <c r="B6094" t="s">
        <v>128</v>
      </c>
      <c r="C6094">
        <v>2015</v>
      </c>
      <c r="D6094">
        <v>0.39100000000000001</v>
      </c>
      <c r="E6094">
        <v>7.35</v>
      </c>
      <c r="F6094">
        <v>1.97</v>
      </c>
      <c r="G6094">
        <v>1.98</v>
      </c>
      <c r="H6094">
        <v>10160034</v>
      </c>
      <c r="I6094">
        <v>7340438000</v>
      </c>
      <c r="J6094">
        <v>1.5089999999999999</v>
      </c>
    </row>
    <row r="6095" spans="1:10" x14ac:dyDescent="0.3">
      <c r="A6095" t="s">
        <v>129</v>
      </c>
      <c r="B6095" t="s">
        <v>130</v>
      </c>
      <c r="C6095">
        <v>2015</v>
      </c>
      <c r="D6095">
        <v>8.5269999999999992</v>
      </c>
      <c r="E6095">
        <v>62.12</v>
      </c>
      <c r="F6095">
        <v>23.77</v>
      </c>
      <c r="G6095">
        <v>6.59</v>
      </c>
      <c r="H6095">
        <v>15521435</v>
      </c>
      <c r="I6095">
        <v>48358453960.639999</v>
      </c>
      <c r="J6095">
        <v>38.262999999999998</v>
      </c>
    </row>
    <row r="6096" spans="1:10" x14ac:dyDescent="0.3">
      <c r="A6096" t="s">
        <v>131</v>
      </c>
      <c r="B6096" t="s">
        <v>132</v>
      </c>
      <c r="C6096">
        <v>2015</v>
      </c>
      <c r="D6096">
        <v>7.7460000000000004</v>
      </c>
      <c r="E6096">
        <v>207.5</v>
      </c>
      <c r="F6096">
        <v>17.670000000000002</v>
      </c>
      <c r="G6096">
        <v>63.34</v>
      </c>
      <c r="H6096">
        <v>23298376</v>
      </c>
      <c r="I6096">
        <v>67430903346.300003</v>
      </c>
      <c r="J6096">
        <v>46.533999999999999</v>
      </c>
    </row>
    <row r="6097" spans="1:10" x14ac:dyDescent="0.3">
      <c r="A6097" t="s">
        <v>133</v>
      </c>
      <c r="B6097" t="s">
        <v>134</v>
      </c>
      <c r="C6097">
        <v>2015</v>
      </c>
      <c r="D6097">
        <v>573.06100000000004</v>
      </c>
      <c r="E6097">
        <v>861.77</v>
      </c>
      <c r="F6097">
        <v>132.11000000000001</v>
      </c>
      <c r="G6097">
        <v>52.24</v>
      </c>
      <c r="H6097">
        <v>36026668</v>
      </c>
      <c r="I6097">
        <v>1565171059334.2</v>
      </c>
      <c r="J6097">
        <v>3887.1280000000002</v>
      </c>
    </row>
    <row r="6098" spans="1:10" x14ac:dyDescent="0.3">
      <c r="A6098" t="s">
        <v>135</v>
      </c>
      <c r="B6098" t="s">
        <v>136</v>
      </c>
      <c r="C6098">
        <v>2015</v>
      </c>
      <c r="D6098">
        <v>0.49099999999999999</v>
      </c>
      <c r="E6098">
        <v>0.92</v>
      </c>
      <c r="F6098">
        <v>0.13</v>
      </c>
      <c r="G6098">
        <v>0.08</v>
      </c>
      <c r="H6098">
        <v>524740</v>
      </c>
      <c r="I6098">
        <v>3421236000</v>
      </c>
      <c r="J6098">
        <v>3.6850000000000001</v>
      </c>
    </row>
    <row r="6099" spans="1:10" x14ac:dyDescent="0.3">
      <c r="A6099" t="s">
        <v>137</v>
      </c>
      <c r="B6099" t="s">
        <v>138</v>
      </c>
      <c r="C6099">
        <v>2015</v>
      </c>
      <c r="D6099">
        <v>0.18</v>
      </c>
      <c r="E6099">
        <v>70.83</v>
      </c>
      <c r="F6099">
        <v>24.41</v>
      </c>
      <c r="G6099">
        <v>32.700000000000003</v>
      </c>
      <c r="H6099">
        <v>4493171</v>
      </c>
      <c r="I6099">
        <v>3105792000</v>
      </c>
      <c r="J6099">
        <v>2.1179999999999999</v>
      </c>
    </row>
    <row r="6100" spans="1:10" x14ac:dyDescent="0.3">
      <c r="A6100" t="s">
        <v>139</v>
      </c>
      <c r="B6100" t="s">
        <v>140</v>
      </c>
      <c r="C6100">
        <v>2015</v>
      </c>
      <c r="D6100">
        <v>0.69699999999999995</v>
      </c>
      <c r="E6100">
        <v>96.87</v>
      </c>
      <c r="F6100">
        <v>48.42</v>
      </c>
      <c r="G6100">
        <v>22.57</v>
      </c>
      <c r="H6100">
        <v>14110971</v>
      </c>
      <c r="I6100">
        <v>32955874879.68</v>
      </c>
      <c r="J6100">
        <v>1.397</v>
      </c>
    </row>
    <row r="6101" spans="1:10" x14ac:dyDescent="0.3">
      <c r="A6101" t="s">
        <v>141</v>
      </c>
      <c r="B6101" t="s">
        <v>142</v>
      </c>
      <c r="C6101">
        <v>2015</v>
      </c>
      <c r="D6101">
        <v>81.823999999999998</v>
      </c>
      <c r="E6101">
        <v>0.56999999999999995</v>
      </c>
      <c r="F6101">
        <v>13.64</v>
      </c>
      <c r="G6101">
        <v>7.26</v>
      </c>
      <c r="H6101">
        <v>17969356</v>
      </c>
      <c r="I6101">
        <v>386428805707.21002</v>
      </c>
      <c r="J6101">
        <v>415.351</v>
      </c>
    </row>
    <row r="6102" spans="1:10" x14ac:dyDescent="0.3">
      <c r="A6102" t="s">
        <v>143</v>
      </c>
      <c r="B6102" t="s">
        <v>144</v>
      </c>
      <c r="C6102">
        <v>2015</v>
      </c>
      <c r="D6102">
        <v>9848.42</v>
      </c>
      <c r="E6102">
        <v>11584.22</v>
      </c>
      <c r="F6102">
        <v>1258.21</v>
      </c>
      <c r="G6102">
        <v>552.98</v>
      </c>
      <c r="H6102">
        <v>1406847868</v>
      </c>
      <c r="I6102">
        <v>16710945546908</v>
      </c>
      <c r="J6102">
        <v>34826.942000000003</v>
      </c>
    </row>
    <row r="6103" spans="1:10" x14ac:dyDescent="0.3">
      <c r="A6103" t="s">
        <v>145</v>
      </c>
      <c r="B6103" t="s">
        <v>146</v>
      </c>
      <c r="C6103">
        <v>2015</v>
      </c>
    </row>
    <row r="6104" spans="1:10" x14ac:dyDescent="0.3">
      <c r="A6104" t="s">
        <v>147</v>
      </c>
      <c r="B6104" t="s">
        <v>148</v>
      </c>
      <c r="C6104">
        <v>2015</v>
      </c>
      <c r="D6104">
        <v>91.965000000000003</v>
      </c>
      <c r="E6104">
        <v>199.71</v>
      </c>
      <c r="F6104">
        <v>72.7</v>
      </c>
      <c r="G6104">
        <v>20.440000000000001</v>
      </c>
      <c r="H6104">
        <v>47520667</v>
      </c>
      <c r="I6104">
        <v>615339547274.40002</v>
      </c>
      <c r="J6104">
        <v>475.565</v>
      </c>
    </row>
    <row r="6105" spans="1:10" x14ac:dyDescent="0.3">
      <c r="A6105" t="s">
        <v>149</v>
      </c>
      <c r="B6105" t="s">
        <v>150</v>
      </c>
      <c r="C6105">
        <v>2015</v>
      </c>
      <c r="D6105">
        <v>0.18</v>
      </c>
      <c r="E6105">
        <v>0.59</v>
      </c>
      <c r="F6105">
        <v>0.28000000000000003</v>
      </c>
      <c r="G6105">
        <v>0.06</v>
      </c>
      <c r="H6105">
        <v>777435</v>
      </c>
      <c r="I6105">
        <v>1324576000</v>
      </c>
      <c r="J6105">
        <v>0.75800000000000001</v>
      </c>
    </row>
    <row r="6106" spans="1:10" x14ac:dyDescent="0.3">
      <c r="A6106" t="s">
        <v>151</v>
      </c>
      <c r="B6106" t="s">
        <v>152</v>
      </c>
      <c r="C6106">
        <v>2015</v>
      </c>
      <c r="D6106">
        <v>3.452</v>
      </c>
      <c r="E6106">
        <v>47.89</v>
      </c>
      <c r="F6106">
        <v>11.96</v>
      </c>
      <c r="G6106">
        <v>3.75</v>
      </c>
      <c r="H6106">
        <v>4856093</v>
      </c>
      <c r="I6106">
        <v>30428345422.720001</v>
      </c>
      <c r="J6106">
        <v>29.271999999999998</v>
      </c>
    </row>
    <row r="6107" spans="1:10" x14ac:dyDescent="0.3">
      <c r="A6107" t="s">
        <v>153</v>
      </c>
      <c r="B6107" t="s">
        <v>154</v>
      </c>
      <c r="C6107">
        <v>2015</v>
      </c>
      <c r="D6107">
        <v>7.0000000000000007E-2</v>
      </c>
      <c r="E6107">
        <v>0.11</v>
      </c>
      <c r="F6107">
        <v>0.01</v>
      </c>
      <c r="G6107">
        <v>0</v>
      </c>
      <c r="H6107">
        <v>17581</v>
      </c>
      <c r="J6107">
        <v>0.378</v>
      </c>
    </row>
    <row r="6108" spans="1:10" x14ac:dyDescent="0.3">
      <c r="A6108" t="s">
        <v>155</v>
      </c>
      <c r="B6108" t="s">
        <v>156</v>
      </c>
      <c r="C6108">
        <v>2015</v>
      </c>
      <c r="D6108">
        <v>7.4059999999999997</v>
      </c>
      <c r="E6108">
        <v>3.47</v>
      </c>
      <c r="F6108">
        <v>4.74</v>
      </c>
      <c r="G6108">
        <v>1.86</v>
      </c>
      <c r="H6108">
        <v>4847805</v>
      </c>
      <c r="I6108">
        <v>65928049906.230003</v>
      </c>
      <c r="J6108">
        <v>60.853999999999999</v>
      </c>
    </row>
    <row r="6109" spans="1:10" x14ac:dyDescent="0.3">
      <c r="A6109" t="s">
        <v>157</v>
      </c>
      <c r="B6109" t="s">
        <v>158</v>
      </c>
      <c r="C6109">
        <v>2015</v>
      </c>
      <c r="D6109">
        <v>9.4049999999999994</v>
      </c>
      <c r="E6109">
        <v>28.71</v>
      </c>
      <c r="F6109">
        <v>6.55</v>
      </c>
      <c r="G6109">
        <v>3.2</v>
      </c>
      <c r="H6109">
        <v>23226148</v>
      </c>
      <c r="I6109">
        <v>82779692531.880005</v>
      </c>
    </row>
    <row r="6110" spans="1:10" x14ac:dyDescent="0.3">
      <c r="A6110" t="s">
        <v>159</v>
      </c>
      <c r="B6110" t="s">
        <v>160</v>
      </c>
      <c r="C6110">
        <v>2015</v>
      </c>
      <c r="D6110">
        <v>17.817</v>
      </c>
      <c r="E6110">
        <v>18.850000000000001</v>
      </c>
      <c r="F6110">
        <v>3.73</v>
      </c>
      <c r="G6110">
        <v>1.86</v>
      </c>
      <c r="H6110">
        <v>4232874</v>
      </c>
      <c r="I6110">
        <v>78221434291.434006</v>
      </c>
      <c r="J6110">
        <v>89.664000000000001</v>
      </c>
    </row>
    <row r="6111" spans="1:10" x14ac:dyDescent="0.3">
      <c r="A6111" t="s">
        <v>161</v>
      </c>
      <c r="B6111" t="s">
        <v>162</v>
      </c>
      <c r="C6111">
        <v>2015</v>
      </c>
      <c r="D6111">
        <v>29.311</v>
      </c>
      <c r="E6111">
        <v>30.73</v>
      </c>
      <c r="F6111">
        <v>12.95</v>
      </c>
      <c r="G6111">
        <v>3.89</v>
      </c>
      <c r="H6111">
        <v>11324777</v>
      </c>
      <c r="I6111">
        <v>88467246000</v>
      </c>
      <c r="J6111">
        <v>130.33799999999999</v>
      </c>
    </row>
    <row r="6112" spans="1:10" x14ac:dyDescent="0.3">
      <c r="A6112" t="s">
        <v>163</v>
      </c>
      <c r="B6112" t="s">
        <v>164</v>
      </c>
      <c r="C6112">
        <v>2015</v>
      </c>
      <c r="D6112">
        <v>6.9249999999999998</v>
      </c>
      <c r="H6112">
        <v>159850</v>
      </c>
    </row>
    <row r="6113" spans="1:10" x14ac:dyDescent="0.3">
      <c r="A6113" t="s">
        <v>165</v>
      </c>
      <c r="B6113" t="s">
        <v>166</v>
      </c>
      <c r="C6113">
        <v>2015</v>
      </c>
      <c r="D6113">
        <v>6.97</v>
      </c>
      <c r="E6113">
        <v>7.84</v>
      </c>
      <c r="F6113">
        <v>0.7</v>
      </c>
      <c r="G6113">
        <v>0.36</v>
      </c>
      <c r="H6113">
        <v>1160987</v>
      </c>
      <c r="I6113">
        <v>24862126491.573002</v>
      </c>
      <c r="J6113">
        <v>29.094000000000001</v>
      </c>
    </row>
    <row r="6114" spans="1:10" x14ac:dyDescent="0.3">
      <c r="A6114" t="s">
        <v>167</v>
      </c>
      <c r="B6114" t="s">
        <v>168</v>
      </c>
      <c r="C6114">
        <v>2015</v>
      </c>
      <c r="D6114">
        <v>104.86499999999999</v>
      </c>
      <c r="E6114">
        <v>109.9</v>
      </c>
      <c r="F6114">
        <v>12.73</v>
      </c>
      <c r="G6114">
        <v>5.57</v>
      </c>
      <c r="H6114">
        <v>10601390</v>
      </c>
      <c r="I6114">
        <v>296649592465.44</v>
      </c>
      <c r="J6114">
        <v>467.13499999999999</v>
      </c>
    </row>
    <row r="6115" spans="1:10" x14ac:dyDescent="0.3">
      <c r="A6115" t="s">
        <v>169</v>
      </c>
      <c r="B6115" t="s">
        <v>170</v>
      </c>
      <c r="C6115">
        <v>2015</v>
      </c>
      <c r="D6115">
        <v>2.7930000000000001</v>
      </c>
      <c r="E6115">
        <v>219.87</v>
      </c>
      <c r="F6115">
        <v>49.14</v>
      </c>
      <c r="G6115">
        <v>20.46</v>
      </c>
      <c r="H6115">
        <v>76244532</v>
      </c>
      <c r="I6115">
        <v>72089764710.919998</v>
      </c>
      <c r="J6115">
        <v>38.097999999999999</v>
      </c>
    </row>
    <row r="6116" spans="1:10" x14ac:dyDescent="0.3">
      <c r="A6116" t="s">
        <v>171</v>
      </c>
      <c r="B6116" t="s">
        <v>172</v>
      </c>
      <c r="C6116">
        <v>2015</v>
      </c>
      <c r="D6116">
        <v>35.204000000000001</v>
      </c>
      <c r="E6116">
        <v>45.05</v>
      </c>
      <c r="F6116">
        <v>7.18</v>
      </c>
      <c r="G6116">
        <v>5.0999999999999996</v>
      </c>
      <c r="H6116">
        <v>5688695</v>
      </c>
      <c r="I6116">
        <v>253683003887.20499</v>
      </c>
      <c r="J6116">
        <v>194.18</v>
      </c>
    </row>
    <row r="6117" spans="1:10" x14ac:dyDescent="0.3">
      <c r="A6117" t="s">
        <v>173</v>
      </c>
      <c r="B6117" t="s">
        <v>174</v>
      </c>
      <c r="C6117">
        <v>2015</v>
      </c>
      <c r="D6117">
        <v>0.44700000000000001</v>
      </c>
      <c r="E6117">
        <v>2.06</v>
      </c>
      <c r="F6117">
        <v>0.68</v>
      </c>
      <c r="G6117">
        <v>0.27</v>
      </c>
      <c r="H6117">
        <v>913998</v>
      </c>
      <c r="I6117">
        <v>2435148000</v>
      </c>
      <c r="J6117">
        <v>3.8420000000000001</v>
      </c>
    </row>
    <row r="6118" spans="1:10" x14ac:dyDescent="0.3">
      <c r="A6118" t="s">
        <v>175</v>
      </c>
      <c r="B6118" t="s">
        <v>176</v>
      </c>
      <c r="C6118">
        <v>2015</v>
      </c>
      <c r="D6118">
        <v>0.17599999999999999</v>
      </c>
      <c r="E6118">
        <v>0.37</v>
      </c>
      <c r="F6118">
        <v>0.04</v>
      </c>
      <c r="G6118">
        <v>0.02</v>
      </c>
      <c r="H6118">
        <v>71175</v>
      </c>
      <c r="I6118">
        <v>689606000</v>
      </c>
      <c r="J6118">
        <v>0.82799999999999996</v>
      </c>
    </row>
    <row r="6119" spans="1:10" x14ac:dyDescent="0.3">
      <c r="A6119" t="s">
        <v>177</v>
      </c>
      <c r="B6119" t="s">
        <v>178</v>
      </c>
      <c r="C6119">
        <v>2015</v>
      </c>
      <c r="D6119">
        <v>23.495000000000001</v>
      </c>
      <c r="E6119">
        <v>27.77</v>
      </c>
      <c r="F6119">
        <v>8.99</v>
      </c>
      <c r="G6119">
        <v>3.11</v>
      </c>
      <c r="H6119">
        <v>10281675</v>
      </c>
      <c r="I6119">
        <v>138611530356.04001</v>
      </c>
      <c r="J6119">
        <v>97.772999999999996</v>
      </c>
    </row>
    <row r="6120" spans="1:10" x14ac:dyDescent="0.3">
      <c r="B6120" t="s">
        <v>179</v>
      </c>
      <c r="C6120">
        <v>2015</v>
      </c>
      <c r="D6120">
        <v>3088.8820000000001</v>
      </c>
      <c r="E6120">
        <v>3159.91</v>
      </c>
      <c r="F6120">
        <v>408.4</v>
      </c>
      <c r="G6120">
        <v>218.65</v>
      </c>
    </row>
    <row r="6121" spans="1:10" x14ac:dyDescent="0.3">
      <c r="B6121" t="s">
        <v>180</v>
      </c>
      <c r="C6121">
        <v>2015</v>
      </c>
      <c r="D6121">
        <v>3511.2220000000002</v>
      </c>
    </row>
    <row r="6122" spans="1:10" x14ac:dyDescent="0.3">
      <c r="A6122" t="s">
        <v>181</v>
      </c>
      <c r="B6122" t="s">
        <v>182</v>
      </c>
      <c r="C6122">
        <v>2015</v>
      </c>
      <c r="D6122">
        <v>40.759</v>
      </c>
      <c r="E6122">
        <v>100.16</v>
      </c>
      <c r="F6122">
        <v>20.440000000000001</v>
      </c>
      <c r="G6122">
        <v>4.76</v>
      </c>
      <c r="H6122">
        <v>16212022</v>
      </c>
      <c r="I6122">
        <v>173044858380</v>
      </c>
      <c r="J6122">
        <v>185.43600000000001</v>
      </c>
    </row>
    <row r="6123" spans="1:10" x14ac:dyDescent="0.3">
      <c r="A6123" t="s">
        <v>183</v>
      </c>
      <c r="B6123" t="s">
        <v>184</v>
      </c>
      <c r="C6123">
        <v>2015</v>
      </c>
      <c r="D6123">
        <v>219.167</v>
      </c>
      <c r="E6123">
        <v>303.77</v>
      </c>
      <c r="F6123">
        <v>55.57</v>
      </c>
      <c r="G6123">
        <v>22.55</v>
      </c>
      <c r="H6123">
        <v>92442549</v>
      </c>
      <c r="I6123">
        <v>1058643984714.28</v>
      </c>
      <c r="J6123">
        <v>986.80700000000002</v>
      </c>
    </row>
    <row r="6124" spans="1:10" x14ac:dyDescent="0.3">
      <c r="A6124" t="s">
        <v>185</v>
      </c>
      <c r="B6124" t="s">
        <v>186</v>
      </c>
      <c r="C6124">
        <v>2015</v>
      </c>
      <c r="D6124">
        <v>6.6749999999999998</v>
      </c>
      <c r="E6124">
        <v>13.38</v>
      </c>
      <c r="F6124">
        <v>4.1900000000000004</v>
      </c>
      <c r="G6124">
        <v>1.29</v>
      </c>
      <c r="H6124">
        <v>6325121</v>
      </c>
      <c r="I6124">
        <v>50319726453</v>
      </c>
      <c r="J6124">
        <v>38.820999999999998</v>
      </c>
    </row>
    <row r="6125" spans="1:10" x14ac:dyDescent="0.3">
      <c r="A6125" t="s">
        <v>187</v>
      </c>
      <c r="B6125" t="s">
        <v>188</v>
      </c>
      <c r="C6125">
        <v>2015</v>
      </c>
      <c r="D6125">
        <v>10.834</v>
      </c>
      <c r="E6125">
        <v>25.16</v>
      </c>
      <c r="F6125">
        <v>13.75</v>
      </c>
      <c r="G6125">
        <v>0.04</v>
      </c>
      <c r="H6125">
        <v>1168575</v>
      </c>
      <c r="I6125">
        <v>28026102000</v>
      </c>
      <c r="J6125">
        <v>16.29</v>
      </c>
    </row>
    <row r="6126" spans="1:10" x14ac:dyDescent="0.3">
      <c r="A6126" t="s">
        <v>189</v>
      </c>
      <c r="B6126" t="s">
        <v>190</v>
      </c>
      <c r="C6126">
        <v>2015</v>
      </c>
      <c r="D6126">
        <v>0.63400000000000001</v>
      </c>
      <c r="E6126">
        <v>7.89</v>
      </c>
      <c r="F6126">
        <v>3.64</v>
      </c>
      <c r="G6126">
        <v>2.81</v>
      </c>
      <c r="H6126">
        <v>3342818</v>
      </c>
      <c r="J6126">
        <v>2.4790000000000001</v>
      </c>
    </row>
    <row r="6127" spans="1:10" x14ac:dyDescent="0.3">
      <c r="A6127" t="s">
        <v>191</v>
      </c>
      <c r="B6127" t="s">
        <v>192</v>
      </c>
      <c r="C6127">
        <v>2015</v>
      </c>
      <c r="D6127">
        <v>15.859</v>
      </c>
      <c r="E6127">
        <v>19.18</v>
      </c>
      <c r="F6127">
        <v>1.1200000000000001</v>
      </c>
      <c r="G6127">
        <v>1.4</v>
      </c>
      <c r="H6127">
        <v>1315330</v>
      </c>
      <c r="I6127">
        <v>31485411978.034</v>
      </c>
      <c r="J6127">
        <v>70.081000000000003</v>
      </c>
    </row>
    <row r="6128" spans="1:10" x14ac:dyDescent="0.3">
      <c r="A6128" t="s">
        <v>193</v>
      </c>
      <c r="B6128" t="s">
        <v>194</v>
      </c>
      <c r="C6128">
        <v>2015</v>
      </c>
      <c r="D6128">
        <v>0.86799999999999999</v>
      </c>
      <c r="E6128">
        <v>3.2</v>
      </c>
      <c r="F6128">
        <v>1.48</v>
      </c>
      <c r="G6128">
        <v>0.44</v>
      </c>
      <c r="H6128">
        <v>1104038</v>
      </c>
      <c r="I6128">
        <v>8445665735</v>
      </c>
      <c r="J6128">
        <v>4.7060000000000004</v>
      </c>
    </row>
    <row r="6129" spans="1:10" x14ac:dyDescent="0.3">
      <c r="A6129" t="s">
        <v>195</v>
      </c>
      <c r="B6129" t="s">
        <v>196</v>
      </c>
      <c r="C6129">
        <v>2015</v>
      </c>
      <c r="D6129">
        <v>12.694000000000001</v>
      </c>
      <c r="E6129">
        <v>178.58</v>
      </c>
      <c r="F6129">
        <v>102.17</v>
      </c>
      <c r="G6129">
        <v>49.38</v>
      </c>
      <c r="H6129">
        <v>100835453</v>
      </c>
      <c r="I6129">
        <v>152372019846.45001</v>
      </c>
      <c r="J6129">
        <v>75.334000000000003</v>
      </c>
    </row>
    <row r="6130" spans="1:10" x14ac:dyDescent="0.3">
      <c r="B6130" t="s">
        <v>197</v>
      </c>
      <c r="C6130">
        <v>2015</v>
      </c>
      <c r="D6130">
        <v>5594.384</v>
      </c>
      <c r="H6130">
        <v>744222365</v>
      </c>
      <c r="J6130">
        <v>22992.401000000002</v>
      </c>
    </row>
    <row r="6131" spans="1:10" x14ac:dyDescent="0.3">
      <c r="B6131" t="s">
        <v>198</v>
      </c>
      <c r="C6131">
        <v>2015</v>
      </c>
      <c r="D6131">
        <v>2512.7640000000001</v>
      </c>
    </row>
    <row r="6132" spans="1:10" x14ac:dyDescent="0.3">
      <c r="B6132" t="s">
        <v>199</v>
      </c>
      <c r="C6132">
        <v>2015</v>
      </c>
      <c r="D6132">
        <v>2090.424</v>
      </c>
    </row>
    <row r="6133" spans="1:10" x14ac:dyDescent="0.3">
      <c r="A6133" t="s">
        <v>200</v>
      </c>
      <c r="B6133" t="s">
        <v>201</v>
      </c>
      <c r="C6133">
        <v>2015</v>
      </c>
      <c r="D6133">
        <v>0.60799999999999998</v>
      </c>
      <c r="H6133">
        <v>48055</v>
      </c>
      <c r="J6133">
        <v>3.4390000000000001</v>
      </c>
    </row>
    <row r="6134" spans="1:10" x14ac:dyDescent="0.3">
      <c r="A6134" t="s">
        <v>202</v>
      </c>
      <c r="B6134" t="s">
        <v>203</v>
      </c>
      <c r="C6134">
        <v>2015</v>
      </c>
      <c r="D6134">
        <v>1.294</v>
      </c>
      <c r="E6134">
        <v>1.06</v>
      </c>
      <c r="F6134">
        <v>1.1299999999999999</v>
      </c>
      <c r="G6134">
        <v>0.39</v>
      </c>
      <c r="H6134">
        <v>868632</v>
      </c>
      <c r="J6134">
        <v>11.106</v>
      </c>
    </row>
    <row r="6135" spans="1:10" x14ac:dyDescent="0.3">
      <c r="A6135" t="s">
        <v>204</v>
      </c>
      <c r="B6135" t="s">
        <v>205</v>
      </c>
      <c r="C6135">
        <v>2015</v>
      </c>
      <c r="D6135">
        <v>44.125999999999998</v>
      </c>
      <c r="E6135">
        <v>60.15</v>
      </c>
      <c r="F6135">
        <v>4.6100000000000003</v>
      </c>
      <c r="G6135">
        <v>4.68</v>
      </c>
      <c r="H6135">
        <v>5481128</v>
      </c>
      <c r="I6135">
        <v>201844005720.96399</v>
      </c>
      <c r="J6135">
        <v>319.95499999999998</v>
      </c>
    </row>
    <row r="6136" spans="1:10" x14ac:dyDescent="0.3">
      <c r="A6136" t="s">
        <v>206</v>
      </c>
      <c r="B6136" t="s">
        <v>207</v>
      </c>
      <c r="C6136">
        <v>2015</v>
      </c>
      <c r="D6136">
        <v>329.91</v>
      </c>
      <c r="E6136">
        <v>331.3</v>
      </c>
      <c r="F6136">
        <v>61.06</v>
      </c>
      <c r="G6136">
        <v>38.92</v>
      </c>
      <c r="H6136">
        <v>64453194</v>
      </c>
      <c r="I6136">
        <v>2453072890058.0698</v>
      </c>
      <c r="J6136">
        <v>2756.51</v>
      </c>
    </row>
    <row r="6137" spans="1:10" x14ac:dyDescent="0.3">
      <c r="B6137" t="s">
        <v>208</v>
      </c>
      <c r="C6137">
        <v>2015</v>
      </c>
    </row>
    <row r="6138" spans="1:10" x14ac:dyDescent="0.3">
      <c r="A6138" t="s">
        <v>209</v>
      </c>
      <c r="B6138" t="s">
        <v>210</v>
      </c>
      <c r="C6138">
        <v>2015</v>
      </c>
      <c r="D6138">
        <v>0.70199999999999996</v>
      </c>
      <c r="H6138">
        <v>261007</v>
      </c>
      <c r="J6138">
        <v>4.601</v>
      </c>
    </row>
    <row r="6139" spans="1:10" x14ac:dyDescent="0.3">
      <c r="A6139" t="s">
        <v>211</v>
      </c>
      <c r="B6139" t="s">
        <v>212</v>
      </c>
      <c r="C6139">
        <v>2015</v>
      </c>
      <c r="D6139">
        <v>0.78400000000000003</v>
      </c>
      <c r="H6139">
        <v>273119</v>
      </c>
      <c r="J6139">
        <v>4.7949999999999999</v>
      </c>
    </row>
    <row r="6140" spans="1:10" x14ac:dyDescent="0.3">
      <c r="B6140" t="s">
        <v>213</v>
      </c>
      <c r="C6140">
        <v>2015</v>
      </c>
    </row>
    <row r="6141" spans="1:10" x14ac:dyDescent="0.3">
      <c r="A6141" t="s">
        <v>214</v>
      </c>
      <c r="B6141" t="s">
        <v>215</v>
      </c>
      <c r="C6141">
        <v>2015</v>
      </c>
      <c r="D6141">
        <v>5.2690000000000001</v>
      </c>
      <c r="E6141">
        <v>-85.04</v>
      </c>
      <c r="F6141">
        <v>1.46</v>
      </c>
      <c r="G6141">
        <v>0.53</v>
      </c>
      <c r="H6141">
        <v>1947690</v>
      </c>
      <c r="I6141">
        <v>35035177394.469002</v>
      </c>
      <c r="J6141">
        <v>20.635000000000002</v>
      </c>
    </row>
    <row r="6142" spans="1:10" x14ac:dyDescent="0.3">
      <c r="A6142" t="s">
        <v>216</v>
      </c>
      <c r="B6142" t="s">
        <v>217</v>
      </c>
      <c r="C6142">
        <v>2015</v>
      </c>
      <c r="D6142">
        <v>0.52400000000000002</v>
      </c>
      <c r="E6142">
        <v>2.36</v>
      </c>
      <c r="F6142">
        <v>1.65</v>
      </c>
      <c r="G6142">
        <v>0.4</v>
      </c>
      <c r="H6142">
        <v>2085860</v>
      </c>
      <c r="I6142">
        <v>3514848000</v>
      </c>
      <c r="J6142">
        <v>2.3239999999999998</v>
      </c>
    </row>
    <row r="6143" spans="1:10" x14ac:dyDescent="0.3">
      <c r="A6143" t="s">
        <v>218</v>
      </c>
      <c r="B6143" t="s">
        <v>219</v>
      </c>
      <c r="C6143">
        <v>2015</v>
      </c>
      <c r="D6143">
        <v>9.7469999999999999</v>
      </c>
      <c r="E6143">
        <v>16.88</v>
      </c>
      <c r="F6143">
        <v>5.44</v>
      </c>
      <c r="G6143">
        <v>2.21</v>
      </c>
      <c r="H6143">
        <v>4024180</v>
      </c>
      <c r="I6143">
        <v>52238068260.473</v>
      </c>
      <c r="J6143">
        <v>73.183000000000007</v>
      </c>
    </row>
    <row r="6144" spans="1:10" x14ac:dyDescent="0.3">
      <c r="A6144" t="s">
        <v>220</v>
      </c>
      <c r="B6144" t="s">
        <v>221</v>
      </c>
      <c r="C6144">
        <v>2015</v>
      </c>
      <c r="D6144">
        <v>795.61</v>
      </c>
      <c r="E6144">
        <v>808.91</v>
      </c>
      <c r="F6144">
        <v>56.81</v>
      </c>
      <c r="G6144">
        <v>36.229999999999997</v>
      </c>
      <c r="H6144">
        <v>81787411</v>
      </c>
      <c r="I6144">
        <v>3672553143586.3599</v>
      </c>
      <c r="J6144">
        <v>3722.1860000000001</v>
      </c>
    </row>
    <row r="6145" spans="1:10" x14ac:dyDescent="0.3">
      <c r="A6145" t="s">
        <v>222</v>
      </c>
      <c r="B6145" t="s">
        <v>223</v>
      </c>
      <c r="C6145">
        <v>2015</v>
      </c>
      <c r="D6145">
        <v>16.114000000000001</v>
      </c>
      <c r="E6145">
        <v>50.89</v>
      </c>
      <c r="F6145">
        <v>20.23</v>
      </c>
      <c r="G6145">
        <v>6.33</v>
      </c>
      <c r="H6145">
        <v>27849203</v>
      </c>
      <c r="I6145">
        <v>99411261947.919998</v>
      </c>
      <c r="J6145">
        <v>80.944999999999993</v>
      </c>
    </row>
    <row r="6146" spans="1:10" x14ac:dyDescent="0.3">
      <c r="A6146" t="s">
        <v>224</v>
      </c>
      <c r="B6146" t="s">
        <v>225</v>
      </c>
      <c r="C6146">
        <v>2015</v>
      </c>
      <c r="D6146">
        <v>74.960999999999999</v>
      </c>
      <c r="E6146">
        <v>87.32</v>
      </c>
      <c r="F6146">
        <v>9.7100000000000009</v>
      </c>
      <c r="G6146">
        <v>4.42</v>
      </c>
      <c r="H6146">
        <v>10659737</v>
      </c>
      <c r="I6146">
        <v>241242124854.5</v>
      </c>
      <c r="J6146">
        <v>312.85300000000001</v>
      </c>
    </row>
    <row r="6147" spans="1:10" x14ac:dyDescent="0.3">
      <c r="A6147" t="s">
        <v>226</v>
      </c>
      <c r="B6147" t="s">
        <v>227</v>
      </c>
      <c r="C6147">
        <v>2015</v>
      </c>
      <c r="D6147">
        <v>0.52400000000000002</v>
      </c>
      <c r="H6147">
        <v>56378</v>
      </c>
      <c r="J6147">
        <v>3.6269999999999998</v>
      </c>
    </row>
    <row r="6148" spans="1:10" x14ac:dyDescent="0.3">
      <c r="A6148" t="s">
        <v>228</v>
      </c>
      <c r="B6148" t="s">
        <v>229</v>
      </c>
      <c r="C6148">
        <v>2015</v>
      </c>
      <c r="D6148">
        <v>0.26</v>
      </c>
      <c r="E6148">
        <v>2.2999999999999998</v>
      </c>
      <c r="F6148">
        <v>2</v>
      </c>
      <c r="G6148">
        <v>0.01</v>
      </c>
      <c r="H6148">
        <v>109603</v>
      </c>
      <c r="J6148">
        <v>1.1879999999999999</v>
      </c>
    </row>
    <row r="6149" spans="1:10" x14ac:dyDescent="0.3">
      <c r="A6149" t="s">
        <v>230</v>
      </c>
      <c r="B6149" t="s">
        <v>231</v>
      </c>
      <c r="C6149">
        <v>2015</v>
      </c>
      <c r="D6149">
        <v>2.4700000000000002</v>
      </c>
      <c r="H6149">
        <v>400260</v>
      </c>
      <c r="J6149">
        <v>8.5109999999999992</v>
      </c>
    </row>
    <row r="6150" spans="1:10" x14ac:dyDescent="0.3">
      <c r="A6150" t="s">
        <v>232</v>
      </c>
      <c r="B6150" t="s">
        <v>233</v>
      </c>
      <c r="C6150">
        <v>2015</v>
      </c>
      <c r="D6150">
        <v>15.821999999999999</v>
      </c>
      <c r="E6150">
        <v>41.8</v>
      </c>
      <c r="F6150">
        <v>12.18</v>
      </c>
      <c r="G6150">
        <v>5.24</v>
      </c>
      <c r="H6150">
        <v>16252425</v>
      </c>
      <c r="I6150">
        <v>116637181818.06</v>
      </c>
      <c r="J6150">
        <v>80.869</v>
      </c>
    </row>
    <row r="6151" spans="1:10" x14ac:dyDescent="0.3">
      <c r="A6151" t="s">
        <v>234</v>
      </c>
      <c r="B6151" t="s">
        <v>235</v>
      </c>
      <c r="C6151">
        <v>2015</v>
      </c>
      <c r="D6151">
        <v>2.4510000000000001</v>
      </c>
      <c r="E6151">
        <v>42.79</v>
      </c>
      <c r="F6151">
        <v>17.89</v>
      </c>
      <c r="G6151">
        <v>6.44</v>
      </c>
      <c r="H6151">
        <v>11432096</v>
      </c>
      <c r="I6151">
        <v>14900874780</v>
      </c>
      <c r="J6151">
        <v>12.257</v>
      </c>
    </row>
    <row r="6152" spans="1:10" x14ac:dyDescent="0.3">
      <c r="A6152" t="s">
        <v>236</v>
      </c>
      <c r="B6152" t="s">
        <v>237</v>
      </c>
      <c r="C6152">
        <v>2015</v>
      </c>
      <c r="D6152">
        <v>0.27800000000000002</v>
      </c>
      <c r="E6152">
        <v>4.28</v>
      </c>
      <c r="F6152">
        <v>1.48</v>
      </c>
      <c r="G6152">
        <v>0.83</v>
      </c>
      <c r="H6152">
        <v>1737207</v>
      </c>
      <c r="I6152">
        <v>2372699686</v>
      </c>
      <c r="J6152">
        <v>1.647</v>
      </c>
    </row>
    <row r="6153" spans="1:10" x14ac:dyDescent="0.3">
      <c r="A6153" t="s">
        <v>238</v>
      </c>
      <c r="B6153" t="s">
        <v>239</v>
      </c>
      <c r="C6153">
        <v>2015</v>
      </c>
      <c r="D6153">
        <v>2.0030000000000001</v>
      </c>
      <c r="E6153">
        <v>46.98</v>
      </c>
      <c r="F6153">
        <v>8.1</v>
      </c>
      <c r="G6153">
        <v>1.77</v>
      </c>
      <c r="H6153">
        <v>767433</v>
      </c>
      <c r="J6153">
        <v>8.4480000000000004</v>
      </c>
    </row>
    <row r="6154" spans="1:10" x14ac:dyDescent="0.3">
      <c r="A6154" t="s">
        <v>240</v>
      </c>
      <c r="B6154" t="s">
        <v>241</v>
      </c>
      <c r="C6154">
        <v>2015</v>
      </c>
      <c r="D6154">
        <v>2.661</v>
      </c>
      <c r="E6154">
        <v>9.82</v>
      </c>
      <c r="F6154">
        <v>4.59</v>
      </c>
      <c r="G6154">
        <v>1.58</v>
      </c>
      <c r="H6154">
        <v>10695540</v>
      </c>
      <c r="I6154">
        <v>17862468000</v>
      </c>
      <c r="J6154">
        <v>12.407999999999999</v>
      </c>
    </row>
    <row r="6155" spans="1:10" x14ac:dyDescent="0.3">
      <c r="A6155" t="s">
        <v>242</v>
      </c>
      <c r="B6155" t="s">
        <v>243</v>
      </c>
      <c r="C6155">
        <v>2015</v>
      </c>
      <c r="D6155">
        <v>9.8019999999999996</v>
      </c>
      <c r="E6155">
        <v>50.3</v>
      </c>
      <c r="F6155">
        <v>8.51</v>
      </c>
      <c r="G6155">
        <v>3.08</v>
      </c>
      <c r="H6155">
        <v>9112904</v>
      </c>
      <c r="I6155">
        <v>40757800096</v>
      </c>
      <c r="J6155">
        <v>49.030999999999999</v>
      </c>
    </row>
    <row r="6156" spans="1:10" x14ac:dyDescent="0.3">
      <c r="A6156" t="s">
        <v>244</v>
      </c>
      <c r="B6156" t="s">
        <v>245</v>
      </c>
      <c r="C6156">
        <v>2015</v>
      </c>
      <c r="D6156">
        <v>42.392000000000003</v>
      </c>
      <c r="H6156">
        <v>7185992</v>
      </c>
      <c r="I6156">
        <v>342917131227.21899</v>
      </c>
      <c r="J6156">
        <v>326.56400000000002</v>
      </c>
    </row>
    <row r="6157" spans="1:10" x14ac:dyDescent="0.3">
      <c r="A6157" t="s">
        <v>246</v>
      </c>
      <c r="B6157" t="s">
        <v>247</v>
      </c>
      <c r="C6157">
        <v>2015</v>
      </c>
      <c r="D6157">
        <v>46.615000000000002</v>
      </c>
      <c r="E6157">
        <v>60.53</v>
      </c>
      <c r="F6157">
        <v>7.21</v>
      </c>
      <c r="G6157">
        <v>5.38</v>
      </c>
      <c r="H6157">
        <v>9777925</v>
      </c>
      <c r="I6157">
        <v>224257300351.272</v>
      </c>
      <c r="J6157">
        <v>254.32599999999999</v>
      </c>
    </row>
    <row r="6158" spans="1:10" x14ac:dyDescent="0.3">
      <c r="A6158" t="s">
        <v>248</v>
      </c>
      <c r="B6158" t="s">
        <v>249</v>
      </c>
      <c r="C6158">
        <v>2015</v>
      </c>
      <c r="D6158">
        <v>3.536</v>
      </c>
      <c r="E6158">
        <v>3.23</v>
      </c>
      <c r="F6158">
        <v>0.56000000000000005</v>
      </c>
      <c r="G6158">
        <v>0.41</v>
      </c>
      <c r="H6158">
        <v>330237</v>
      </c>
      <c r="I6158">
        <v>13136775054.016001</v>
      </c>
      <c r="J6158">
        <v>58.685000000000002</v>
      </c>
    </row>
    <row r="6159" spans="1:10" x14ac:dyDescent="0.3">
      <c r="A6159" t="s">
        <v>250</v>
      </c>
      <c r="B6159" t="s">
        <v>251</v>
      </c>
      <c r="C6159">
        <v>2015</v>
      </c>
      <c r="D6159">
        <v>2268.567</v>
      </c>
      <c r="E6159">
        <v>3177.2</v>
      </c>
      <c r="F6159">
        <v>656.28</v>
      </c>
      <c r="G6159">
        <v>247.61</v>
      </c>
      <c r="H6159">
        <v>1310152392</v>
      </c>
      <c r="I6159">
        <v>7259602584350</v>
      </c>
      <c r="J6159">
        <v>7991.9</v>
      </c>
    </row>
    <row r="6160" spans="1:10" x14ac:dyDescent="0.3">
      <c r="A6160" t="s">
        <v>252</v>
      </c>
      <c r="B6160" t="s">
        <v>253</v>
      </c>
      <c r="C6160">
        <v>2015</v>
      </c>
      <c r="D6160">
        <v>551.47500000000002</v>
      </c>
      <c r="E6160">
        <v>2779.09</v>
      </c>
      <c r="F6160">
        <v>423.54</v>
      </c>
      <c r="G6160">
        <v>110.55</v>
      </c>
      <c r="H6160">
        <v>258383257</v>
      </c>
      <c r="I6160">
        <v>2650203478697.2002</v>
      </c>
      <c r="J6160">
        <v>1973.0219999999999</v>
      </c>
    </row>
    <row r="6161" spans="1:10" x14ac:dyDescent="0.3">
      <c r="B6161" t="s">
        <v>254</v>
      </c>
      <c r="C6161">
        <v>2015</v>
      </c>
      <c r="D6161">
        <v>1171.701</v>
      </c>
    </row>
    <row r="6162" spans="1:10" x14ac:dyDescent="0.3">
      <c r="A6162" t="s">
        <v>255</v>
      </c>
      <c r="B6162" t="s">
        <v>256</v>
      </c>
      <c r="C6162">
        <v>2015</v>
      </c>
      <c r="D6162">
        <v>628.62599999999998</v>
      </c>
      <c r="E6162">
        <v>853.36</v>
      </c>
      <c r="F6162">
        <v>139.19</v>
      </c>
      <c r="G6162">
        <v>36.39</v>
      </c>
      <c r="H6162">
        <v>78492208</v>
      </c>
      <c r="I6162">
        <v>1282580642537.7</v>
      </c>
      <c r="J6162">
        <v>2838.547</v>
      </c>
    </row>
    <row r="6163" spans="1:10" x14ac:dyDescent="0.3">
      <c r="A6163" t="s">
        <v>257</v>
      </c>
      <c r="B6163" t="s">
        <v>258</v>
      </c>
      <c r="C6163">
        <v>2015</v>
      </c>
      <c r="D6163">
        <v>165.64699999999999</v>
      </c>
      <c r="E6163">
        <v>180.62</v>
      </c>
      <c r="F6163">
        <v>15.47</v>
      </c>
      <c r="G6163">
        <v>4.51</v>
      </c>
      <c r="H6163">
        <v>35572269</v>
      </c>
      <c r="I6163">
        <v>481955187891.23999</v>
      </c>
      <c r="J6163">
        <v>466.28899999999999</v>
      </c>
    </row>
    <row r="6164" spans="1:10" x14ac:dyDescent="0.3">
      <c r="A6164" t="s">
        <v>259</v>
      </c>
      <c r="B6164" t="s">
        <v>260</v>
      </c>
      <c r="C6164">
        <v>2015</v>
      </c>
      <c r="D6164">
        <v>38.688000000000002</v>
      </c>
      <c r="E6164">
        <v>63.31</v>
      </c>
      <c r="F6164">
        <v>15.91</v>
      </c>
      <c r="G6164">
        <v>9.36</v>
      </c>
      <c r="H6164">
        <v>4652420</v>
      </c>
      <c r="I6164">
        <v>254793477274.14001</v>
      </c>
      <c r="J6164">
        <v>172.95699999999999</v>
      </c>
    </row>
    <row r="6165" spans="1:10" x14ac:dyDescent="0.3">
      <c r="A6165" t="s">
        <v>261</v>
      </c>
      <c r="B6165" t="s">
        <v>262</v>
      </c>
      <c r="C6165">
        <v>2015</v>
      </c>
      <c r="D6165">
        <v>62.975000000000001</v>
      </c>
      <c r="E6165">
        <v>89.99</v>
      </c>
      <c r="F6165">
        <v>11.58</v>
      </c>
      <c r="G6165">
        <v>2.25</v>
      </c>
      <c r="H6165">
        <v>7978496</v>
      </c>
      <c r="I6165">
        <v>250204362399.68399</v>
      </c>
      <c r="J6165">
        <v>283.56799999999998</v>
      </c>
    </row>
    <row r="6166" spans="1:10" x14ac:dyDescent="0.3">
      <c r="A6166" t="s">
        <v>263</v>
      </c>
      <c r="B6166" t="s">
        <v>264</v>
      </c>
      <c r="C6166">
        <v>2015</v>
      </c>
      <c r="D6166">
        <v>361.30200000000002</v>
      </c>
      <c r="E6166">
        <v>373.6</v>
      </c>
      <c r="F6166">
        <v>45.01</v>
      </c>
      <c r="G6166">
        <v>18.079999999999998</v>
      </c>
      <c r="H6166">
        <v>60578489</v>
      </c>
      <c r="I6166">
        <v>2012113907791.3</v>
      </c>
      <c r="J6166">
        <v>1769.0809999999999</v>
      </c>
    </row>
    <row r="6167" spans="1:10" x14ac:dyDescent="0.3">
      <c r="A6167" t="s">
        <v>265</v>
      </c>
      <c r="B6167" t="s">
        <v>266</v>
      </c>
      <c r="C6167">
        <v>2015</v>
      </c>
      <c r="D6167">
        <v>7.9950000000000001</v>
      </c>
      <c r="E6167">
        <v>9.34</v>
      </c>
      <c r="F6167">
        <v>0.84</v>
      </c>
      <c r="G6167">
        <v>0.42</v>
      </c>
      <c r="H6167">
        <v>2891024</v>
      </c>
      <c r="I6167">
        <v>18792005245.119999</v>
      </c>
      <c r="J6167">
        <v>36.338000000000001</v>
      </c>
    </row>
    <row r="6168" spans="1:10" x14ac:dyDescent="0.3">
      <c r="A6168" t="s">
        <v>267</v>
      </c>
      <c r="B6168" t="s">
        <v>268</v>
      </c>
      <c r="C6168">
        <v>2015</v>
      </c>
      <c r="D6168">
        <v>1223.396</v>
      </c>
      <c r="E6168">
        <v>1266.6600000000001</v>
      </c>
      <c r="F6168">
        <v>21.93</v>
      </c>
      <c r="G6168">
        <v>18.23</v>
      </c>
      <c r="H6168">
        <v>127985139</v>
      </c>
      <c r="I6168">
        <v>4685428421030.2998</v>
      </c>
      <c r="J6168">
        <v>5268.915</v>
      </c>
    </row>
    <row r="6169" spans="1:10" x14ac:dyDescent="0.3">
      <c r="A6169" t="s">
        <v>269</v>
      </c>
      <c r="B6169" t="s">
        <v>270</v>
      </c>
      <c r="C6169">
        <v>2015</v>
      </c>
      <c r="D6169">
        <v>25.556000000000001</v>
      </c>
      <c r="E6169">
        <v>35.020000000000003</v>
      </c>
      <c r="F6169">
        <v>5.79</v>
      </c>
      <c r="G6169">
        <v>1.31</v>
      </c>
      <c r="H6169">
        <v>9266573</v>
      </c>
      <c r="I6169">
        <v>97646622806.647995</v>
      </c>
      <c r="J6169">
        <v>108.24</v>
      </c>
    </row>
    <row r="6170" spans="1:10" x14ac:dyDescent="0.3">
      <c r="A6170" t="s">
        <v>271</v>
      </c>
      <c r="B6170" t="s">
        <v>272</v>
      </c>
      <c r="C6170">
        <v>2015</v>
      </c>
      <c r="D6170">
        <v>288.58199999999999</v>
      </c>
      <c r="E6170">
        <v>285.70999999999998</v>
      </c>
      <c r="F6170">
        <v>40.69</v>
      </c>
      <c r="G6170">
        <v>11.1</v>
      </c>
      <c r="H6170">
        <v>17572010</v>
      </c>
      <c r="I6170">
        <v>423317839014</v>
      </c>
      <c r="J6170">
        <v>739.35799999999995</v>
      </c>
    </row>
    <row r="6171" spans="1:10" x14ac:dyDescent="0.3">
      <c r="A6171" t="s">
        <v>273</v>
      </c>
      <c r="B6171" t="s">
        <v>274</v>
      </c>
      <c r="C6171">
        <v>2015</v>
      </c>
      <c r="D6171">
        <v>16.300999999999998</v>
      </c>
      <c r="E6171">
        <v>42.74</v>
      </c>
      <c r="F6171">
        <v>38.159999999999997</v>
      </c>
      <c r="G6171">
        <v>17.690000000000001</v>
      </c>
      <c r="H6171">
        <v>47878339</v>
      </c>
      <c r="I6171">
        <v>146192510145.73999</v>
      </c>
      <c r="J6171">
        <v>89.885000000000005</v>
      </c>
    </row>
    <row r="6172" spans="1:10" x14ac:dyDescent="0.3">
      <c r="A6172" t="s">
        <v>275</v>
      </c>
      <c r="B6172" t="s">
        <v>276</v>
      </c>
      <c r="C6172">
        <v>2015</v>
      </c>
      <c r="D6172">
        <v>5.5E-2</v>
      </c>
      <c r="E6172">
        <v>0.08</v>
      </c>
      <c r="F6172">
        <v>0.02</v>
      </c>
      <c r="G6172">
        <v>0</v>
      </c>
      <c r="H6172">
        <v>110927</v>
      </c>
      <c r="J6172">
        <v>0.26500000000000001</v>
      </c>
    </row>
    <row r="6173" spans="1:10" x14ac:dyDescent="0.3">
      <c r="A6173" t="s">
        <v>277</v>
      </c>
      <c r="B6173" t="s">
        <v>278</v>
      </c>
      <c r="C6173">
        <v>2015</v>
      </c>
      <c r="D6173">
        <v>8.3390000000000004</v>
      </c>
      <c r="J6173">
        <v>27.981000000000002</v>
      </c>
    </row>
    <row r="6174" spans="1:10" x14ac:dyDescent="0.3">
      <c r="A6174" t="s">
        <v>279</v>
      </c>
      <c r="B6174" t="s">
        <v>280</v>
      </c>
      <c r="C6174">
        <v>2015</v>
      </c>
      <c r="D6174">
        <v>91.349000000000004</v>
      </c>
      <c r="E6174">
        <v>111.22</v>
      </c>
      <c r="F6174">
        <v>5.76</v>
      </c>
      <c r="G6174">
        <v>1.29</v>
      </c>
      <c r="H6174">
        <v>3835588</v>
      </c>
      <c r="I6174">
        <v>279780201708.21002</v>
      </c>
      <c r="J6174">
        <v>450.59800000000001</v>
      </c>
    </row>
    <row r="6175" spans="1:10" x14ac:dyDescent="0.3">
      <c r="B6175" t="s">
        <v>281</v>
      </c>
      <c r="C6175">
        <v>2015</v>
      </c>
    </row>
    <row r="6176" spans="1:10" x14ac:dyDescent="0.3">
      <c r="A6176" t="s">
        <v>282</v>
      </c>
      <c r="B6176" t="s">
        <v>283</v>
      </c>
      <c r="C6176">
        <v>2015</v>
      </c>
      <c r="D6176">
        <v>10.279</v>
      </c>
      <c r="E6176">
        <v>16.47</v>
      </c>
      <c r="F6176">
        <v>4.71</v>
      </c>
      <c r="G6176">
        <v>1.94</v>
      </c>
      <c r="H6176">
        <v>5959126</v>
      </c>
      <c r="I6176">
        <v>26325837070.174</v>
      </c>
      <c r="J6176">
        <v>67.841999999999999</v>
      </c>
    </row>
    <row r="6177" spans="1:10" x14ac:dyDescent="0.3">
      <c r="A6177" t="s">
        <v>284</v>
      </c>
      <c r="B6177" t="s">
        <v>285</v>
      </c>
      <c r="C6177">
        <v>2015</v>
      </c>
      <c r="D6177">
        <v>9.2319999999999993</v>
      </c>
      <c r="E6177">
        <v>43.22</v>
      </c>
      <c r="F6177">
        <v>12.31</v>
      </c>
      <c r="G6177">
        <v>4.3099999999999996</v>
      </c>
      <c r="H6177">
        <v>6741160</v>
      </c>
      <c r="I6177">
        <v>38423808000</v>
      </c>
      <c r="J6177">
        <v>72.88</v>
      </c>
    </row>
    <row r="6178" spans="1:10" x14ac:dyDescent="0.3">
      <c r="A6178" t="s">
        <v>286</v>
      </c>
      <c r="B6178" t="s">
        <v>287</v>
      </c>
      <c r="C6178">
        <v>2015</v>
      </c>
      <c r="D6178">
        <v>7.2619999999999996</v>
      </c>
      <c r="E6178">
        <v>-2.21</v>
      </c>
      <c r="F6178">
        <v>1.99</v>
      </c>
      <c r="G6178">
        <v>1.95</v>
      </c>
      <c r="H6178">
        <v>1997675</v>
      </c>
      <c r="I6178">
        <v>42500102062.288002</v>
      </c>
      <c r="J6178">
        <v>40.895000000000003</v>
      </c>
    </row>
    <row r="6179" spans="1:10" x14ac:dyDescent="0.3">
      <c r="A6179" t="s">
        <v>288</v>
      </c>
      <c r="B6179" t="s">
        <v>289</v>
      </c>
      <c r="C6179">
        <v>2015</v>
      </c>
      <c r="D6179">
        <v>25.734999999999999</v>
      </c>
      <c r="E6179">
        <v>30.65</v>
      </c>
      <c r="F6179">
        <v>3.04</v>
      </c>
      <c r="G6179">
        <v>0.7</v>
      </c>
      <c r="H6179">
        <v>6532681</v>
      </c>
      <c r="I6179">
        <v>95081780999.692001</v>
      </c>
      <c r="J6179">
        <v>94.054000000000002</v>
      </c>
    </row>
    <row r="6180" spans="1:10" x14ac:dyDescent="0.3">
      <c r="B6180" t="s">
        <v>290</v>
      </c>
      <c r="C6180">
        <v>2015</v>
      </c>
    </row>
    <row r="6181" spans="1:10" x14ac:dyDescent="0.3">
      <c r="A6181" t="s">
        <v>291</v>
      </c>
      <c r="B6181" t="s">
        <v>292</v>
      </c>
      <c r="C6181">
        <v>2015</v>
      </c>
      <c r="D6181">
        <v>2.242</v>
      </c>
      <c r="E6181">
        <v>3.69</v>
      </c>
      <c r="F6181">
        <v>2.25</v>
      </c>
      <c r="G6181">
        <v>0.8</v>
      </c>
      <c r="H6181">
        <v>2059011</v>
      </c>
      <c r="I6181">
        <v>5279080000</v>
      </c>
      <c r="J6181">
        <v>4.4980000000000002</v>
      </c>
    </row>
    <row r="6182" spans="1:10" x14ac:dyDescent="0.3">
      <c r="A6182" t="s">
        <v>293</v>
      </c>
      <c r="B6182" t="s">
        <v>294</v>
      </c>
      <c r="C6182">
        <v>2015</v>
      </c>
      <c r="D6182">
        <v>1.204</v>
      </c>
      <c r="E6182">
        <v>15.11</v>
      </c>
      <c r="F6182">
        <v>9.65</v>
      </c>
      <c r="G6182">
        <v>2.6</v>
      </c>
      <c r="H6182">
        <v>4472229</v>
      </c>
      <c r="I6182">
        <v>3857900000</v>
      </c>
      <c r="J6182">
        <v>4.867</v>
      </c>
    </row>
    <row r="6183" spans="1:10" x14ac:dyDescent="0.3">
      <c r="A6183" t="s">
        <v>295</v>
      </c>
      <c r="B6183" t="s">
        <v>296</v>
      </c>
      <c r="C6183">
        <v>2015</v>
      </c>
      <c r="D6183">
        <v>58.183999999999997</v>
      </c>
      <c r="E6183">
        <v>81.73</v>
      </c>
      <c r="F6183">
        <v>25.91</v>
      </c>
      <c r="G6183">
        <v>1.89</v>
      </c>
      <c r="H6183">
        <v>6418315</v>
      </c>
      <c r="I6183">
        <v>53558086393.152</v>
      </c>
      <c r="J6183">
        <v>198.53399999999999</v>
      </c>
    </row>
    <row r="6184" spans="1:10" x14ac:dyDescent="0.3">
      <c r="A6184" t="s">
        <v>297</v>
      </c>
      <c r="B6184" t="s">
        <v>298</v>
      </c>
      <c r="C6184">
        <v>2015</v>
      </c>
      <c r="D6184">
        <v>0.16</v>
      </c>
      <c r="E6184">
        <v>0.04</v>
      </c>
      <c r="F6184">
        <v>0.02</v>
      </c>
      <c r="G6184">
        <v>0.01</v>
      </c>
      <c r="H6184">
        <v>37465</v>
      </c>
    </row>
    <row r="6185" spans="1:10" x14ac:dyDescent="0.3">
      <c r="A6185" t="s">
        <v>299</v>
      </c>
      <c r="B6185" t="s">
        <v>300</v>
      </c>
      <c r="C6185">
        <v>2015</v>
      </c>
      <c r="D6185">
        <v>13.319000000000001</v>
      </c>
      <c r="E6185">
        <v>17.7</v>
      </c>
      <c r="F6185">
        <v>3.42</v>
      </c>
      <c r="G6185">
        <v>3.78</v>
      </c>
      <c r="H6185">
        <v>2931872</v>
      </c>
      <c r="I6185">
        <v>69339058015.190994</v>
      </c>
      <c r="J6185">
        <v>63.384999999999998</v>
      </c>
    </row>
    <row r="6186" spans="1:10" x14ac:dyDescent="0.3">
      <c r="A6186" t="s">
        <v>301</v>
      </c>
      <c r="B6186" t="s">
        <v>302</v>
      </c>
      <c r="C6186">
        <v>2015</v>
      </c>
      <c r="D6186">
        <v>9.3480000000000008</v>
      </c>
      <c r="E6186">
        <v>10.050000000000001</v>
      </c>
      <c r="F6186">
        <v>0.55000000000000004</v>
      </c>
      <c r="G6186">
        <v>0.3</v>
      </c>
      <c r="H6186">
        <v>566741</v>
      </c>
      <c r="I6186">
        <v>31975025419.935001</v>
      </c>
      <c r="J6186">
        <v>42.91</v>
      </c>
    </row>
    <row r="6187" spans="1:10" x14ac:dyDescent="0.3">
      <c r="B6187" t="s">
        <v>303</v>
      </c>
      <c r="C6187">
        <v>2015</v>
      </c>
      <c r="D6187">
        <v>2.028</v>
      </c>
      <c r="H6187">
        <v>602093</v>
      </c>
    </row>
    <row r="6188" spans="1:10" x14ac:dyDescent="0.3">
      <c r="A6188" t="s">
        <v>304</v>
      </c>
      <c r="B6188" t="s">
        <v>305</v>
      </c>
      <c r="C6188">
        <v>2015</v>
      </c>
      <c r="D6188">
        <v>3.2309999999999999</v>
      </c>
      <c r="E6188">
        <v>57.44</v>
      </c>
      <c r="F6188">
        <v>20.399999999999999</v>
      </c>
      <c r="G6188">
        <v>9.68</v>
      </c>
      <c r="H6188">
        <v>24234080</v>
      </c>
      <c r="I6188">
        <v>32385246160</v>
      </c>
      <c r="J6188">
        <v>16.600000000000001</v>
      </c>
    </row>
    <row r="6189" spans="1:10" x14ac:dyDescent="0.3">
      <c r="A6189" t="s">
        <v>306</v>
      </c>
      <c r="B6189" t="s">
        <v>307</v>
      </c>
      <c r="C6189">
        <v>2015</v>
      </c>
      <c r="D6189">
        <v>1.1200000000000001</v>
      </c>
      <c r="E6189">
        <v>20.64</v>
      </c>
      <c r="F6189">
        <v>10.75</v>
      </c>
      <c r="G6189">
        <v>4.01</v>
      </c>
      <c r="H6189">
        <v>16745305</v>
      </c>
      <c r="I6189">
        <v>20572941222.759998</v>
      </c>
      <c r="J6189">
        <v>6.6890000000000001</v>
      </c>
    </row>
    <row r="6190" spans="1:10" x14ac:dyDescent="0.3">
      <c r="A6190" t="s">
        <v>308</v>
      </c>
      <c r="B6190" t="s">
        <v>309</v>
      </c>
      <c r="C6190">
        <v>2015</v>
      </c>
      <c r="D6190">
        <v>231.84399999999999</v>
      </c>
      <c r="E6190">
        <v>163.28</v>
      </c>
      <c r="F6190">
        <v>48.14</v>
      </c>
      <c r="G6190">
        <v>10.61</v>
      </c>
      <c r="H6190">
        <v>30270965</v>
      </c>
      <c r="I6190">
        <v>670135292796.47998</v>
      </c>
      <c r="J6190">
        <v>1110.028</v>
      </c>
    </row>
    <row r="6191" spans="1:10" x14ac:dyDescent="0.3">
      <c r="A6191" t="s">
        <v>310</v>
      </c>
      <c r="B6191" t="s">
        <v>311</v>
      </c>
      <c r="C6191">
        <v>2015</v>
      </c>
      <c r="D6191">
        <v>1.3120000000000001</v>
      </c>
      <c r="E6191">
        <v>1.94</v>
      </c>
      <c r="F6191">
        <v>0.12</v>
      </c>
      <c r="G6191">
        <v>0.03</v>
      </c>
      <c r="H6191">
        <v>454914</v>
      </c>
      <c r="J6191">
        <v>6.6130000000000004</v>
      </c>
    </row>
    <row r="6192" spans="1:10" x14ac:dyDescent="0.3">
      <c r="A6192" t="s">
        <v>312</v>
      </c>
      <c r="B6192" t="s">
        <v>313</v>
      </c>
      <c r="C6192">
        <v>2015</v>
      </c>
      <c r="D6192">
        <v>3.2709999999999999</v>
      </c>
      <c r="E6192">
        <v>43.4</v>
      </c>
      <c r="F6192">
        <v>20.329999999999998</v>
      </c>
      <c r="G6192">
        <v>12.61</v>
      </c>
      <c r="H6192">
        <v>17438772</v>
      </c>
      <c r="I6192">
        <v>23621843013.360001</v>
      </c>
      <c r="J6192">
        <v>15.696</v>
      </c>
    </row>
    <row r="6193" spans="1:10" x14ac:dyDescent="0.3">
      <c r="A6193" t="s">
        <v>314</v>
      </c>
      <c r="B6193" t="s">
        <v>315</v>
      </c>
      <c r="C6193">
        <v>2015</v>
      </c>
      <c r="D6193">
        <v>1.7410000000000001</v>
      </c>
      <c r="E6193">
        <v>2.11</v>
      </c>
      <c r="F6193">
        <v>0.21</v>
      </c>
      <c r="G6193">
        <v>0.06</v>
      </c>
      <c r="H6193">
        <v>433559</v>
      </c>
      <c r="I6193">
        <v>12842327547.559999</v>
      </c>
      <c r="J6193">
        <v>28.164999999999999</v>
      </c>
    </row>
    <row r="6194" spans="1:10" x14ac:dyDescent="0.3">
      <c r="A6194" t="s">
        <v>316</v>
      </c>
      <c r="B6194" t="s">
        <v>317</v>
      </c>
      <c r="C6194">
        <v>2015</v>
      </c>
      <c r="D6194">
        <v>0.14299999999999999</v>
      </c>
      <c r="E6194">
        <v>0.04</v>
      </c>
      <c r="F6194">
        <v>0.03</v>
      </c>
      <c r="G6194">
        <v>0</v>
      </c>
      <c r="H6194">
        <v>57444</v>
      </c>
    </row>
    <row r="6195" spans="1:10" x14ac:dyDescent="0.3">
      <c r="A6195" t="s">
        <v>318</v>
      </c>
      <c r="B6195" t="s">
        <v>319</v>
      </c>
      <c r="C6195">
        <v>2015</v>
      </c>
      <c r="D6195">
        <v>2.2639999999999998</v>
      </c>
      <c r="H6195">
        <v>378483</v>
      </c>
      <c r="J6195">
        <v>10.811</v>
      </c>
    </row>
    <row r="6196" spans="1:10" x14ac:dyDescent="0.3">
      <c r="A6196" t="s">
        <v>320</v>
      </c>
      <c r="B6196" t="s">
        <v>321</v>
      </c>
      <c r="C6196">
        <v>2015</v>
      </c>
      <c r="D6196">
        <v>2.9239999999999999</v>
      </c>
      <c r="E6196">
        <v>11.03</v>
      </c>
      <c r="F6196">
        <v>6.7</v>
      </c>
      <c r="G6196">
        <v>3.16</v>
      </c>
      <c r="H6196">
        <v>4046304</v>
      </c>
      <c r="I6196">
        <v>12316128000</v>
      </c>
      <c r="J6196">
        <v>11.478</v>
      </c>
    </row>
    <row r="6197" spans="1:10" x14ac:dyDescent="0.3">
      <c r="A6197" t="s">
        <v>322</v>
      </c>
      <c r="B6197" t="s">
        <v>323</v>
      </c>
      <c r="C6197">
        <v>2015</v>
      </c>
      <c r="D6197">
        <v>4.21</v>
      </c>
      <c r="E6197">
        <v>6.39</v>
      </c>
      <c r="F6197">
        <v>1.86</v>
      </c>
      <c r="G6197">
        <v>0.22</v>
      </c>
      <c r="H6197">
        <v>1259457</v>
      </c>
      <c r="I6197">
        <v>24548310294</v>
      </c>
      <c r="J6197">
        <v>23.355</v>
      </c>
    </row>
    <row r="6198" spans="1:10" x14ac:dyDescent="0.3">
      <c r="A6198" t="s">
        <v>324</v>
      </c>
      <c r="B6198" t="s">
        <v>325</v>
      </c>
      <c r="C6198">
        <v>2015</v>
      </c>
      <c r="D6198">
        <v>0.29499999999999998</v>
      </c>
      <c r="H6198">
        <v>240011</v>
      </c>
    </row>
    <row r="6199" spans="1:10" x14ac:dyDescent="0.3">
      <c r="A6199" t="s">
        <v>326</v>
      </c>
      <c r="B6199" t="s">
        <v>327</v>
      </c>
      <c r="C6199">
        <v>2015</v>
      </c>
      <c r="D6199">
        <v>481.97500000000002</v>
      </c>
      <c r="E6199">
        <v>677.89</v>
      </c>
      <c r="F6199">
        <v>142.72999999999999</v>
      </c>
      <c r="G6199">
        <v>39.24</v>
      </c>
      <c r="H6199">
        <v>121858251</v>
      </c>
      <c r="I6199">
        <v>1899585228566.3999</v>
      </c>
      <c r="J6199">
        <v>2135.6410000000001</v>
      </c>
    </row>
    <row r="6200" spans="1:10" x14ac:dyDescent="0.3">
      <c r="B6200" t="s">
        <v>328</v>
      </c>
      <c r="C6200">
        <v>2015</v>
      </c>
      <c r="E6200">
        <v>0.05</v>
      </c>
      <c r="F6200">
        <v>0.05</v>
      </c>
      <c r="G6200">
        <v>0.03</v>
      </c>
    </row>
    <row r="6201" spans="1:10" x14ac:dyDescent="0.3">
      <c r="B6201" t="s">
        <v>329</v>
      </c>
      <c r="C6201">
        <v>2015</v>
      </c>
      <c r="D6201">
        <v>0.14299999999999999</v>
      </c>
      <c r="H6201">
        <v>108886</v>
      </c>
    </row>
    <row r="6202" spans="1:10" x14ac:dyDescent="0.3">
      <c r="A6202" t="s">
        <v>330</v>
      </c>
      <c r="B6202" t="s">
        <v>331</v>
      </c>
      <c r="C6202">
        <v>2015</v>
      </c>
      <c r="D6202">
        <v>4.782</v>
      </c>
      <c r="E6202">
        <v>11.66</v>
      </c>
      <c r="F6202">
        <v>3.41</v>
      </c>
      <c r="G6202">
        <v>1.1499999999999999</v>
      </c>
      <c r="H6202">
        <v>4070705</v>
      </c>
      <c r="I6202">
        <v>20576699595.375</v>
      </c>
      <c r="J6202">
        <v>38.320999999999998</v>
      </c>
    </row>
    <row r="6203" spans="1:10" x14ac:dyDescent="0.3">
      <c r="A6203" t="s">
        <v>332</v>
      </c>
      <c r="B6203" t="s">
        <v>333</v>
      </c>
      <c r="C6203">
        <v>2015</v>
      </c>
      <c r="D6203">
        <v>23.242999999999999</v>
      </c>
      <c r="E6203">
        <v>68.86</v>
      </c>
      <c r="F6203">
        <v>17.05</v>
      </c>
      <c r="G6203">
        <v>12.37</v>
      </c>
      <c r="H6203">
        <v>2998433</v>
      </c>
      <c r="I6203">
        <v>37107214000</v>
      </c>
      <c r="J6203">
        <v>56.426000000000002</v>
      </c>
    </row>
    <row r="6204" spans="1:10" x14ac:dyDescent="0.3">
      <c r="A6204" t="s">
        <v>334</v>
      </c>
      <c r="B6204" t="s">
        <v>335</v>
      </c>
      <c r="C6204">
        <v>2015</v>
      </c>
      <c r="D6204">
        <v>2.2389999999999999</v>
      </c>
      <c r="E6204">
        <v>3.74</v>
      </c>
      <c r="F6204">
        <v>0.85</v>
      </c>
      <c r="G6204">
        <v>0.19</v>
      </c>
      <c r="H6204">
        <v>626957</v>
      </c>
      <c r="I6204">
        <v>10689584778</v>
      </c>
      <c r="J6204">
        <v>12.568</v>
      </c>
    </row>
    <row r="6205" spans="1:10" x14ac:dyDescent="0.3">
      <c r="A6205" t="s">
        <v>336</v>
      </c>
      <c r="B6205" t="s">
        <v>337</v>
      </c>
      <c r="C6205">
        <v>2015</v>
      </c>
      <c r="D6205">
        <v>5.8999999999999997E-2</v>
      </c>
      <c r="H6205">
        <v>4966</v>
      </c>
      <c r="J6205">
        <v>0.24099999999999999</v>
      </c>
    </row>
    <row r="6206" spans="1:10" x14ac:dyDescent="0.3">
      <c r="A6206" t="s">
        <v>338</v>
      </c>
      <c r="B6206" t="s">
        <v>339</v>
      </c>
      <c r="C6206">
        <v>2015</v>
      </c>
      <c r="D6206">
        <v>58.546999999999997</v>
      </c>
      <c r="E6206">
        <v>88.35</v>
      </c>
      <c r="F6206">
        <v>16.98</v>
      </c>
      <c r="G6206">
        <v>9.24</v>
      </c>
      <c r="H6206">
        <v>34663608</v>
      </c>
      <c r="I6206">
        <v>275091631276.14001</v>
      </c>
      <c r="J6206">
        <v>219.376</v>
      </c>
    </row>
    <row r="6207" spans="1:10" x14ac:dyDescent="0.3">
      <c r="A6207" t="s">
        <v>340</v>
      </c>
      <c r="B6207" t="s">
        <v>341</v>
      </c>
      <c r="C6207">
        <v>2015</v>
      </c>
      <c r="D6207">
        <v>6.3040000000000003</v>
      </c>
      <c r="E6207">
        <v>75.55</v>
      </c>
      <c r="F6207">
        <v>19.29</v>
      </c>
      <c r="G6207">
        <v>12.45</v>
      </c>
      <c r="H6207">
        <v>27042001</v>
      </c>
      <c r="I6207">
        <v>26497041640.630001</v>
      </c>
      <c r="J6207">
        <v>85.697000000000003</v>
      </c>
    </row>
    <row r="6208" spans="1:10" x14ac:dyDescent="0.3">
      <c r="A6208" t="s">
        <v>342</v>
      </c>
      <c r="B6208" t="s">
        <v>343</v>
      </c>
      <c r="C6208">
        <v>2015</v>
      </c>
      <c r="D6208">
        <v>22.109000000000002</v>
      </c>
      <c r="E6208">
        <v>223.91</v>
      </c>
      <c r="F6208">
        <v>81.5</v>
      </c>
      <c r="G6208">
        <v>26.06</v>
      </c>
      <c r="H6208">
        <v>52680724</v>
      </c>
      <c r="I6208">
        <v>265615304923.29999</v>
      </c>
    </row>
    <row r="6209" spans="1:10" x14ac:dyDescent="0.3">
      <c r="A6209" t="s">
        <v>344</v>
      </c>
      <c r="B6209" t="s">
        <v>345</v>
      </c>
      <c r="C6209">
        <v>2015</v>
      </c>
      <c r="D6209">
        <v>3.851</v>
      </c>
      <c r="E6209">
        <v>20.6</v>
      </c>
      <c r="F6209">
        <v>4.9400000000000004</v>
      </c>
      <c r="G6209">
        <v>3.27</v>
      </c>
      <c r="H6209">
        <v>2314901</v>
      </c>
      <c r="I6209">
        <v>22783368593.237999</v>
      </c>
      <c r="J6209">
        <v>20.082000000000001</v>
      </c>
    </row>
    <row r="6210" spans="1:10" x14ac:dyDescent="0.3">
      <c r="A6210" t="s">
        <v>346</v>
      </c>
      <c r="B6210" t="s">
        <v>347</v>
      </c>
      <c r="C6210">
        <v>2015</v>
      </c>
      <c r="D6210">
        <v>5.5E-2</v>
      </c>
      <c r="E6210">
        <v>0.08</v>
      </c>
      <c r="F6210">
        <v>0</v>
      </c>
      <c r="G6210">
        <v>0</v>
      </c>
      <c r="H6210">
        <v>10374</v>
      </c>
      <c r="J6210">
        <v>0.28599999999999998</v>
      </c>
    </row>
    <row r="6211" spans="1:10" x14ac:dyDescent="0.3">
      <c r="A6211" t="s">
        <v>348</v>
      </c>
      <c r="B6211" t="s">
        <v>349</v>
      </c>
      <c r="C6211">
        <v>2015</v>
      </c>
      <c r="D6211">
        <v>6.8170000000000002</v>
      </c>
      <c r="E6211">
        <v>47.23</v>
      </c>
      <c r="F6211">
        <v>29.75</v>
      </c>
      <c r="G6211">
        <v>7.84</v>
      </c>
      <c r="H6211">
        <v>27015033</v>
      </c>
      <c r="I6211">
        <v>70404490000</v>
      </c>
      <c r="J6211">
        <v>25.977</v>
      </c>
    </row>
    <row r="6212" spans="1:10" x14ac:dyDescent="0.3">
      <c r="A6212" t="s">
        <v>350</v>
      </c>
      <c r="B6212" t="s">
        <v>351</v>
      </c>
      <c r="C6212">
        <v>2015</v>
      </c>
      <c r="D6212">
        <v>164.2</v>
      </c>
      <c r="E6212">
        <v>186.1</v>
      </c>
      <c r="F6212">
        <v>19</v>
      </c>
      <c r="G6212">
        <v>8.51</v>
      </c>
      <c r="H6212">
        <v>16938492</v>
      </c>
      <c r="I6212">
        <v>760077430662.32996</v>
      </c>
      <c r="J6212">
        <v>976.851</v>
      </c>
    </row>
    <row r="6213" spans="1:10" x14ac:dyDescent="0.3">
      <c r="A6213" t="s">
        <v>352</v>
      </c>
      <c r="B6213" t="s">
        <v>353</v>
      </c>
      <c r="C6213">
        <v>2015</v>
      </c>
      <c r="D6213">
        <v>4.7359999999999998</v>
      </c>
      <c r="H6213">
        <v>271062</v>
      </c>
      <c r="J6213">
        <v>19.363</v>
      </c>
    </row>
    <row r="6214" spans="1:10" x14ac:dyDescent="0.3">
      <c r="A6214" t="s">
        <v>354</v>
      </c>
      <c r="B6214" t="s">
        <v>355</v>
      </c>
      <c r="C6214">
        <v>2015</v>
      </c>
      <c r="D6214">
        <v>36.070999999999998</v>
      </c>
      <c r="E6214">
        <v>64.25</v>
      </c>
      <c r="F6214">
        <v>32.81</v>
      </c>
      <c r="G6214">
        <v>15.08</v>
      </c>
      <c r="H6214">
        <v>4614527</v>
      </c>
      <c r="I6214">
        <v>153714783422.30399</v>
      </c>
      <c r="J6214">
        <v>247.011</v>
      </c>
    </row>
    <row r="6215" spans="1:10" x14ac:dyDescent="0.3">
      <c r="A6215" t="s">
        <v>356</v>
      </c>
      <c r="B6215" t="s">
        <v>357</v>
      </c>
      <c r="C6215">
        <v>2015</v>
      </c>
      <c r="D6215">
        <v>5.43</v>
      </c>
      <c r="E6215">
        <v>19.5</v>
      </c>
      <c r="F6215">
        <v>10.050000000000001</v>
      </c>
      <c r="G6215">
        <v>3.52</v>
      </c>
      <c r="H6215">
        <v>6223234</v>
      </c>
      <c r="I6215">
        <v>28748328000</v>
      </c>
      <c r="J6215">
        <v>28.146000000000001</v>
      </c>
    </row>
    <row r="6216" spans="1:10" x14ac:dyDescent="0.3">
      <c r="A6216" t="s">
        <v>358</v>
      </c>
      <c r="B6216" t="s">
        <v>359</v>
      </c>
      <c r="C6216">
        <v>2015</v>
      </c>
      <c r="D6216">
        <v>2.0350000000000001</v>
      </c>
      <c r="E6216">
        <v>41.09</v>
      </c>
      <c r="F6216">
        <v>26.5</v>
      </c>
      <c r="G6216">
        <v>10.61</v>
      </c>
      <c r="H6216">
        <v>20001663</v>
      </c>
      <c r="I6216">
        <v>17307857279.68</v>
      </c>
      <c r="J6216">
        <v>9.3859999999999992</v>
      </c>
    </row>
    <row r="6217" spans="1:10" x14ac:dyDescent="0.3">
      <c r="A6217" t="s">
        <v>360</v>
      </c>
      <c r="B6217" t="s">
        <v>361</v>
      </c>
      <c r="C6217">
        <v>2015</v>
      </c>
      <c r="D6217">
        <v>113.47</v>
      </c>
      <c r="E6217">
        <v>463.94</v>
      </c>
      <c r="F6217">
        <v>124.08</v>
      </c>
      <c r="G6217">
        <v>34.67</v>
      </c>
      <c r="H6217">
        <v>181137454</v>
      </c>
      <c r="I6217">
        <v>1048704593895</v>
      </c>
      <c r="J6217">
        <v>424.34399999999999</v>
      </c>
    </row>
    <row r="6218" spans="1:10" x14ac:dyDescent="0.3">
      <c r="A6218" t="s">
        <v>362</v>
      </c>
      <c r="B6218" t="s">
        <v>363</v>
      </c>
      <c r="C6218">
        <v>2015</v>
      </c>
      <c r="D6218">
        <v>7.0000000000000001E-3</v>
      </c>
      <c r="E6218">
        <v>0.06</v>
      </c>
      <c r="F6218">
        <v>0</v>
      </c>
      <c r="G6218">
        <v>0</v>
      </c>
      <c r="H6218">
        <v>1610</v>
      </c>
      <c r="J6218">
        <v>3.2000000000000001E-2</v>
      </c>
    </row>
    <row r="6219" spans="1:10" x14ac:dyDescent="0.3">
      <c r="B6219" t="s">
        <v>364</v>
      </c>
      <c r="C6219">
        <v>2015</v>
      </c>
      <c r="D6219">
        <v>6612.7039999999997</v>
      </c>
      <c r="H6219">
        <v>568911289</v>
      </c>
      <c r="J6219">
        <v>31619.735000000001</v>
      </c>
    </row>
    <row r="6220" spans="1:10" x14ac:dyDescent="0.3">
      <c r="B6220" t="s">
        <v>365</v>
      </c>
      <c r="C6220">
        <v>2015</v>
      </c>
      <c r="D6220">
        <v>1240.934</v>
      </c>
    </row>
    <row r="6221" spans="1:10" x14ac:dyDescent="0.3">
      <c r="A6221" t="s">
        <v>366</v>
      </c>
      <c r="B6221" t="s">
        <v>367</v>
      </c>
      <c r="C6221">
        <v>2015</v>
      </c>
      <c r="D6221">
        <v>24.620999999999999</v>
      </c>
      <c r="E6221">
        <v>62.72</v>
      </c>
      <c r="F6221">
        <v>18.59</v>
      </c>
      <c r="G6221">
        <v>2.5499999999999998</v>
      </c>
      <c r="H6221">
        <v>25183832</v>
      </c>
      <c r="I6221">
        <v>44032954716.099998</v>
      </c>
      <c r="J6221">
        <v>99.373999999999995</v>
      </c>
    </row>
    <row r="6222" spans="1:10" x14ac:dyDescent="0.3">
      <c r="A6222" t="s">
        <v>368</v>
      </c>
      <c r="B6222" t="s">
        <v>369</v>
      </c>
      <c r="C6222">
        <v>2015</v>
      </c>
      <c r="D6222">
        <v>7.024</v>
      </c>
      <c r="E6222">
        <v>10.52</v>
      </c>
      <c r="F6222">
        <v>2.46</v>
      </c>
      <c r="G6222">
        <v>0.55000000000000004</v>
      </c>
      <c r="H6222">
        <v>2079335</v>
      </c>
      <c r="I6222">
        <v>26042278697</v>
      </c>
      <c r="J6222">
        <v>29.141999999999999</v>
      </c>
    </row>
    <row r="6223" spans="1:10" x14ac:dyDescent="0.3">
      <c r="A6223" t="s">
        <v>370</v>
      </c>
      <c r="B6223" t="s">
        <v>371</v>
      </c>
      <c r="C6223">
        <v>2015</v>
      </c>
      <c r="D6223">
        <v>45.616</v>
      </c>
      <c r="E6223">
        <v>24.31</v>
      </c>
      <c r="F6223">
        <v>5.07</v>
      </c>
      <c r="G6223">
        <v>3.21</v>
      </c>
      <c r="H6223">
        <v>5199827</v>
      </c>
      <c r="I6223">
        <v>429219181403.97302</v>
      </c>
      <c r="J6223">
        <v>526.14099999999996</v>
      </c>
    </row>
    <row r="6224" spans="1:10" x14ac:dyDescent="0.3">
      <c r="B6224" t="s">
        <v>372</v>
      </c>
      <c r="C6224">
        <v>2015</v>
      </c>
      <c r="D6224">
        <v>453.84500000000003</v>
      </c>
      <c r="H6224">
        <v>39858693</v>
      </c>
    </row>
    <row r="6225" spans="1:10" x14ac:dyDescent="0.3">
      <c r="A6225" t="s">
        <v>373</v>
      </c>
      <c r="B6225" t="s">
        <v>374</v>
      </c>
      <c r="C6225">
        <v>2015</v>
      </c>
      <c r="D6225">
        <v>61.856000000000002</v>
      </c>
      <c r="E6225">
        <v>76.16</v>
      </c>
      <c r="F6225">
        <v>5.28</v>
      </c>
      <c r="G6225">
        <v>0.74</v>
      </c>
      <c r="H6225">
        <v>4267341</v>
      </c>
      <c r="I6225">
        <v>161733819474.31799</v>
      </c>
      <c r="J6225">
        <v>334.81</v>
      </c>
    </row>
    <row r="6226" spans="1:10" x14ac:dyDescent="0.3">
      <c r="A6226" t="s">
        <v>375</v>
      </c>
      <c r="B6226" t="s">
        <v>376</v>
      </c>
      <c r="C6226">
        <v>2015</v>
      </c>
      <c r="D6226">
        <v>169.25200000000001</v>
      </c>
      <c r="E6226">
        <v>394.48</v>
      </c>
      <c r="F6226">
        <v>139.81</v>
      </c>
      <c r="G6226">
        <v>56.3</v>
      </c>
      <c r="H6226">
        <v>199426953</v>
      </c>
      <c r="I6226">
        <v>1039812877763</v>
      </c>
      <c r="J6226">
        <v>811.82</v>
      </c>
    </row>
    <row r="6227" spans="1:10" x14ac:dyDescent="0.3">
      <c r="A6227" t="s">
        <v>377</v>
      </c>
      <c r="B6227" t="s">
        <v>378</v>
      </c>
      <c r="C6227">
        <v>2015</v>
      </c>
      <c r="D6227">
        <v>0.20499999999999999</v>
      </c>
      <c r="E6227">
        <v>0.03</v>
      </c>
      <c r="F6227">
        <v>0.02</v>
      </c>
      <c r="G6227">
        <v>0</v>
      </c>
      <c r="H6227">
        <v>17665</v>
      </c>
    </row>
    <row r="6228" spans="1:10" x14ac:dyDescent="0.3">
      <c r="A6228" t="s">
        <v>379</v>
      </c>
      <c r="B6228" t="s">
        <v>380</v>
      </c>
      <c r="C6228">
        <v>2015</v>
      </c>
      <c r="D6228">
        <v>3.004</v>
      </c>
      <c r="H6228">
        <v>4529160</v>
      </c>
      <c r="I6228">
        <v>21808077000</v>
      </c>
      <c r="J6228">
        <v>14.441000000000001</v>
      </c>
    </row>
    <row r="6229" spans="1:10" x14ac:dyDescent="0.3">
      <c r="A6229" t="s">
        <v>381</v>
      </c>
      <c r="B6229" t="s">
        <v>382</v>
      </c>
      <c r="C6229">
        <v>2015</v>
      </c>
      <c r="D6229">
        <v>10.878</v>
      </c>
      <c r="E6229">
        <v>27.6</v>
      </c>
      <c r="F6229">
        <v>5.34</v>
      </c>
      <c r="G6229">
        <v>1.38</v>
      </c>
      <c r="H6229">
        <v>3968490</v>
      </c>
      <c r="I6229">
        <v>75784011000</v>
      </c>
      <c r="J6229">
        <v>108.946</v>
      </c>
    </row>
    <row r="6230" spans="1:10" x14ac:dyDescent="0.3">
      <c r="B6230" t="s">
        <v>383</v>
      </c>
      <c r="C6230">
        <v>2015</v>
      </c>
    </row>
    <row r="6231" spans="1:10" x14ac:dyDescent="0.3">
      <c r="A6231" t="s">
        <v>384</v>
      </c>
      <c r="B6231" t="s">
        <v>385</v>
      </c>
      <c r="C6231">
        <v>2015</v>
      </c>
      <c r="D6231">
        <v>6.3639999999999999</v>
      </c>
      <c r="E6231">
        <v>135.19</v>
      </c>
      <c r="F6231">
        <v>32.71</v>
      </c>
      <c r="G6231">
        <v>7.32</v>
      </c>
      <c r="H6231">
        <v>8107772</v>
      </c>
      <c r="J6231">
        <v>26.838000000000001</v>
      </c>
    </row>
    <row r="6232" spans="1:10" x14ac:dyDescent="0.3">
      <c r="A6232" t="s">
        <v>386</v>
      </c>
      <c r="B6232" t="s">
        <v>387</v>
      </c>
      <c r="C6232">
        <v>2015</v>
      </c>
      <c r="D6232">
        <v>6.0510000000000002</v>
      </c>
      <c r="E6232">
        <v>193.39</v>
      </c>
      <c r="F6232">
        <v>33.130000000000003</v>
      </c>
      <c r="G6232">
        <v>11.19</v>
      </c>
      <c r="H6232">
        <v>6688746</v>
      </c>
      <c r="I6232">
        <v>58522323743.420998</v>
      </c>
      <c r="J6232">
        <v>183.25399999999999</v>
      </c>
    </row>
    <row r="6233" spans="1:10" x14ac:dyDescent="0.3">
      <c r="A6233" t="s">
        <v>388</v>
      </c>
      <c r="B6233" t="s">
        <v>389</v>
      </c>
      <c r="C6233">
        <v>2015</v>
      </c>
      <c r="D6233">
        <v>49.067</v>
      </c>
      <c r="E6233">
        <v>165.98</v>
      </c>
      <c r="F6233">
        <v>31.03</v>
      </c>
      <c r="G6233">
        <v>9.61</v>
      </c>
      <c r="H6233">
        <v>30470739</v>
      </c>
      <c r="I6233">
        <v>349008601420.5</v>
      </c>
      <c r="J6233">
        <v>283.74700000000001</v>
      </c>
    </row>
    <row r="6234" spans="1:10" x14ac:dyDescent="0.3">
      <c r="A6234" t="s">
        <v>390</v>
      </c>
      <c r="B6234" t="s">
        <v>391</v>
      </c>
      <c r="C6234">
        <v>2015</v>
      </c>
      <c r="D6234">
        <v>112.142</v>
      </c>
      <c r="E6234">
        <v>136.85</v>
      </c>
      <c r="F6234">
        <v>65.75</v>
      </c>
      <c r="G6234">
        <v>12.76</v>
      </c>
      <c r="H6234">
        <v>102113206</v>
      </c>
      <c r="I6234">
        <v>753489688861.80005</v>
      </c>
      <c r="J6234">
        <v>441.22800000000001</v>
      </c>
    </row>
    <row r="6235" spans="1:10" x14ac:dyDescent="0.3">
      <c r="A6235" t="s">
        <v>392</v>
      </c>
      <c r="B6235" t="s">
        <v>393</v>
      </c>
      <c r="C6235">
        <v>2015</v>
      </c>
      <c r="D6235">
        <v>313.41899999999998</v>
      </c>
      <c r="E6235">
        <v>338.94</v>
      </c>
      <c r="F6235">
        <v>47.49</v>
      </c>
      <c r="G6235">
        <v>20.68</v>
      </c>
      <c r="H6235">
        <v>38034076</v>
      </c>
      <c r="I6235">
        <v>927975679453.29004</v>
      </c>
      <c r="J6235">
        <v>1104.3810000000001</v>
      </c>
    </row>
    <row r="6236" spans="1:10" x14ac:dyDescent="0.3">
      <c r="A6236" t="s">
        <v>394</v>
      </c>
      <c r="B6236" t="s">
        <v>395</v>
      </c>
      <c r="C6236">
        <v>2015</v>
      </c>
      <c r="D6236">
        <v>52.29</v>
      </c>
      <c r="E6236">
        <v>69.23</v>
      </c>
      <c r="F6236">
        <v>11.5</v>
      </c>
      <c r="G6236">
        <v>3.24</v>
      </c>
      <c r="H6236">
        <v>10368346</v>
      </c>
      <c r="I6236">
        <v>256506756942.14999</v>
      </c>
      <c r="J6236">
        <v>285.767</v>
      </c>
    </row>
    <row r="6237" spans="1:10" x14ac:dyDescent="0.3">
      <c r="A6237" t="s">
        <v>396</v>
      </c>
      <c r="B6237" t="s">
        <v>397</v>
      </c>
      <c r="C6237">
        <v>2015</v>
      </c>
      <c r="H6237">
        <v>3381512</v>
      </c>
      <c r="I6237">
        <v>122888632000</v>
      </c>
      <c r="J6237">
        <v>91.893000000000001</v>
      </c>
    </row>
    <row r="6238" spans="1:10" x14ac:dyDescent="0.3">
      <c r="A6238" t="s">
        <v>398</v>
      </c>
      <c r="B6238" t="s">
        <v>399</v>
      </c>
      <c r="C6238">
        <v>2015</v>
      </c>
      <c r="D6238">
        <v>90.137</v>
      </c>
      <c r="E6238">
        <v>90.8</v>
      </c>
      <c r="F6238">
        <v>7.69</v>
      </c>
      <c r="G6238">
        <v>1.47</v>
      </c>
      <c r="H6238">
        <v>2565708</v>
      </c>
      <c r="I6238">
        <v>374985757194.46503</v>
      </c>
      <c r="J6238">
        <v>568.71199999999999</v>
      </c>
    </row>
    <row r="6239" spans="1:10" x14ac:dyDescent="0.3">
      <c r="B6239" t="s">
        <v>400</v>
      </c>
      <c r="C6239">
        <v>2015</v>
      </c>
      <c r="D6239">
        <v>4.4240000000000004</v>
      </c>
      <c r="H6239">
        <v>863359</v>
      </c>
      <c r="J6239">
        <v>13.093999999999999</v>
      </c>
    </row>
    <row r="6240" spans="1:10" x14ac:dyDescent="0.3">
      <c r="A6240" t="s">
        <v>401</v>
      </c>
      <c r="B6240" t="s">
        <v>402</v>
      </c>
      <c r="C6240">
        <v>2015</v>
      </c>
      <c r="D6240">
        <v>76.361999999999995</v>
      </c>
      <c r="E6240">
        <v>-56.12</v>
      </c>
      <c r="F6240">
        <v>25.2</v>
      </c>
      <c r="G6240">
        <v>8.4</v>
      </c>
      <c r="H6240">
        <v>19925182</v>
      </c>
      <c r="I6240">
        <v>377295416769.59998</v>
      </c>
      <c r="J6240">
        <v>377.33300000000003</v>
      </c>
    </row>
    <row r="6241" spans="1:10" x14ac:dyDescent="0.3">
      <c r="A6241" t="s">
        <v>403</v>
      </c>
      <c r="B6241" t="s">
        <v>404</v>
      </c>
      <c r="C6241">
        <v>2015</v>
      </c>
      <c r="D6241">
        <v>1623.1</v>
      </c>
      <c r="E6241">
        <v>2316.81</v>
      </c>
      <c r="F6241">
        <v>861.25</v>
      </c>
      <c r="G6241">
        <v>66.17</v>
      </c>
      <c r="H6241">
        <v>144985059</v>
      </c>
      <c r="I6241">
        <v>3463078572579</v>
      </c>
      <c r="J6241">
        <v>7816.7690000000002</v>
      </c>
    </row>
    <row r="6242" spans="1:10" x14ac:dyDescent="0.3">
      <c r="A6242" t="s">
        <v>405</v>
      </c>
      <c r="B6242" t="s">
        <v>406</v>
      </c>
      <c r="C6242">
        <v>2015</v>
      </c>
      <c r="D6242">
        <v>0.91900000000000004</v>
      </c>
      <c r="E6242">
        <v>7.89</v>
      </c>
      <c r="F6242">
        <v>3.38</v>
      </c>
      <c r="G6242">
        <v>2.09</v>
      </c>
      <c r="H6242">
        <v>11369066</v>
      </c>
      <c r="I6242">
        <v>18832036843.18</v>
      </c>
      <c r="J6242">
        <v>4.9169999999999998</v>
      </c>
    </row>
    <row r="6243" spans="1:10" x14ac:dyDescent="0.3">
      <c r="B6243" t="s">
        <v>407</v>
      </c>
      <c r="C6243">
        <v>2015</v>
      </c>
    </row>
    <row r="6244" spans="1:10" x14ac:dyDescent="0.3">
      <c r="A6244" t="s">
        <v>408</v>
      </c>
      <c r="B6244" t="s">
        <v>409</v>
      </c>
      <c r="C6244">
        <v>2015</v>
      </c>
      <c r="D6244">
        <v>1.0999999999999999E-2</v>
      </c>
      <c r="H6244">
        <v>5869</v>
      </c>
      <c r="J6244">
        <v>0.04</v>
      </c>
    </row>
    <row r="6245" spans="1:10" x14ac:dyDescent="0.3">
      <c r="A6245" t="s">
        <v>410</v>
      </c>
      <c r="B6245" t="s">
        <v>411</v>
      </c>
      <c r="C6245">
        <v>2015</v>
      </c>
      <c r="D6245">
        <v>0.23400000000000001</v>
      </c>
      <c r="E6245">
        <v>0.37</v>
      </c>
      <c r="F6245">
        <v>0.08</v>
      </c>
      <c r="G6245">
        <v>0.02</v>
      </c>
      <c r="H6245">
        <v>51204</v>
      </c>
      <c r="J6245">
        <v>1.0720000000000001</v>
      </c>
    </row>
    <row r="6246" spans="1:10" x14ac:dyDescent="0.3">
      <c r="A6246" t="s">
        <v>412</v>
      </c>
      <c r="B6246" t="s">
        <v>413</v>
      </c>
      <c r="C6246">
        <v>2015</v>
      </c>
      <c r="D6246">
        <v>0.48</v>
      </c>
      <c r="E6246">
        <v>0.81</v>
      </c>
      <c r="F6246">
        <v>0.27</v>
      </c>
      <c r="G6246">
        <v>0.03</v>
      </c>
      <c r="H6246">
        <v>179131</v>
      </c>
      <c r="I6246">
        <v>1670340000</v>
      </c>
      <c r="J6246">
        <v>1.843</v>
      </c>
    </row>
    <row r="6247" spans="1:10" x14ac:dyDescent="0.3">
      <c r="A6247" t="s">
        <v>414</v>
      </c>
      <c r="B6247" t="s">
        <v>415</v>
      </c>
      <c r="C6247">
        <v>2015</v>
      </c>
      <c r="D6247">
        <v>6.6000000000000003E-2</v>
      </c>
      <c r="H6247">
        <v>5992</v>
      </c>
      <c r="J6247">
        <v>0.39900000000000002</v>
      </c>
    </row>
    <row r="6248" spans="1:10" x14ac:dyDescent="0.3">
      <c r="A6248" t="s">
        <v>416</v>
      </c>
      <c r="B6248" t="s">
        <v>417</v>
      </c>
      <c r="C6248">
        <v>2015</v>
      </c>
      <c r="D6248">
        <v>0.23400000000000001</v>
      </c>
      <c r="E6248">
        <v>0.33</v>
      </c>
      <c r="F6248">
        <v>7.0000000000000007E-2</v>
      </c>
      <c r="G6248">
        <v>0.01</v>
      </c>
      <c r="H6248">
        <v>109135</v>
      </c>
      <c r="J6248">
        <v>1.022</v>
      </c>
    </row>
    <row r="6249" spans="1:10" x14ac:dyDescent="0.3">
      <c r="A6249" t="s">
        <v>418</v>
      </c>
      <c r="B6249" t="s">
        <v>419</v>
      </c>
      <c r="C6249">
        <v>2015</v>
      </c>
      <c r="D6249">
        <v>0.22700000000000001</v>
      </c>
      <c r="E6249">
        <v>0.71</v>
      </c>
      <c r="F6249">
        <v>0.31</v>
      </c>
      <c r="G6249">
        <v>0.06</v>
      </c>
      <c r="H6249">
        <v>193510</v>
      </c>
      <c r="J6249">
        <v>1.5149999999999999</v>
      </c>
    </row>
    <row r="6250" spans="1:10" x14ac:dyDescent="0.3">
      <c r="A6250" t="s">
        <v>420</v>
      </c>
      <c r="B6250" t="s">
        <v>421</v>
      </c>
      <c r="C6250">
        <v>2015</v>
      </c>
      <c r="D6250">
        <v>0.121</v>
      </c>
      <c r="E6250">
        <v>0.21</v>
      </c>
      <c r="F6250">
        <v>0.03</v>
      </c>
      <c r="G6250">
        <v>0.02</v>
      </c>
      <c r="H6250">
        <v>199439</v>
      </c>
      <c r="I6250">
        <v>687730000</v>
      </c>
      <c r="J6250">
        <v>0.64</v>
      </c>
    </row>
    <row r="6251" spans="1:10" x14ac:dyDescent="0.3">
      <c r="A6251" t="s">
        <v>422</v>
      </c>
      <c r="B6251" t="s">
        <v>423</v>
      </c>
      <c r="C6251">
        <v>2015</v>
      </c>
      <c r="D6251">
        <v>674.87800000000004</v>
      </c>
      <c r="E6251">
        <v>660.58</v>
      </c>
      <c r="F6251">
        <v>41.77</v>
      </c>
      <c r="G6251">
        <v>5.74</v>
      </c>
      <c r="H6251">
        <v>31717676</v>
      </c>
      <c r="I6251">
        <v>1621729710717.27</v>
      </c>
      <c r="J6251">
        <v>3009.4850000000001</v>
      </c>
    </row>
    <row r="6252" spans="1:10" x14ac:dyDescent="0.3">
      <c r="A6252" t="s">
        <v>424</v>
      </c>
      <c r="B6252" t="s">
        <v>425</v>
      </c>
      <c r="C6252">
        <v>2015</v>
      </c>
      <c r="D6252">
        <v>9.8450000000000006</v>
      </c>
      <c r="E6252">
        <v>32.770000000000003</v>
      </c>
      <c r="F6252">
        <v>10.38</v>
      </c>
      <c r="G6252">
        <v>7.54</v>
      </c>
      <c r="H6252">
        <v>14578450</v>
      </c>
      <c r="I6252">
        <v>35168683697.940002</v>
      </c>
      <c r="J6252">
        <v>32.902000000000001</v>
      </c>
    </row>
    <row r="6253" spans="1:10" x14ac:dyDescent="0.3">
      <c r="A6253" t="s">
        <v>426</v>
      </c>
      <c r="B6253" t="s">
        <v>427</v>
      </c>
      <c r="C6253">
        <v>2015</v>
      </c>
      <c r="D6253">
        <v>43.746000000000002</v>
      </c>
      <c r="E6253">
        <v>61.68</v>
      </c>
      <c r="F6253">
        <v>12.5</v>
      </c>
      <c r="G6253">
        <v>4.6399999999999997</v>
      </c>
      <c r="H6253">
        <v>8876777</v>
      </c>
      <c r="I6253">
        <v>91611775410</v>
      </c>
      <c r="J6253">
        <v>185.78800000000001</v>
      </c>
    </row>
    <row r="6254" spans="1:10" x14ac:dyDescent="0.3">
      <c r="A6254" t="s">
        <v>428</v>
      </c>
      <c r="B6254" t="s">
        <v>429</v>
      </c>
      <c r="C6254">
        <v>2015</v>
      </c>
      <c r="D6254">
        <v>0.48</v>
      </c>
      <c r="E6254">
        <v>1.28</v>
      </c>
      <c r="F6254">
        <v>0.09</v>
      </c>
      <c r="G6254">
        <v>0</v>
      </c>
      <c r="H6254">
        <v>94981</v>
      </c>
      <c r="I6254">
        <v>2363480000</v>
      </c>
      <c r="J6254">
        <v>4.5359999999999996</v>
      </c>
    </row>
    <row r="6255" spans="1:10" x14ac:dyDescent="0.3">
      <c r="A6255" t="s">
        <v>430</v>
      </c>
      <c r="B6255" t="s">
        <v>431</v>
      </c>
      <c r="C6255">
        <v>2015</v>
      </c>
      <c r="D6255">
        <v>0.876</v>
      </c>
      <c r="E6255">
        <v>16.04</v>
      </c>
      <c r="F6255">
        <v>6.89</v>
      </c>
      <c r="G6255">
        <v>2.38</v>
      </c>
      <c r="H6255">
        <v>7171909</v>
      </c>
      <c r="I6255">
        <v>9188877000</v>
      </c>
      <c r="J6255">
        <v>4.476</v>
      </c>
    </row>
    <row r="6256" spans="1:10" x14ac:dyDescent="0.3">
      <c r="A6256" t="s">
        <v>432</v>
      </c>
      <c r="B6256" t="s">
        <v>433</v>
      </c>
      <c r="C6256">
        <v>2015</v>
      </c>
      <c r="D6256">
        <v>62.13</v>
      </c>
      <c r="E6256">
        <v>61.42</v>
      </c>
      <c r="F6256">
        <v>3.84</v>
      </c>
      <c r="G6256">
        <v>8.6300000000000008</v>
      </c>
      <c r="H6256">
        <v>5592143</v>
      </c>
      <c r="I6256">
        <v>372585831520</v>
      </c>
      <c r="J6256">
        <v>931.024</v>
      </c>
    </row>
    <row r="6257" spans="1:10" x14ac:dyDescent="0.3">
      <c r="A6257" t="s">
        <v>434</v>
      </c>
      <c r="B6257" t="s">
        <v>435</v>
      </c>
      <c r="C6257">
        <v>2015</v>
      </c>
      <c r="D6257">
        <v>0.755</v>
      </c>
      <c r="H6257">
        <v>39967</v>
      </c>
    </row>
    <row r="6258" spans="1:10" x14ac:dyDescent="0.3">
      <c r="A6258" t="s">
        <v>436</v>
      </c>
      <c r="B6258" t="s">
        <v>437</v>
      </c>
      <c r="C6258">
        <v>2015</v>
      </c>
      <c r="D6258">
        <v>34.411000000000001</v>
      </c>
      <c r="E6258">
        <v>32.630000000000003</v>
      </c>
      <c r="F6258">
        <v>4.32</v>
      </c>
      <c r="G6258">
        <v>1.93</v>
      </c>
      <c r="H6258">
        <v>5435614</v>
      </c>
      <c r="I6258">
        <v>132440053536.468</v>
      </c>
      <c r="J6258">
        <v>180.321</v>
      </c>
    </row>
    <row r="6259" spans="1:10" x14ac:dyDescent="0.3">
      <c r="A6259" t="s">
        <v>438</v>
      </c>
      <c r="B6259" t="s">
        <v>439</v>
      </c>
      <c r="C6259">
        <v>2015</v>
      </c>
      <c r="D6259">
        <v>13.622999999999999</v>
      </c>
      <c r="E6259">
        <v>10.14</v>
      </c>
      <c r="F6259">
        <v>1.96</v>
      </c>
      <c r="G6259">
        <v>0.79</v>
      </c>
      <c r="H6259">
        <v>2071199</v>
      </c>
      <c r="I6259">
        <v>54016270017.996002</v>
      </c>
      <c r="J6259">
        <v>73.680000000000007</v>
      </c>
    </row>
    <row r="6260" spans="1:10" x14ac:dyDescent="0.3">
      <c r="A6260" t="s">
        <v>440</v>
      </c>
      <c r="B6260" t="s">
        <v>441</v>
      </c>
      <c r="C6260">
        <v>2015</v>
      </c>
      <c r="D6260">
        <v>0.29299999999999998</v>
      </c>
      <c r="E6260">
        <v>2.7</v>
      </c>
      <c r="F6260">
        <v>0.39</v>
      </c>
      <c r="G6260">
        <v>0.03</v>
      </c>
      <c r="H6260">
        <v>603133</v>
      </c>
      <c r="J6260">
        <v>0.95</v>
      </c>
    </row>
    <row r="6261" spans="1:10" x14ac:dyDescent="0.3">
      <c r="A6261" t="s">
        <v>442</v>
      </c>
      <c r="B6261" t="s">
        <v>443</v>
      </c>
      <c r="C6261">
        <v>2015</v>
      </c>
      <c r="D6261">
        <v>0.63</v>
      </c>
      <c r="E6261">
        <v>40.619999999999997</v>
      </c>
      <c r="F6261">
        <v>19.559999999999999</v>
      </c>
      <c r="G6261">
        <v>6.78</v>
      </c>
      <c r="H6261">
        <v>13797204</v>
      </c>
      <c r="J6261">
        <v>3.4279999999999999</v>
      </c>
    </row>
    <row r="6262" spans="1:10" x14ac:dyDescent="0.3">
      <c r="A6262" t="s">
        <v>444</v>
      </c>
      <c r="B6262" t="s">
        <v>445</v>
      </c>
      <c r="C6262">
        <v>2015</v>
      </c>
      <c r="D6262">
        <v>450.572</v>
      </c>
      <c r="E6262">
        <v>495.39</v>
      </c>
      <c r="F6262">
        <v>45.55</v>
      </c>
      <c r="G6262">
        <v>18.75</v>
      </c>
      <c r="H6262">
        <v>55386369</v>
      </c>
      <c r="I6262">
        <v>656850336557.21997</v>
      </c>
      <c r="J6262">
        <v>1401.575</v>
      </c>
    </row>
    <row r="6263" spans="1:10" x14ac:dyDescent="0.3">
      <c r="B6263" t="s">
        <v>446</v>
      </c>
      <c r="C6263">
        <v>2015</v>
      </c>
      <c r="D6263">
        <v>1204.961</v>
      </c>
      <c r="H6263">
        <v>412362689</v>
      </c>
    </row>
    <row r="6264" spans="1:10" x14ac:dyDescent="0.3">
      <c r="A6264" t="s">
        <v>447</v>
      </c>
      <c r="B6264" t="s">
        <v>448</v>
      </c>
      <c r="C6264">
        <v>2015</v>
      </c>
      <c r="D6264">
        <v>635.21400000000006</v>
      </c>
      <c r="E6264">
        <v>646.25</v>
      </c>
      <c r="F6264">
        <v>25.97</v>
      </c>
      <c r="G6264">
        <v>10.48</v>
      </c>
      <c r="H6264">
        <v>50823087</v>
      </c>
      <c r="I6264">
        <v>1799248035000</v>
      </c>
      <c r="J6264">
        <v>3297.2669999999998</v>
      </c>
    </row>
    <row r="6265" spans="1:10" x14ac:dyDescent="0.3">
      <c r="A6265" t="s">
        <v>449</v>
      </c>
      <c r="B6265" t="s">
        <v>450</v>
      </c>
      <c r="C6265">
        <v>2015</v>
      </c>
      <c r="D6265">
        <v>1.913</v>
      </c>
      <c r="H6265">
        <v>10715657</v>
      </c>
      <c r="J6265">
        <v>4.4059999999999997</v>
      </c>
    </row>
    <row r="6266" spans="1:10" x14ac:dyDescent="0.3">
      <c r="A6266" t="s">
        <v>451</v>
      </c>
      <c r="B6266" t="s">
        <v>452</v>
      </c>
      <c r="C6266">
        <v>2015</v>
      </c>
      <c r="D6266">
        <v>271.69400000000002</v>
      </c>
      <c r="E6266">
        <v>292.62</v>
      </c>
      <c r="F6266">
        <v>39.33</v>
      </c>
      <c r="G6266">
        <v>20.18</v>
      </c>
      <c r="H6266">
        <v>46671919</v>
      </c>
      <c r="I6266">
        <v>1497526565457.55</v>
      </c>
      <c r="J6266">
        <v>1559.068</v>
      </c>
    </row>
    <row r="6267" spans="1:10" x14ac:dyDescent="0.3">
      <c r="A6267" t="s">
        <v>453</v>
      </c>
      <c r="B6267" t="s">
        <v>454</v>
      </c>
      <c r="C6267">
        <v>2015</v>
      </c>
      <c r="D6267">
        <v>19.829999999999998</v>
      </c>
      <c r="E6267">
        <v>36.51</v>
      </c>
      <c r="F6267">
        <v>9.4700000000000006</v>
      </c>
      <c r="G6267">
        <v>3.11</v>
      </c>
      <c r="H6267">
        <v>20908024</v>
      </c>
      <c r="I6267">
        <v>226113841011.56</v>
      </c>
      <c r="J6267">
        <v>80.807000000000002</v>
      </c>
    </row>
    <row r="6268" spans="1:10" x14ac:dyDescent="0.3">
      <c r="B6268" t="s">
        <v>455</v>
      </c>
      <c r="C6268">
        <v>2015</v>
      </c>
    </row>
    <row r="6269" spans="1:10" x14ac:dyDescent="0.3">
      <c r="A6269" t="s">
        <v>456</v>
      </c>
      <c r="B6269" t="s">
        <v>457</v>
      </c>
      <c r="C6269">
        <v>2015</v>
      </c>
      <c r="D6269">
        <v>20.163</v>
      </c>
      <c r="E6269">
        <v>146.63999999999999</v>
      </c>
      <c r="F6269">
        <v>55.56</v>
      </c>
      <c r="G6269">
        <v>27.13</v>
      </c>
      <c r="H6269">
        <v>38902948</v>
      </c>
      <c r="I6269">
        <v>138354974908.75</v>
      </c>
      <c r="J6269">
        <v>89.25</v>
      </c>
    </row>
    <row r="6270" spans="1:10" x14ac:dyDescent="0.3">
      <c r="A6270" t="s">
        <v>458</v>
      </c>
      <c r="B6270" t="s">
        <v>459</v>
      </c>
      <c r="C6270">
        <v>2015</v>
      </c>
      <c r="D6270">
        <v>2.702</v>
      </c>
      <c r="E6270">
        <v>9.31</v>
      </c>
      <c r="F6270">
        <v>2.08</v>
      </c>
      <c r="G6270">
        <v>0.36</v>
      </c>
      <c r="H6270">
        <v>559136</v>
      </c>
      <c r="J6270">
        <v>13.047000000000001</v>
      </c>
    </row>
    <row r="6271" spans="1:10" x14ac:dyDescent="0.3">
      <c r="A6271" t="s">
        <v>460</v>
      </c>
      <c r="B6271" t="s">
        <v>461</v>
      </c>
      <c r="C6271">
        <v>2015</v>
      </c>
      <c r="D6271">
        <v>43.603000000000002</v>
      </c>
      <c r="E6271">
        <v>45.46</v>
      </c>
      <c r="F6271">
        <v>4.8499999999999996</v>
      </c>
      <c r="G6271">
        <v>4.99</v>
      </c>
      <c r="H6271">
        <v>9764949</v>
      </c>
      <c r="I6271">
        <v>428683479923.06403</v>
      </c>
      <c r="J6271">
        <v>604.47299999999996</v>
      </c>
    </row>
    <row r="6272" spans="1:10" x14ac:dyDescent="0.3">
      <c r="A6272" t="s">
        <v>462</v>
      </c>
      <c r="B6272" t="s">
        <v>463</v>
      </c>
      <c r="C6272">
        <v>2015</v>
      </c>
      <c r="D6272">
        <v>38.731000000000002</v>
      </c>
      <c r="E6272">
        <v>46.16</v>
      </c>
      <c r="F6272">
        <v>4.9000000000000004</v>
      </c>
      <c r="G6272">
        <v>2.1800000000000002</v>
      </c>
      <c r="H6272">
        <v>8296775</v>
      </c>
      <c r="I6272">
        <v>500062384626.52802</v>
      </c>
      <c r="J6272">
        <v>327.33600000000001</v>
      </c>
    </row>
    <row r="6273" spans="1:10" x14ac:dyDescent="0.3">
      <c r="A6273" t="s">
        <v>464</v>
      </c>
      <c r="B6273" t="s">
        <v>465</v>
      </c>
      <c r="C6273">
        <v>2015</v>
      </c>
      <c r="D6273">
        <v>28.163</v>
      </c>
      <c r="E6273">
        <v>45.15</v>
      </c>
      <c r="F6273">
        <v>12.96</v>
      </c>
      <c r="G6273">
        <v>3.49</v>
      </c>
      <c r="H6273">
        <v>17997411</v>
      </c>
      <c r="I6273">
        <v>54829456735.449997</v>
      </c>
      <c r="J6273">
        <v>132.887</v>
      </c>
    </row>
    <row r="6274" spans="1:10" x14ac:dyDescent="0.3">
      <c r="A6274" t="s">
        <v>466</v>
      </c>
      <c r="B6274" t="s">
        <v>467</v>
      </c>
      <c r="C6274">
        <v>2015</v>
      </c>
      <c r="D6274">
        <v>275.83600000000001</v>
      </c>
      <c r="H6274">
        <v>23557473</v>
      </c>
      <c r="I6274">
        <v>967876958988.28003</v>
      </c>
      <c r="J6274">
        <v>1324.653</v>
      </c>
    </row>
    <row r="6275" spans="1:10" x14ac:dyDescent="0.3">
      <c r="A6275" t="s">
        <v>468</v>
      </c>
      <c r="B6275" t="s">
        <v>469</v>
      </c>
      <c r="C6275">
        <v>2015</v>
      </c>
      <c r="D6275">
        <v>5.3019999999999996</v>
      </c>
      <c r="E6275">
        <v>12.53</v>
      </c>
      <c r="F6275">
        <v>5.24</v>
      </c>
      <c r="G6275">
        <v>2.21</v>
      </c>
      <c r="H6275">
        <v>8454019</v>
      </c>
      <c r="I6275">
        <v>31037368422.033001</v>
      </c>
      <c r="J6275">
        <v>67.122</v>
      </c>
    </row>
    <row r="6276" spans="1:10" x14ac:dyDescent="0.3">
      <c r="A6276" t="s">
        <v>470</v>
      </c>
      <c r="B6276" t="s">
        <v>471</v>
      </c>
      <c r="C6276">
        <v>2015</v>
      </c>
      <c r="D6276">
        <v>10.638999999999999</v>
      </c>
      <c r="E6276">
        <v>326.64</v>
      </c>
      <c r="F6276">
        <v>76.650000000000006</v>
      </c>
      <c r="G6276">
        <v>33.1</v>
      </c>
      <c r="H6276">
        <v>51482638</v>
      </c>
      <c r="I6276">
        <v>133146212673.75999</v>
      </c>
      <c r="J6276">
        <v>60.898000000000003</v>
      </c>
    </row>
    <row r="6277" spans="1:10" x14ac:dyDescent="0.3">
      <c r="A6277" t="s">
        <v>472</v>
      </c>
      <c r="B6277" t="s">
        <v>473</v>
      </c>
      <c r="C6277">
        <v>2015</v>
      </c>
      <c r="D6277">
        <v>285.68799999999999</v>
      </c>
      <c r="E6277">
        <v>410.85</v>
      </c>
      <c r="F6277">
        <v>83.67</v>
      </c>
      <c r="G6277">
        <v>19.72</v>
      </c>
      <c r="H6277">
        <v>68714519</v>
      </c>
      <c r="I6277">
        <v>1004624876864.2</v>
      </c>
      <c r="J6277">
        <v>1457.1389999999999</v>
      </c>
    </row>
    <row r="6278" spans="1:10" x14ac:dyDescent="0.3">
      <c r="A6278" t="s">
        <v>474</v>
      </c>
      <c r="B6278" t="s">
        <v>475</v>
      </c>
      <c r="C6278">
        <v>2015</v>
      </c>
      <c r="D6278">
        <v>0.60099999999999998</v>
      </c>
      <c r="H6278">
        <v>1196294</v>
      </c>
      <c r="J6278">
        <v>2.1379999999999999</v>
      </c>
    </row>
    <row r="6279" spans="1:10" x14ac:dyDescent="0.3">
      <c r="A6279" t="s">
        <v>476</v>
      </c>
      <c r="B6279" t="s">
        <v>477</v>
      </c>
      <c r="C6279">
        <v>2015</v>
      </c>
      <c r="D6279">
        <v>1.8660000000000001</v>
      </c>
      <c r="E6279">
        <v>15.3</v>
      </c>
      <c r="F6279">
        <v>3.53</v>
      </c>
      <c r="G6279">
        <v>1.87</v>
      </c>
      <c r="H6279">
        <v>7323162</v>
      </c>
      <c r="I6279">
        <v>10346240000</v>
      </c>
      <c r="J6279">
        <v>9.8469999999999995</v>
      </c>
    </row>
    <row r="6280" spans="1:10" x14ac:dyDescent="0.3">
      <c r="A6280" t="s">
        <v>478</v>
      </c>
      <c r="B6280" t="s">
        <v>479</v>
      </c>
      <c r="C6280">
        <v>2015</v>
      </c>
      <c r="D6280">
        <v>0.121</v>
      </c>
      <c r="E6280">
        <v>0.28999999999999998</v>
      </c>
      <c r="F6280">
        <v>0.1</v>
      </c>
      <c r="G6280">
        <v>0.05</v>
      </c>
      <c r="H6280">
        <v>100780</v>
      </c>
      <c r="J6280">
        <v>0.56100000000000005</v>
      </c>
    </row>
    <row r="6281" spans="1:10" x14ac:dyDescent="0.3">
      <c r="A6281" t="s">
        <v>480</v>
      </c>
      <c r="B6281" t="s">
        <v>481</v>
      </c>
      <c r="C6281">
        <v>2015</v>
      </c>
      <c r="D6281">
        <v>45.122</v>
      </c>
      <c r="E6281">
        <v>26.26</v>
      </c>
      <c r="F6281">
        <v>1.25</v>
      </c>
      <c r="G6281">
        <v>0.38</v>
      </c>
      <c r="H6281">
        <v>1370332</v>
      </c>
      <c r="I6281">
        <v>37523337907.986</v>
      </c>
      <c r="J6281">
        <v>222.30199999999999</v>
      </c>
    </row>
    <row r="6282" spans="1:10" x14ac:dyDescent="0.3">
      <c r="A6282" t="s">
        <v>482</v>
      </c>
      <c r="B6282" t="s">
        <v>483</v>
      </c>
      <c r="C6282">
        <v>2015</v>
      </c>
      <c r="D6282">
        <v>29.271999999999998</v>
      </c>
      <c r="E6282">
        <v>40</v>
      </c>
      <c r="F6282">
        <v>6.31</v>
      </c>
      <c r="G6282">
        <v>3.45</v>
      </c>
      <c r="H6282">
        <v>11179951</v>
      </c>
      <c r="I6282">
        <v>123040270635.8</v>
      </c>
      <c r="J6282">
        <v>112.02800000000001</v>
      </c>
    </row>
    <row r="6283" spans="1:10" x14ac:dyDescent="0.3">
      <c r="A6283" t="s">
        <v>484</v>
      </c>
      <c r="B6283" t="s">
        <v>485</v>
      </c>
      <c r="C6283">
        <v>2015</v>
      </c>
      <c r="D6283">
        <v>381.33199999999999</v>
      </c>
      <c r="E6283">
        <v>369.1</v>
      </c>
      <c r="F6283">
        <v>42.51</v>
      </c>
      <c r="G6283">
        <v>32.93</v>
      </c>
      <c r="H6283">
        <v>78529413</v>
      </c>
      <c r="I6283">
        <v>1637835046474.3201</v>
      </c>
      <c r="J6283">
        <v>1589.7860000000001</v>
      </c>
    </row>
    <row r="6284" spans="1:10" x14ac:dyDescent="0.3">
      <c r="A6284" t="s">
        <v>486</v>
      </c>
      <c r="B6284" t="s">
        <v>487</v>
      </c>
      <c r="C6284">
        <v>2015</v>
      </c>
      <c r="D6284">
        <v>70.23</v>
      </c>
      <c r="E6284">
        <v>126.25</v>
      </c>
      <c r="F6284">
        <v>50.51</v>
      </c>
      <c r="G6284">
        <v>3.61</v>
      </c>
      <c r="H6284">
        <v>5565283</v>
      </c>
      <c r="I6284">
        <v>118607513906.02499</v>
      </c>
      <c r="J6284">
        <v>332.822</v>
      </c>
    </row>
    <row r="6285" spans="1:10" x14ac:dyDescent="0.3">
      <c r="A6285" t="s">
        <v>488</v>
      </c>
      <c r="B6285" t="s">
        <v>489</v>
      </c>
      <c r="C6285">
        <v>2015</v>
      </c>
      <c r="D6285">
        <v>0.20499999999999999</v>
      </c>
      <c r="H6285">
        <v>35979</v>
      </c>
      <c r="J6285">
        <v>0.85399999999999998</v>
      </c>
    </row>
    <row r="6286" spans="1:10" x14ac:dyDescent="0.3">
      <c r="A6286" t="s">
        <v>490</v>
      </c>
      <c r="B6286" t="s">
        <v>491</v>
      </c>
      <c r="C6286">
        <v>2015</v>
      </c>
      <c r="D6286">
        <v>7.0000000000000001E-3</v>
      </c>
      <c r="E6286">
        <v>0.01</v>
      </c>
      <c r="F6286">
        <v>0.01</v>
      </c>
      <c r="G6286">
        <v>0</v>
      </c>
      <c r="H6286">
        <v>11099</v>
      </c>
    </row>
    <row r="6287" spans="1:10" x14ac:dyDescent="0.3">
      <c r="A6287" t="s">
        <v>492</v>
      </c>
      <c r="B6287" t="s">
        <v>493</v>
      </c>
      <c r="C6287">
        <v>2015</v>
      </c>
      <c r="D6287">
        <v>4.5259999999999998</v>
      </c>
      <c r="E6287">
        <v>79.88</v>
      </c>
      <c r="F6287">
        <v>32.29</v>
      </c>
      <c r="G6287">
        <v>14.71</v>
      </c>
      <c r="H6287">
        <v>38225447</v>
      </c>
      <c r="I6287">
        <v>73613879425.779999</v>
      </c>
      <c r="J6287">
        <v>26.353999999999999</v>
      </c>
    </row>
    <row r="6288" spans="1:10" x14ac:dyDescent="0.3">
      <c r="A6288" t="s">
        <v>494</v>
      </c>
      <c r="B6288" t="s">
        <v>495</v>
      </c>
      <c r="C6288">
        <v>2015</v>
      </c>
      <c r="D6288">
        <v>223.822</v>
      </c>
      <c r="E6288">
        <v>282.2</v>
      </c>
      <c r="F6288">
        <v>67.91</v>
      </c>
      <c r="G6288">
        <v>23.25</v>
      </c>
      <c r="H6288">
        <v>44921636</v>
      </c>
      <c r="I6288">
        <v>398132489631</v>
      </c>
      <c r="J6288">
        <v>986.31899999999996</v>
      </c>
    </row>
    <row r="6289" spans="1:10" x14ac:dyDescent="0.3">
      <c r="A6289" t="s">
        <v>496</v>
      </c>
      <c r="B6289" t="s">
        <v>497</v>
      </c>
      <c r="C6289">
        <v>2015</v>
      </c>
      <c r="D6289">
        <v>216.583</v>
      </c>
      <c r="E6289">
        <v>252.65</v>
      </c>
      <c r="F6289">
        <v>49.54</v>
      </c>
      <c r="G6289">
        <v>6.77</v>
      </c>
      <c r="H6289">
        <v>9262896</v>
      </c>
      <c r="I6289">
        <v>691538474538.35205</v>
      </c>
      <c r="J6289">
        <v>1245.817</v>
      </c>
    </row>
    <row r="6290" spans="1:10" x14ac:dyDescent="0.3">
      <c r="A6290" t="s">
        <v>498</v>
      </c>
      <c r="B6290" t="s">
        <v>499</v>
      </c>
      <c r="C6290">
        <v>2015</v>
      </c>
      <c r="D6290">
        <v>422.34</v>
      </c>
      <c r="E6290">
        <v>484.63</v>
      </c>
      <c r="F6290">
        <v>52.08</v>
      </c>
      <c r="G6290">
        <v>28.54</v>
      </c>
      <c r="H6290">
        <v>65860149</v>
      </c>
      <c r="I6290">
        <v>2415783079001.02</v>
      </c>
      <c r="J6290">
        <v>2252.9409999999998</v>
      </c>
    </row>
    <row r="6291" spans="1:10" x14ac:dyDescent="0.3">
      <c r="A6291" t="s">
        <v>500</v>
      </c>
      <c r="B6291" t="s">
        <v>501</v>
      </c>
      <c r="C6291">
        <v>2015</v>
      </c>
      <c r="D6291">
        <v>5371.7709999999997</v>
      </c>
      <c r="E6291">
        <v>5966.46</v>
      </c>
      <c r="F6291">
        <v>648.54999999999995</v>
      </c>
      <c r="G6291">
        <v>249.24</v>
      </c>
      <c r="H6291">
        <v>320878312</v>
      </c>
      <c r="I6291">
        <v>16902578824808.6</v>
      </c>
      <c r="J6291">
        <v>25596.966</v>
      </c>
    </row>
    <row r="6292" spans="1:10" x14ac:dyDescent="0.3">
      <c r="A6292" t="s">
        <v>502</v>
      </c>
      <c r="B6292" t="s">
        <v>503</v>
      </c>
      <c r="C6292">
        <v>2015</v>
      </c>
      <c r="D6292">
        <v>6.7249999999999996</v>
      </c>
      <c r="E6292">
        <v>26.26</v>
      </c>
      <c r="F6292">
        <v>21.59</v>
      </c>
      <c r="G6292">
        <v>7.73</v>
      </c>
      <c r="H6292">
        <v>3412013</v>
      </c>
      <c r="I6292">
        <v>64830134197.239998</v>
      </c>
      <c r="J6292">
        <v>67.251000000000005</v>
      </c>
    </row>
    <row r="6293" spans="1:10" x14ac:dyDescent="0.3">
      <c r="A6293" t="s">
        <v>504</v>
      </c>
      <c r="B6293" t="s">
        <v>505</v>
      </c>
      <c r="C6293">
        <v>2015</v>
      </c>
      <c r="D6293">
        <v>101.41200000000001</v>
      </c>
      <c r="E6293">
        <v>196.91</v>
      </c>
      <c r="F6293">
        <v>105.14</v>
      </c>
      <c r="G6293">
        <v>15.12</v>
      </c>
      <c r="H6293">
        <v>30929556</v>
      </c>
      <c r="I6293">
        <v>283821445486.79999</v>
      </c>
      <c r="J6293">
        <v>525.03399999999999</v>
      </c>
    </row>
    <row r="6294" spans="1:10" x14ac:dyDescent="0.3">
      <c r="A6294" t="s">
        <v>506</v>
      </c>
      <c r="B6294" t="s">
        <v>507</v>
      </c>
      <c r="C6294">
        <v>2015</v>
      </c>
      <c r="D6294">
        <v>0.13200000000000001</v>
      </c>
      <c r="E6294">
        <v>0.83</v>
      </c>
      <c r="F6294">
        <v>0.5</v>
      </c>
      <c r="G6294">
        <v>0.18</v>
      </c>
      <c r="H6294">
        <v>271128</v>
      </c>
      <c r="J6294">
        <v>0.66800000000000004</v>
      </c>
    </row>
    <row r="6295" spans="1:10" x14ac:dyDescent="0.3">
      <c r="A6295" t="s">
        <v>508</v>
      </c>
      <c r="B6295" t="s">
        <v>509</v>
      </c>
      <c r="C6295">
        <v>2015</v>
      </c>
      <c r="D6295">
        <v>180.124</v>
      </c>
      <c r="E6295">
        <v>351.45</v>
      </c>
      <c r="F6295">
        <v>80.88</v>
      </c>
      <c r="G6295">
        <v>14.13</v>
      </c>
      <c r="H6295">
        <v>30081827</v>
      </c>
      <c r="I6295">
        <v>558924219598.5</v>
      </c>
      <c r="J6295">
        <v>915.16099999999994</v>
      </c>
    </row>
    <row r="6296" spans="1:10" x14ac:dyDescent="0.3">
      <c r="A6296" t="s">
        <v>510</v>
      </c>
      <c r="B6296" t="s">
        <v>511</v>
      </c>
      <c r="C6296">
        <v>2015</v>
      </c>
      <c r="D6296">
        <v>193.00399999999999</v>
      </c>
      <c r="E6296">
        <v>292.39</v>
      </c>
      <c r="F6296">
        <v>91.61</v>
      </c>
      <c r="G6296">
        <v>25.04</v>
      </c>
      <c r="H6296">
        <v>92677082</v>
      </c>
      <c r="I6296">
        <v>543931152401.25</v>
      </c>
      <c r="J6296">
        <v>804.32600000000002</v>
      </c>
    </row>
    <row r="6297" spans="1:10" x14ac:dyDescent="0.3">
      <c r="B6297" t="s">
        <v>512</v>
      </c>
      <c r="C6297">
        <v>2015</v>
      </c>
      <c r="D6297">
        <v>2.1999999999999999E-2</v>
      </c>
      <c r="H6297">
        <v>12262</v>
      </c>
    </row>
    <row r="6298" spans="1:10" x14ac:dyDescent="0.3">
      <c r="A6298" t="s">
        <v>513</v>
      </c>
      <c r="B6298" t="s">
        <v>514</v>
      </c>
      <c r="C6298">
        <v>2015</v>
      </c>
      <c r="D6298">
        <v>35496.406000000003</v>
      </c>
      <c r="E6298">
        <v>49854.98</v>
      </c>
      <c r="F6298">
        <v>8660.01</v>
      </c>
      <c r="G6298">
        <v>3052.82</v>
      </c>
      <c r="H6298">
        <v>7380117870</v>
      </c>
      <c r="J6298">
        <v>150882.03700000001</v>
      </c>
    </row>
    <row r="6299" spans="1:10" x14ac:dyDescent="0.3">
      <c r="A6299" t="s">
        <v>515</v>
      </c>
      <c r="B6299" t="s">
        <v>516</v>
      </c>
      <c r="C6299">
        <v>2015</v>
      </c>
      <c r="D6299">
        <v>12.805999999999999</v>
      </c>
      <c r="E6299">
        <v>25.76</v>
      </c>
      <c r="F6299">
        <v>8.1999999999999993</v>
      </c>
      <c r="G6299">
        <v>3.34</v>
      </c>
      <c r="H6299">
        <v>26497881</v>
      </c>
      <c r="I6299">
        <v>79904039492.520004</v>
      </c>
      <c r="J6299">
        <v>73.622</v>
      </c>
    </row>
    <row r="6300" spans="1:10" x14ac:dyDescent="0.3">
      <c r="A6300" t="s">
        <v>517</v>
      </c>
      <c r="B6300" t="s">
        <v>518</v>
      </c>
      <c r="C6300">
        <v>2015</v>
      </c>
      <c r="D6300">
        <v>5.0979999999999999</v>
      </c>
      <c r="E6300">
        <v>472.34</v>
      </c>
      <c r="F6300">
        <v>114.56</v>
      </c>
      <c r="G6300">
        <v>28.12</v>
      </c>
      <c r="H6300">
        <v>15879370</v>
      </c>
      <c r="I6300">
        <v>54980180490.220001</v>
      </c>
      <c r="J6300">
        <v>51.996000000000002</v>
      </c>
    </row>
    <row r="6301" spans="1:10" x14ac:dyDescent="0.3">
      <c r="A6301" t="s">
        <v>519</v>
      </c>
      <c r="B6301" t="s">
        <v>520</v>
      </c>
      <c r="C6301">
        <v>2015</v>
      </c>
      <c r="D6301">
        <v>12.226000000000001</v>
      </c>
      <c r="E6301">
        <v>67.489999999999995</v>
      </c>
      <c r="F6301">
        <v>11.87</v>
      </c>
      <c r="G6301">
        <v>6.68</v>
      </c>
      <c r="H6301">
        <v>13814642</v>
      </c>
      <c r="I6301">
        <v>21027455467.200001</v>
      </c>
      <c r="J6301">
        <v>55.642000000000003</v>
      </c>
    </row>
    <row r="6302" spans="1:10" x14ac:dyDescent="0.3">
      <c r="A6302" t="s">
        <v>58</v>
      </c>
      <c r="B6302" t="s">
        <v>59</v>
      </c>
      <c r="C6302">
        <v>2016</v>
      </c>
      <c r="D6302">
        <v>6.7450000000000001</v>
      </c>
      <c r="E6302">
        <v>96.59</v>
      </c>
      <c r="F6302">
        <v>78.17</v>
      </c>
      <c r="G6302">
        <v>9.1300000000000008</v>
      </c>
      <c r="H6302">
        <v>35383028</v>
      </c>
      <c r="I6302">
        <v>64297428000</v>
      </c>
      <c r="J6302">
        <v>35.737000000000002</v>
      </c>
    </row>
    <row r="6303" spans="1:10" x14ac:dyDescent="0.3">
      <c r="B6303" t="s">
        <v>60</v>
      </c>
      <c r="C6303">
        <v>2016</v>
      </c>
      <c r="D6303">
        <v>1356.7190000000001</v>
      </c>
      <c r="H6303">
        <v>1213040542</v>
      </c>
      <c r="J6303">
        <v>5105.0519999999997</v>
      </c>
    </row>
    <row r="6304" spans="1:10" x14ac:dyDescent="0.3">
      <c r="A6304" t="s">
        <v>61</v>
      </c>
      <c r="B6304" t="s">
        <v>62</v>
      </c>
      <c r="C6304">
        <v>2016</v>
      </c>
      <c r="D6304">
        <v>4.492</v>
      </c>
      <c r="E6304">
        <v>9.19</v>
      </c>
      <c r="F6304">
        <v>3.25</v>
      </c>
      <c r="G6304">
        <v>1.26</v>
      </c>
      <c r="H6304">
        <v>2886427</v>
      </c>
      <c r="I6304">
        <v>31481821922.886002</v>
      </c>
      <c r="J6304">
        <v>39.445999999999998</v>
      </c>
    </row>
    <row r="6305" spans="1:10" x14ac:dyDescent="0.3">
      <c r="A6305" t="s">
        <v>63</v>
      </c>
      <c r="B6305" t="s">
        <v>64</v>
      </c>
      <c r="C6305">
        <v>2016</v>
      </c>
      <c r="D6305">
        <v>148.929</v>
      </c>
      <c r="E6305">
        <v>210.09</v>
      </c>
      <c r="F6305">
        <v>49.44</v>
      </c>
      <c r="G6305">
        <v>11.91</v>
      </c>
      <c r="H6305">
        <v>40551398</v>
      </c>
      <c r="I6305">
        <v>574696157145.90002</v>
      </c>
      <c r="J6305">
        <v>616.81899999999996</v>
      </c>
    </row>
    <row r="6306" spans="1:10" x14ac:dyDescent="0.3">
      <c r="A6306" t="s">
        <v>65</v>
      </c>
      <c r="B6306" t="s">
        <v>66</v>
      </c>
      <c r="C6306">
        <v>2016</v>
      </c>
      <c r="D6306">
        <v>0.46899999999999997</v>
      </c>
      <c r="E6306">
        <v>0.1</v>
      </c>
      <c r="F6306">
        <v>0.05</v>
      </c>
      <c r="G6306">
        <v>0</v>
      </c>
      <c r="H6306">
        <v>77295</v>
      </c>
    </row>
    <row r="6307" spans="1:10" x14ac:dyDescent="0.3">
      <c r="A6307" t="s">
        <v>67</v>
      </c>
      <c r="B6307" t="s">
        <v>68</v>
      </c>
      <c r="C6307">
        <v>2016</v>
      </c>
      <c r="D6307">
        <v>31.404</v>
      </c>
      <c r="E6307">
        <v>180.12</v>
      </c>
      <c r="F6307">
        <v>51.61</v>
      </c>
      <c r="G6307">
        <v>21</v>
      </c>
      <c r="H6307">
        <v>28842482</v>
      </c>
      <c r="I6307">
        <v>178333874549.32001</v>
      </c>
      <c r="J6307">
        <v>104.001</v>
      </c>
    </row>
    <row r="6308" spans="1:10" x14ac:dyDescent="0.3">
      <c r="A6308" t="s">
        <v>69</v>
      </c>
      <c r="B6308" t="s">
        <v>70</v>
      </c>
      <c r="C6308">
        <v>2016</v>
      </c>
      <c r="D6308">
        <v>0.154</v>
      </c>
      <c r="H6308">
        <v>14435</v>
      </c>
    </row>
    <row r="6309" spans="1:10" x14ac:dyDescent="0.3">
      <c r="A6309" t="s">
        <v>71</v>
      </c>
      <c r="B6309" t="s">
        <v>72</v>
      </c>
      <c r="C6309">
        <v>2016</v>
      </c>
    </row>
    <row r="6310" spans="1:10" x14ac:dyDescent="0.3">
      <c r="A6310" t="s">
        <v>73</v>
      </c>
      <c r="B6310" t="s">
        <v>74</v>
      </c>
      <c r="C6310">
        <v>2016</v>
      </c>
      <c r="D6310">
        <v>0.49099999999999999</v>
      </c>
      <c r="E6310">
        <v>1.38</v>
      </c>
      <c r="F6310">
        <v>0.2</v>
      </c>
      <c r="G6310">
        <v>0.02</v>
      </c>
      <c r="H6310">
        <v>94520</v>
      </c>
      <c r="J6310">
        <v>3.0670000000000002</v>
      </c>
    </row>
    <row r="6311" spans="1:10" x14ac:dyDescent="0.3">
      <c r="A6311" t="s">
        <v>75</v>
      </c>
      <c r="B6311" t="s">
        <v>76</v>
      </c>
      <c r="C6311">
        <v>2016</v>
      </c>
      <c r="D6311">
        <v>190.977</v>
      </c>
      <c r="E6311">
        <v>482.08</v>
      </c>
      <c r="F6311">
        <v>121.54</v>
      </c>
      <c r="G6311">
        <v>48.33</v>
      </c>
      <c r="H6311">
        <v>43508459</v>
      </c>
      <c r="I6311">
        <v>828372950013.75</v>
      </c>
      <c r="J6311">
        <v>993.38800000000003</v>
      </c>
    </row>
    <row r="6312" spans="1:10" x14ac:dyDescent="0.3">
      <c r="A6312" t="s">
        <v>77</v>
      </c>
      <c r="B6312" t="s">
        <v>78</v>
      </c>
      <c r="C6312">
        <v>2016</v>
      </c>
      <c r="D6312">
        <v>5.2030000000000003</v>
      </c>
      <c r="E6312">
        <v>9.4600000000000009</v>
      </c>
      <c r="F6312">
        <v>2.57</v>
      </c>
      <c r="G6312">
        <v>1.62</v>
      </c>
      <c r="H6312">
        <v>2936147</v>
      </c>
      <c r="I6312">
        <v>29426934720.959999</v>
      </c>
      <c r="J6312">
        <v>42.076999999999998</v>
      </c>
    </row>
    <row r="6313" spans="1:10" x14ac:dyDescent="0.3">
      <c r="A6313" t="s">
        <v>79</v>
      </c>
      <c r="B6313" t="s">
        <v>80</v>
      </c>
      <c r="C6313">
        <v>2016</v>
      </c>
      <c r="D6313">
        <v>0.88300000000000001</v>
      </c>
      <c r="H6313">
        <v>104865</v>
      </c>
      <c r="J6313">
        <v>5.4180000000000001</v>
      </c>
    </row>
    <row r="6314" spans="1:10" x14ac:dyDescent="0.3">
      <c r="B6314" t="s">
        <v>81</v>
      </c>
      <c r="C6314">
        <v>2016</v>
      </c>
      <c r="D6314">
        <v>19218.166000000001</v>
      </c>
      <c r="H6314">
        <v>4475437603</v>
      </c>
    </row>
    <row r="6315" spans="1:10" x14ac:dyDescent="0.3">
      <c r="B6315" t="s">
        <v>82</v>
      </c>
      <c r="C6315">
        <v>2016</v>
      </c>
      <c r="D6315">
        <v>7115.4989999999998</v>
      </c>
    </row>
    <row r="6316" spans="1:10" x14ac:dyDescent="0.3">
      <c r="A6316" t="s">
        <v>83</v>
      </c>
      <c r="B6316" t="s">
        <v>84</v>
      </c>
      <c r="C6316">
        <v>2016</v>
      </c>
      <c r="D6316">
        <v>415.94499999999999</v>
      </c>
      <c r="E6316">
        <v>519.09</v>
      </c>
      <c r="F6316">
        <v>122.11</v>
      </c>
      <c r="G6316">
        <v>57.18</v>
      </c>
      <c r="H6316">
        <v>24262710</v>
      </c>
      <c r="I6316">
        <v>1176481295704.45</v>
      </c>
      <c r="J6316">
        <v>1634.105</v>
      </c>
    </row>
    <row r="6317" spans="1:10" x14ac:dyDescent="0.3">
      <c r="A6317" t="s">
        <v>85</v>
      </c>
      <c r="B6317" t="s">
        <v>86</v>
      </c>
      <c r="C6317">
        <v>2016</v>
      </c>
      <c r="D6317">
        <v>67.215000000000003</v>
      </c>
      <c r="E6317">
        <v>71.849999999999994</v>
      </c>
      <c r="F6317">
        <v>6.79</v>
      </c>
      <c r="G6317">
        <v>3.7</v>
      </c>
      <c r="H6317">
        <v>8747306</v>
      </c>
      <c r="I6317">
        <v>364218285047.08502</v>
      </c>
      <c r="J6317">
        <v>397.82600000000002</v>
      </c>
    </row>
    <row r="6318" spans="1:10" x14ac:dyDescent="0.3">
      <c r="A6318" t="s">
        <v>87</v>
      </c>
      <c r="B6318" t="s">
        <v>88</v>
      </c>
      <c r="C6318">
        <v>2016</v>
      </c>
      <c r="D6318">
        <v>37.055</v>
      </c>
      <c r="E6318">
        <v>73.98</v>
      </c>
      <c r="F6318">
        <v>44.82</v>
      </c>
      <c r="G6318">
        <v>3.6</v>
      </c>
      <c r="H6318">
        <v>9736041</v>
      </c>
      <c r="I6318">
        <v>157812359782.23001</v>
      </c>
      <c r="J6318">
        <v>169.34899999999999</v>
      </c>
    </row>
    <row r="6319" spans="1:10" x14ac:dyDescent="0.3">
      <c r="A6319" t="s">
        <v>89</v>
      </c>
      <c r="B6319" t="s">
        <v>90</v>
      </c>
      <c r="C6319">
        <v>2016</v>
      </c>
      <c r="D6319">
        <v>1.9790000000000001</v>
      </c>
      <c r="E6319">
        <v>3.97</v>
      </c>
      <c r="F6319">
        <v>0.34</v>
      </c>
      <c r="G6319">
        <v>0.12</v>
      </c>
      <c r="H6319">
        <v>377923</v>
      </c>
      <c r="J6319">
        <v>12.38</v>
      </c>
    </row>
    <row r="6320" spans="1:10" x14ac:dyDescent="0.3">
      <c r="A6320" t="s">
        <v>91</v>
      </c>
      <c r="B6320" t="s">
        <v>92</v>
      </c>
      <c r="C6320">
        <v>2016</v>
      </c>
      <c r="D6320">
        <v>31.373000000000001</v>
      </c>
      <c r="E6320">
        <v>47.07</v>
      </c>
      <c r="F6320">
        <v>14.24</v>
      </c>
      <c r="G6320">
        <v>7.0000000000000007E-2</v>
      </c>
      <c r="H6320">
        <v>1425793</v>
      </c>
      <c r="I6320">
        <v>59105441252.386002</v>
      </c>
      <c r="J6320">
        <v>202.71899999999999</v>
      </c>
    </row>
    <row r="6321" spans="1:10" x14ac:dyDescent="0.3">
      <c r="A6321" t="s">
        <v>93</v>
      </c>
      <c r="B6321" t="s">
        <v>94</v>
      </c>
      <c r="C6321">
        <v>2016</v>
      </c>
      <c r="D6321">
        <v>76.477000000000004</v>
      </c>
      <c r="E6321">
        <v>209.58</v>
      </c>
      <c r="F6321">
        <v>80.34</v>
      </c>
      <c r="G6321">
        <v>27.39</v>
      </c>
      <c r="H6321">
        <v>157977151</v>
      </c>
      <c r="I6321">
        <v>591216052198.40002</v>
      </c>
      <c r="J6321">
        <v>373.06099999999998</v>
      </c>
    </row>
    <row r="6322" spans="1:10" x14ac:dyDescent="0.3">
      <c r="A6322" t="s">
        <v>95</v>
      </c>
      <c r="B6322" t="s">
        <v>96</v>
      </c>
      <c r="C6322">
        <v>2016</v>
      </c>
      <c r="D6322">
        <v>1.2829999999999999</v>
      </c>
      <c r="E6322">
        <v>4.3499999999999996</v>
      </c>
      <c r="F6322">
        <v>2.33</v>
      </c>
      <c r="G6322">
        <v>0.05</v>
      </c>
      <c r="H6322">
        <v>285798</v>
      </c>
      <c r="I6322">
        <v>3492873000</v>
      </c>
      <c r="J6322">
        <v>7.181</v>
      </c>
    </row>
    <row r="6323" spans="1:10" x14ac:dyDescent="0.3">
      <c r="A6323" t="s">
        <v>97</v>
      </c>
      <c r="B6323" t="s">
        <v>98</v>
      </c>
      <c r="C6323">
        <v>2016</v>
      </c>
      <c r="D6323">
        <v>59.850999999999999</v>
      </c>
      <c r="E6323">
        <v>80.7</v>
      </c>
      <c r="F6323">
        <v>16.59</v>
      </c>
      <c r="G6323">
        <v>11.81</v>
      </c>
      <c r="H6323">
        <v>9445638</v>
      </c>
      <c r="I6323">
        <v>168715982371.24799</v>
      </c>
      <c r="J6323">
        <v>267.56200000000001</v>
      </c>
    </row>
    <row r="6324" spans="1:10" x14ac:dyDescent="0.3">
      <c r="A6324" t="s">
        <v>99</v>
      </c>
      <c r="B6324" t="s">
        <v>100</v>
      </c>
      <c r="C6324">
        <v>2016</v>
      </c>
      <c r="D6324">
        <v>99.872</v>
      </c>
      <c r="E6324">
        <v>107.35</v>
      </c>
      <c r="F6324">
        <v>8.4499999999999993</v>
      </c>
      <c r="G6324">
        <v>4.49</v>
      </c>
      <c r="H6324">
        <v>11354407</v>
      </c>
      <c r="I6324">
        <v>439359028797.78003</v>
      </c>
      <c r="J6324">
        <v>729.81700000000001</v>
      </c>
    </row>
    <row r="6325" spans="1:10" x14ac:dyDescent="0.3">
      <c r="A6325" t="s">
        <v>101</v>
      </c>
      <c r="B6325" t="s">
        <v>102</v>
      </c>
      <c r="C6325">
        <v>2016</v>
      </c>
      <c r="D6325">
        <v>0.623</v>
      </c>
      <c r="E6325">
        <v>4.8600000000000003</v>
      </c>
      <c r="F6325">
        <v>1.02</v>
      </c>
      <c r="G6325">
        <v>0.33</v>
      </c>
      <c r="H6325">
        <v>368399</v>
      </c>
      <c r="J6325">
        <v>3.0880000000000001</v>
      </c>
    </row>
    <row r="6326" spans="1:10" x14ac:dyDescent="0.3">
      <c r="A6326" t="s">
        <v>103</v>
      </c>
      <c r="B6326" t="s">
        <v>104</v>
      </c>
      <c r="C6326">
        <v>2016</v>
      </c>
      <c r="D6326">
        <v>6.6</v>
      </c>
      <c r="E6326">
        <v>26.53</v>
      </c>
      <c r="F6326">
        <v>5.78</v>
      </c>
      <c r="G6326">
        <v>2.99</v>
      </c>
      <c r="H6326">
        <v>10872072</v>
      </c>
      <c r="I6326">
        <v>23337749760</v>
      </c>
      <c r="J6326">
        <v>23.141999999999999</v>
      </c>
    </row>
    <row r="6327" spans="1:10" x14ac:dyDescent="0.3">
      <c r="A6327" t="s">
        <v>105</v>
      </c>
      <c r="B6327" t="s">
        <v>106</v>
      </c>
      <c r="C6327">
        <v>2016</v>
      </c>
      <c r="D6327">
        <v>0.61899999999999999</v>
      </c>
      <c r="H6327">
        <v>63360</v>
      </c>
      <c r="J6327">
        <v>3.1640000000000001</v>
      </c>
    </row>
    <row r="6328" spans="1:10" x14ac:dyDescent="0.3">
      <c r="A6328" t="s">
        <v>107</v>
      </c>
      <c r="B6328" t="s">
        <v>108</v>
      </c>
      <c r="C6328">
        <v>2016</v>
      </c>
      <c r="D6328">
        <v>1.1559999999999999</v>
      </c>
      <c r="E6328">
        <v>-1.82</v>
      </c>
      <c r="F6328">
        <v>0.89</v>
      </c>
      <c r="G6328">
        <v>0.19</v>
      </c>
      <c r="H6328">
        <v>736706</v>
      </c>
      <c r="J6328">
        <v>24.753</v>
      </c>
    </row>
    <row r="6329" spans="1:10" x14ac:dyDescent="0.3">
      <c r="A6329" t="s">
        <v>109</v>
      </c>
      <c r="B6329" t="s">
        <v>110</v>
      </c>
      <c r="C6329">
        <v>2016</v>
      </c>
      <c r="D6329">
        <v>22.795000000000002</v>
      </c>
      <c r="E6329">
        <v>150.94</v>
      </c>
      <c r="F6329">
        <v>33.03</v>
      </c>
      <c r="G6329">
        <v>11.84</v>
      </c>
      <c r="H6329">
        <v>11031822</v>
      </c>
      <c r="I6329">
        <v>69712119395</v>
      </c>
      <c r="J6329">
        <v>90.936999999999998</v>
      </c>
    </row>
    <row r="6330" spans="1:10" x14ac:dyDescent="0.3">
      <c r="A6330" t="s">
        <v>111</v>
      </c>
      <c r="B6330" t="s">
        <v>112</v>
      </c>
      <c r="C6330">
        <v>2016</v>
      </c>
      <c r="D6330">
        <v>0.33700000000000002</v>
      </c>
      <c r="H6330">
        <v>25017</v>
      </c>
    </row>
    <row r="6331" spans="1:10" x14ac:dyDescent="0.3">
      <c r="A6331" t="s">
        <v>113</v>
      </c>
      <c r="B6331" t="s">
        <v>114</v>
      </c>
      <c r="C6331">
        <v>2016</v>
      </c>
      <c r="D6331">
        <v>21.734000000000002</v>
      </c>
      <c r="E6331">
        <v>27.25</v>
      </c>
      <c r="F6331">
        <v>3.47</v>
      </c>
      <c r="G6331">
        <v>1.21</v>
      </c>
      <c r="H6331">
        <v>3386263</v>
      </c>
      <c r="I6331">
        <v>38586312540.292</v>
      </c>
      <c r="J6331">
        <v>82.61</v>
      </c>
    </row>
    <row r="6332" spans="1:10" x14ac:dyDescent="0.3">
      <c r="A6332" t="s">
        <v>115</v>
      </c>
      <c r="B6332" t="s">
        <v>116</v>
      </c>
      <c r="C6332">
        <v>2016</v>
      </c>
      <c r="D6332">
        <v>6.3339999999999996</v>
      </c>
      <c r="E6332">
        <v>69.989999999999995</v>
      </c>
      <c r="F6332">
        <v>15.2</v>
      </c>
      <c r="G6332">
        <v>4.04</v>
      </c>
      <c r="H6332">
        <v>2159925</v>
      </c>
      <c r="I6332">
        <v>33339519885.383999</v>
      </c>
      <c r="J6332">
        <v>21.059000000000001</v>
      </c>
    </row>
    <row r="6333" spans="1:10" x14ac:dyDescent="0.3">
      <c r="A6333" t="s">
        <v>117</v>
      </c>
      <c r="B6333" t="s">
        <v>118</v>
      </c>
      <c r="C6333">
        <v>2016</v>
      </c>
      <c r="D6333">
        <v>492.74799999999999</v>
      </c>
      <c r="E6333">
        <v>1379.38</v>
      </c>
      <c r="F6333">
        <v>445.11</v>
      </c>
      <c r="G6333">
        <v>182.86</v>
      </c>
      <c r="H6333">
        <v>206163056</v>
      </c>
      <c r="I6333">
        <v>2889037264385.3999</v>
      </c>
      <c r="J6333">
        <v>3310.703</v>
      </c>
    </row>
    <row r="6334" spans="1:10" x14ac:dyDescent="0.3">
      <c r="A6334" t="s">
        <v>119</v>
      </c>
      <c r="B6334" t="s">
        <v>120</v>
      </c>
      <c r="C6334">
        <v>2016</v>
      </c>
      <c r="D6334">
        <v>0.21299999999999999</v>
      </c>
      <c r="H6334">
        <v>29355</v>
      </c>
      <c r="J6334">
        <v>0.75900000000000001</v>
      </c>
    </row>
    <row r="6335" spans="1:10" x14ac:dyDescent="0.3">
      <c r="A6335" t="s">
        <v>121</v>
      </c>
      <c r="B6335" t="s">
        <v>122</v>
      </c>
      <c r="C6335">
        <v>2016</v>
      </c>
      <c r="D6335">
        <v>7.5439999999999996</v>
      </c>
      <c r="E6335">
        <v>16.8</v>
      </c>
      <c r="F6335">
        <v>9.2899999999999991</v>
      </c>
      <c r="G6335">
        <v>0.16</v>
      </c>
      <c r="H6335">
        <v>419791</v>
      </c>
      <c r="J6335">
        <v>52.006</v>
      </c>
    </row>
    <row r="6336" spans="1:10" x14ac:dyDescent="0.3">
      <c r="A6336" t="s">
        <v>123</v>
      </c>
      <c r="B6336" t="s">
        <v>124</v>
      </c>
      <c r="C6336">
        <v>2016</v>
      </c>
      <c r="D6336">
        <v>45.502000000000002</v>
      </c>
      <c r="E6336">
        <v>44.07</v>
      </c>
      <c r="F6336">
        <v>7.1</v>
      </c>
      <c r="G6336">
        <v>4.01</v>
      </c>
      <c r="H6336">
        <v>7151948</v>
      </c>
      <c r="I6336">
        <v>123884563422.924</v>
      </c>
      <c r="J6336">
        <v>210.44900000000001</v>
      </c>
    </row>
    <row r="6337" spans="1:10" x14ac:dyDescent="0.3">
      <c r="A6337" t="s">
        <v>125</v>
      </c>
      <c r="B6337" t="s">
        <v>126</v>
      </c>
      <c r="C6337">
        <v>2016</v>
      </c>
      <c r="D6337">
        <v>3.3809999999999998</v>
      </c>
      <c r="E6337">
        <v>38.630000000000003</v>
      </c>
      <c r="F6337">
        <v>15.46</v>
      </c>
      <c r="G6337">
        <v>9.9</v>
      </c>
      <c r="H6337">
        <v>18646350</v>
      </c>
      <c r="I6337">
        <v>27615414860.939999</v>
      </c>
      <c r="J6337">
        <v>14.228</v>
      </c>
    </row>
    <row r="6338" spans="1:10" x14ac:dyDescent="0.3">
      <c r="A6338" t="s">
        <v>127</v>
      </c>
      <c r="B6338" t="s">
        <v>128</v>
      </c>
      <c r="C6338">
        <v>2016</v>
      </c>
      <c r="D6338">
        <v>0.46700000000000003</v>
      </c>
      <c r="E6338">
        <v>7.74</v>
      </c>
      <c r="F6338">
        <v>1.96</v>
      </c>
      <c r="G6338">
        <v>1.85</v>
      </c>
      <c r="H6338">
        <v>10488002</v>
      </c>
      <c r="I6338">
        <v>7129465000</v>
      </c>
      <c r="J6338">
        <v>1.7030000000000001</v>
      </c>
    </row>
    <row r="6339" spans="1:10" x14ac:dyDescent="0.3">
      <c r="A6339" t="s">
        <v>129</v>
      </c>
      <c r="B6339" t="s">
        <v>130</v>
      </c>
      <c r="C6339">
        <v>2016</v>
      </c>
      <c r="D6339">
        <v>10.532999999999999</v>
      </c>
      <c r="E6339">
        <v>65.430000000000007</v>
      </c>
      <c r="F6339">
        <v>25.55</v>
      </c>
      <c r="G6339">
        <v>6.69</v>
      </c>
      <c r="H6339">
        <v>15766290</v>
      </c>
      <c r="I6339">
        <v>51749835786.010002</v>
      </c>
      <c r="J6339">
        <v>46.244999999999997</v>
      </c>
    </row>
    <row r="6340" spans="1:10" x14ac:dyDescent="0.3">
      <c r="A6340" t="s">
        <v>131</v>
      </c>
      <c r="B6340" t="s">
        <v>132</v>
      </c>
      <c r="C6340">
        <v>2016</v>
      </c>
      <c r="D6340">
        <v>7.8150000000000004</v>
      </c>
      <c r="E6340">
        <v>208.38</v>
      </c>
      <c r="F6340">
        <v>18.260000000000002</v>
      </c>
      <c r="G6340">
        <v>63.7</v>
      </c>
      <c r="H6340">
        <v>23926549</v>
      </c>
      <c r="I6340">
        <v>70686400713.600006</v>
      </c>
      <c r="J6340">
        <v>47.926000000000002</v>
      </c>
    </row>
    <row r="6341" spans="1:10" x14ac:dyDescent="0.3">
      <c r="A6341" t="s">
        <v>133</v>
      </c>
      <c r="B6341" t="s">
        <v>134</v>
      </c>
      <c r="C6341">
        <v>2016</v>
      </c>
      <c r="D6341">
        <v>559.56700000000001</v>
      </c>
      <c r="E6341">
        <v>779.27</v>
      </c>
      <c r="F6341">
        <v>105.61</v>
      </c>
      <c r="G6341">
        <v>44.34</v>
      </c>
      <c r="H6341">
        <v>36382942</v>
      </c>
      <c r="I6341">
        <v>1586146825482.7</v>
      </c>
      <c r="J6341">
        <v>3871.3029999999999</v>
      </c>
    </row>
    <row r="6342" spans="1:10" x14ac:dyDescent="0.3">
      <c r="A6342" t="s">
        <v>135</v>
      </c>
      <c r="B6342" t="s">
        <v>136</v>
      </c>
      <c r="C6342">
        <v>2016</v>
      </c>
      <c r="D6342">
        <v>0.53900000000000003</v>
      </c>
      <c r="E6342">
        <v>0.93</v>
      </c>
      <c r="F6342">
        <v>0.13</v>
      </c>
      <c r="G6342">
        <v>0.08</v>
      </c>
      <c r="H6342">
        <v>531140</v>
      </c>
      <c r="I6342">
        <v>3549154000</v>
      </c>
      <c r="J6342">
        <v>3.6760000000000002</v>
      </c>
    </row>
    <row r="6343" spans="1:10" x14ac:dyDescent="0.3">
      <c r="A6343" t="s">
        <v>137</v>
      </c>
      <c r="B6343" t="s">
        <v>138</v>
      </c>
      <c r="C6343">
        <v>2016</v>
      </c>
      <c r="D6343">
        <v>0.19800000000000001</v>
      </c>
      <c r="E6343">
        <v>75.73</v>
      </c>
      <c r="F6343">
        <v>26.91</v>
      </c>
      <c r="G6343">
        <v>34.58</v>
      </c>
      <c r="H6343">
        <v>4537683</v>
      </c>
      <c r="I6343">
        <v>3243623000</v>
      </c>
      <c r="J6343">
        <v>2.1760000000000002</v>
      </c>
    </row>
    <row r="6344" spans="1:10" x14ac:dyDescent="0.3">
      <c r="A6344" t="s">
        <v>139</v>
      </c>
      <c r="B6344" t="s">
        <v>140</v>
      </c>
      <c r="C6344">
        <v>2016</v>
      </c>
      <c r="D6344">
        <v>1.0129999999999999</v>
      </c>
      <c r="E6344">
        <v>101.97</v>
      </c>
      <c r="F6344">
        <v>51.54</v>
      </c>
      <c r="G6344">
        <v>24.49</v>
      </c>
      <c r="H6344">
        <v>14561658</v>
      </c>
      <c r="I6344">
        <v>31254115079.330002</v>
      </c>
      <c r="J6344">
        <v>1.4319999999999999</v>
      </c>
    </row>
    <row r="6345" spans="1:10" x14ac:dyDescent="0.3">
      <c r="A6345" t="s">
        <v>141</v>
      </c>
      <c r="B6345" t="s">
        <v>142</v>
      </c>
      <c r="C6345">
        <v>2016</v>
      </c>
      <c r="D6345">
        <v>84.391999999999996</v>
      </c>
      <c r="E6345">
        <v>3.74</v>
      </c>
      <c r="F6345">
        <v>13.23</v>
      </c>
      <c r="G6345">
        <v>6.54</v>
      </c>
      <c r="H6345">
        <v>18209072</v>
      </c>
      <c r="I6345">
        <v>392579493701.76001</v>
      </c>
      <c r="J6345">
        <v>435.77600000000001</v>
      </c>
    </row>
    <row r="6346" spans="1:10" x14ac:dyDescent="0.3">
      <c r="A6346" t="s">
        <v>143</v>
      </c>
      <c r="B6346" t="s">
        <v>144</v>
      </c>
      <c r="C6346">
        <v>2016</v>
      </c>
      <c r="D6346">
        <v>9720.4439999999995</v>
      </c>
      <c r="E6346">
        <v>11576.87</v>
      </c>
      <c r="F6346">
        <v>1264.9100000000001</v>
      </c>
      <c r="G6346">
        <v>556.98</v>
      </c>
      <c r="H6346">
        <v>1414049353</v>
      </c>
      <c r="I6346">
        <v>17255473242506</v>
      </c>
      <c r="J6346">
        <v>35264.122000000003</v>
      </c>
    </row>
    <row r="6347" spans="1:10" x14ac:dyDescent="0.3">
      <c r="A6347" t="s">
        <v>145</v>
      </c>
      <c r="B6347" t="s">
        <v>146</v>
      </c>
      <c r="C6347">
        <v>2016</v>
      </c>
    </row>
    <row r="6348" spans="1:10" x14ac:dyDescent="0.3">
      <c r="A6348" t="s">
        <v>147</v>
      </c>
      <c r="B6348" t="s">
        <v>148</v>
      </c>
      <c r="C6348">
        <v>2016</v>
      </c>
      <c r="D6348">
        <v>93.242000000000004</v>
      </c>
      <c r="E6348">
        <v>232</v>
      </c>
      <c r="F6348">
        <v>79.05</v>
      </c>
      <c r="G6348">
        <v>21.32</v>
      </c>
      <c r="H6348">
        <v>48175048</v>
      </c>
      <c r="I6348">
        <v>627381377421.78003</v>
      </c>
      <c r="J6348">
        <v>501.923</v>
      </c>
    </row>
    <row r="6349" spans="1:10" x14ac:dyDescent="0.3">
      <c r="A6349" t="s">
        <v>149</v>
      </c>
      <c r="B6349" t="s">
        <v>150</v>
      </c>
      <c r="C6349">
        <v>2016</v>
      </c>
      <c r="D6349">
        <v>0.216</v>
      </c>
      <c r="E6349">
        <v>0.6</v>
      </c>
      <c r="F6349">
        <v>0.28000000000000003</v>
      </c>
      <c r="G6349">
        <v>0.05</v>
      </c>
      <c r="H6349">
        <v>795597</v>
      </c>
      <c r="I6349">
        <v>1353090000</v>
      </c>
      <c r="J6349">
        <v>0.79400000000000004</v>
      </c>
    </row>
    <row r="6350" spans="1:10" x14ac:dyDescent="0.3">
      <c r="A6350" t="s">
        <v>151</v>
      </c>
      <c r="B6350" t="s">
        <v>152</v>
      </c>
      <c r="C6350">
        <v>2016</v>
      </c>
      <c r="D6350">
        <v>3.702</v>
      </c>
      <c r="E6350">
        <v>49.77</v>
      </c>
      <c r="F6350">
        <v>12.92</v>
      </c>
      <c r="G6350">
        <v>4</v>
      </c>
      <c r="H6350">
        <v>4980996</v>
      </c>
      <c r="I6350">
        <v>29575751854.669998</v>
      </c>
      <c r="J6350">
        <v>28.187000000000001</v>
      </c>
    </row>
    <row r="6351" spans="1:10" x14ac:dyDescent="0.3">
      <c r="A6351" t="s">
        <v>153</v>
      </c>
      <c r="B6351" t="s">
        <v>154</v>
      </c>
      <c r="C6351">
        <v>2016</v>
      </c>
      <c r="D6351">
        <v>7.0000000000000007E-2</v>
      </c>
      <c r="E6351">
        <v>0.11</v>
      </c>
      <c r="F6351">
        <v>0.01</v>
      </c>
      <c r="G6351">
        <v>0</v>
      </c>
      <c r="H6351">
        <v>17521</v>
      </c>
      <c r="J6351">
        <v>0.376</v>
      </c>
    </row>
    <row r="6352" spans="1:10" x14ac:dyDescent="0.3">
      <c r="A6352" t="s">
        <v>155</v>
      </c>
      <c r="B6352" t="s">
        <v>156</v>
      </c>
      <c r="C6352">
        <v>2016</v>
      </c>
      <c r="D6352">
        <v>7.923</v>
      </c>
      <c r="E6352">
        <v>4.63</v>
      </c>
      <c r="F6352">
        <v>5.0199999999999996</v>
      </c>
      <c r="G6352">
        <v>2.02</v>
      </c>
      <c r="H6352">
        <v>4899336</v>
      </c>
      <c r="I6352">
        <v>68781793019.436005</v>
      </c>
      <c r="J6352">
        <v>63.148000000000003</v>
      </c>
    </row>
    <row r="6353" spans="1:10" x14ac:dyDescent="0.3">
      <c r="A6353" t="s">
        <v>157</v>
      </c>
      <c r="B6353" t="s">
        <v>158</v>
      </c>
      <c r="C6353">
        <v>2016</v>
      </c>
      <c r="D6353">
        <v>11.798</v>
      </c>
      <c r="E6353">
        <v>31.17</v>
      </c>
      <c r="F6353">
        <v>7.54</v>
      </c>
      <c r="G6353">
        <v>3.86</v>
      </c>
      <c r="H6353">
        <v>23822726</v>
      </c>
      <c r="I6353">
        <v>89471443377.399994</v>
      </c>
    </row>
    <row r="6354" spans="1:10" x14ac:dyDescent="0.3">
      <c r="A6354" t="s">
        <v>159</v>
      </c>
      <c r="B6354" t="s">
        <v>160</v>
      </c>
      <c r="C6354">
        <v>2016</v>
      </c>
      <c r="D6354">
        <v>18.082999999999998</v>
      </c>
      <c r="E6354">
        <v>18.940000000000001</v>
      </c>
      <c r="F6354">
        <v>3.74</v>
      </c>
      <c r="G6354">
        <v>1.63</v>
      </c>
      <c r="H6354">
        <v>4208611</v>
      </c>
      <c r="I6354">
        <v>80230190060.664001</v>
      </c>
      <c r="J6354">
        <v>93.153000000000006</v>
      </c>
    </row>
    <row r="6355" spans="1:10" x14ac:dyDescent="0.3">
      <c r="A6355" t="s">
        <v>161</v>
      </c>
      <c r="B6355" t="s">
        <v>162</v>
      </c>
      <c r="C6355">
        <v>2016</v>
      </c>
      <c r="D6355">
        <v>28.178000000000001</v>
      </c>
      <c r="E6355">
        <v>27.24</v>
      </c>
      <c r="F6355">
        <v>13.05</v>
      </c>
      <c r="G6355">
        <v>3.76</v>
      </c>
      <c r="H6355">
        <v>11335108</v>
      </c>
      <c r="I6355">
        <v>89440000000</v>
      </c>
      <c r="J6355">
        <v>126.125</v>
      </c>
    </row>
    <row r="6356" spans="1:10" x14ac:dyDescent="0.3">
      <c r="A6356" t="s">
        <v>163</v>
      </c>
      <c r="B6356" t="s">
        <v>164</v>
      </c>
      <c r="C6356">
        <v>2016</v>
      </c>
      <c r="D6356">
        <v>5.8</v>
      </c>
      <c r="H6356">
        <v>161055</v>
      </c>
    </row>
    <row r="6357" spans="1:10" x14ac:dyDescent="0.3">
      <c r="A6357" t="s">
        <v>165</v>
      </c>
      <c r="B6357" t="s">
        <v>166</v>
      </c>
      <c r="C6357">
        <v>2016</v>
      </c>
      <c r="D6357">
        <v>7.3730000000000002</v>
      </c>
      <c r="E6357">
        <v>8.26</v>
      </c>
      <c r="F6357">
        <v>0.72</v>
      </c>
      <c r="G6357">
        <v>0.36</v>
      </c>
      <c r="H6357">
        <v>1170189</v>
      </c>
      <c r="I6357">
        <v>25590756461.564999</v>
      </c>
      <c r="J6357">
        <v>31.640999999999998</v>
      </c>
    </row>
    <row r="6358" spans="1:10" x14ac:dyDescent="0.3">
      <c r="A6358" t="s">
        <v>167</v>
      </c>
      <c r="B6358" t="s">
        <v>168</v>
      </c>
      <c r="C6358">
        <v>2016</v>
      </c>
      <c r="D6358">
        <v>106.685</v>
      </c>
      <c r="E6358">
        <v>111.77</v>
      </c>
      <c r="F6358">
        <v>12.44</v>
      </c>
      <c r="G6358">
        <v>5.6</v>
      </c>
      <c r="H6358">
        <v>10618868</v>
      </c>
      <c r="I6358">
        <v>303850725442.27002</v>
      </c>
      <c r="J6358">
        <v>459.98700000000002</v>
      </c>
    </row>
    <row r="6359" spans="1:10" x14ac:dyDescent="0.3">
      <c r="A6359" t="s">
        <v>169</v>
      </c>
      <c r="B6359" t="s">
        <v>170</v>
      </c>
      <c r="C6359">
        <v>2016</v>
      </c>
      <c r="D6359">
        <v>2.0139999999999998</v>
      </c>
      <c r="E6359">
        <v>224.84</v>
      </c>
      <c r="F6359">
        <v>53.25</v>
      </c>
      <c r="G6359">
        <v>21.42</v>
      </c>
      <c r="H6359">
        <v>78789130</v>
      </c>
      <c r="I6359">
        <v>74568657949.720001</v>
      </c>
      <c r="J6359">
        <v>38.53</v>
      </c>
    </row>
    <row r="6360" spans="1:10" x14ac:dyDescent="0.3">
      <c r="A6360" t="s">
        <v>171</v>
      </c>
      <c r="B6360" t="s">
        <v>172</v>
      </c>
      <c r="C6360">
        <v>2016</v>
      </c>
      <c r="D6360">
        <v>37.011000000000003</v>
      </c>
      <c r="E6360">
        <v>46.66</v>
      </c>
      <c r="F6360">
        <v>7.17</v>
      </c>
      <c r="G6360">
        <v>5.08</v>
      </c>
      <c r="H6360">
        <v>5711346</v>
      </c>
      <c r="I6360">
        <v>256821805704.06799</v>
      </c>
      <c r="J6360">
        <v>195.899</v>
      </c>
    </row>
    <row r="6361" spans="1:10" x14ac:dyDescent="0.3">
      <c r="A6361" t="s">
        <v>173</v>
      </c>
      <c r="B6361" t="s">
        <v>174</v>
      </c>
      <c r="C6361">
        <v>2016</v>
      </c>
      <c r="D6361">
        <v>0.4</v>
      </c>
      <c r="E6361">
        <v>2.08</v>
      </c>
      <c r="F6361">
        <v>0.68</v>
      </c>
      <c r="G6361">
        <v>0.27</v>
      </c>
      <c r="H6361">
        <v>929117</v>
      </c>
      <c r="I6361">
        <v>2595208000</v>
      </c>
      <c r="J6361">
        <v>3.8889999999999998</v>
      </c>
    </row>
    <row r="6362" spans="1:10" x14ac:dyDescent="0.3">
      <c r="A6362" t="s">
        <v>175</v>
      </c>
      <c r="B6362" t="s">
        <v>176</v>
      </c>
      <c r="C6362">
        <v>2016</v>
      </c>
      <c r="D6362">
        <v>0.18</v>
      </c>
      <c r="E6362">
        <v>0.38</v>
      </c>
      <c r="F6362">
        <v>0.05</v>
      </c>
      <c r="G6362">
        <v>0.02</v>
      </c>
      <c r="H6362">
        <v>71307</v>
      </c>
      <c r="I6362">
        <v>706700000</v>
      </c>
      <c r="J6362">
        <v>0.90700000000000003</v>
      </c>
    </row>
    <row r="6363" spans="1:10" x14ac:dyDescent="0.3">
      <c r="A6363" t="s">
        <v>177</v>
      </c>
      <c r="B6363" t="s">
        <v>178</v>
      </c>
      <c r="C6363">
        <v>2016</v>
      </c>
      <c r="D6363">
        <v>24.645</v>
      </c>
      <c r="E6363">
        <v>28.9</v>
      </c>
      <c r="F6363">
        <v>9.1199999999999992</v>
      </c>
      <c r="G6363">
        <v>3.11</v>
      </c>
      <c r="H6363">
        <v>10397738</v>
      </c>
      <c r="I6363">
        <v>147459375663.64999</v>
      </c>
      <c r="J6363">
        <v>105.212</v>
      </c>
    </row>
    <row r="6364" spans="1:10" x14ac:dyDescent="0.3">
      <c r="B6364" t="s">
        <v>179</v>
      </c>
      <c r="C6364">
        <v>2016</v>
      </c>
      <c r="D6364">
        <v>3095.7040000000002</v>
      </c>
      <c r="E6364">
        <v>3162.75</v>
      </c>
      <c r="F6364">
        <v>403.67</v>
      </c>
      <c r="G6364">
        <v>216.9</v>
      </c>
    </row>
    <row r="6365" spans="1:10" x14ac:dyDescent="0.3">
      <c r="B6365" t="s">
        <v>180</v>
      </c>
      <c r="C6365">
        <v>2016</v>
      </c>
      <c r="D6365">
        <v>3495.0419999999999</v>
      </c>
    </row>
    <row r="6366" spans="1:10" x14ac:dyDescent="0.3">
      <c r="A6366" t="s">
        <v>181</v>
      </c>
      <c r="B6366" t="s">
        <v>182</v>
      </c>
      <c r="C6366">
        <v>2016</v>
      </c>
      <c r="D6366">
        <v>39.503999999999998</v>
      </c>
      <c r="E6366">
        <v>98.59</v>
      </c>
      <c r="F6366">
        <v>20.57</v>
      </c>
      <c r="G6366">
        <v>4.8</v>
      </c>
      <c r="H6366">
        <v>16491116</v>
      </c>
      <c r="I6366">
        <v>169282350006</v>
      </c>
      <c r="J6366">
        <v>184.35599999999999</v>
      </c>
    </row>
    <row r="6367" spans="1:10" x14ac:dyDescent="0.3">
      <c r="A6367" t="s">
        <v>183</v>
      </c>
      <c r="B6367" t="s">
        <v>184</v>
      </c>
      <c r="C6367">
        <v>2016</v>
      </c>
      <c r="D6367">
        <v>234.12299999999999</v>
      </c>
      <c r="E6367">
        <v>310.42</v>
      </c>
      <c r="F6367">
        <v>56.31</v>
      </c>
      <c r="G6367">
        <v>22.67</v>
      </c>
      <c r="H6367">
        <v>94447071</v>
      </c>
      <c r="I6367">
        <v>1104510677965.98</v>
      </c>
      <c r="J6367">
        <v>1038.808</v>
      </c>
    </row>
    <row r="6368" spans="1:10" x14ac:dyDescent="0.3">
      <c r="A6368" t="s">
        <v>185</v>
      </c>
      <c r="B6368" t="s">
        <v>186</v>
      </c>
      <c r="C6368">
        <v>2016</v>
      </c>
      <c r="D6368">
        <v>6.6459999999999999</v>
      </c>
      <c r="E6368">
        <v>13.48</v>
      </c>
      <c r="F6368">
        <v>4.03</v>
      </c>
      <c r="G6368">
        <v>1.23</v>
      </c>
      <c r="H6368">
        <v>6356137</v>
      </c>
      <c r="I6368">
        <v>51736934160</v>
      </c>
      <c r="J6368">
        <v>40.225999999999999</v>
      </c>
    </row>
    <row r="6369" spans="1:10" x14ac:dyDescent="0.3">
      <c r="A6369" t="s">
        <v>187</v>
      </c>
      <c r="B6369" t="s">
        <v>188</v>
      </c>
      <c r="C6369">
        <v>2016</v>
      </c>
      <c r="D6369">
        <v>11.388</v>
      </c>
      <c r="E6369">
        <v>23.22</v>
      </c>
      <c r="F6369">
        <v>13.24</v>
      </c>
      <c r="G6369">
        <v>0.04</v>
      </c>
      <c r="H6369">
        <v>1215181</v>
      </c>
      <c r="I6369">
        <v>25287603000</v>
      </c>
      <c r="J6369">
        <v>16.245999999999999</v>
      </c>
    </row>
    <row r="6370" spans="1:10" x14ac:dyDescent="0.3">
      <c r="A6370" t="s">
        <v>189</v>
      </c>
      <c r="B6370" t="s">
        <v>190</v>
      </c>
      <c r="C6370">
        <v>2016</v>
      </c>
      <c r="D6370">
        <v>0.64500000000000002</v>
      </c>
      <c r="E6370">
        <v>7.96</v>
      </c>
      <c r="F6370">
        <v>3.68</v>
      </c>
      <c r="G6370">
        <v>2.84</v>
      </c>
      <c r="H6370">
        <v>3376558</v>
      </c>
      <c r="J6370">
        <v>2.5960000000000001</v>
      </c>
    </row>
    <row r="6371" spans="1:10" x14ac:dyDescent="0.3">
      <c r="A6371" t="s">
        <v>191</v>
      </c>
      <c r="B6371" t="s">
        <v>192</v>
      </c>
      <c r="C6371">
        <v>2016</v>
      </c>
      <c r="D6371">
        <v>17.567</v>
      </c>
      <c r="E6371">
        <v>20.38</v>
      </c>
      <c r="F6371">
        <v>1.1000000000000001</v>
      </c>
      <c r="G6371">
        <v>1.34</v>
      </c>
      <c r="H6371">
        <v>1316507</v>
      </c>
      <c r="I6371">
        <v>31962620478.866001</v>
      </c>
      <c r="J6371">
        <v>70.507999999999996</v>
      </c>
    </row>
    <row r="6372" spans="1:10" x14ac:dyDescent="0.3">
      <c r="A6372" t="s">
        <v>193</v>
      </c>
      <c r="B6372" t="s">
        <v>194</v>
      </c>
      <c r="C6372">
        <v>2016</v>
      </c>
      <c r="D6372">
        <v>1.0549999999999999</v>
      </c>
      <c r="E6372">
        <v>3.24</v>
      </c>
      <c r="F6372">
        <v>1.49</v>
      </c>
      <c r="G6372">
        <v>0.44</v>
      </c>
      <c r="H6372">
        <v>1113994</v>
      </c>
      <c r="I6372">
        <v>8425261860</v>
      </c>
      <c r="J6372">
        <v>4.5039999999999996</v>
      </c>
    </row>
    <row r="6373" spans="1:10" x14ac:dyDescent="0.3">
      <c r="A6373" t="s">
        <v>195</v>
      </c>
      <c r="B6373" t="s">
        <v>196</v>
      </c>
      <c r="C6373">
        <v>2016</v>
      </c>
      <c r="D6373">
        <v>14.347</v>
      </c>
      <c r="E6373">
        <v>188.66</v>
      </c>
      <c r="F6373">
        <v>105.76</v>
      </c>
      <c r="G6373">
        <v>50.69</v>
      </c>
      <c r="H6373">
        <v>103603461</v>
      </c>
      <c r="I6373">
        <v>164904120342</v>
      </c>
      <c r="J6373">
        <v>80.515000000000001</v>
      </c>
    </row>
    <row r="6374" spans="1:10" x14ac:dyDescent="0.3">
      <c r="B6374" t="s">
        <v>197</v>
      </c>
      <c r="C6374">
        <v>2016</v>
      </c>
      <c r="D6374">
        <v>5590.2529999999997</v>
      </c>
      <c r="H6374">
        <v>745441379</v>
      </c>
      <c r="J6374">
        <v>23305.822</v>
      </c>
    </row>
    <row r="6375" spans="1:10" x14ac:dyDescent="0.3">
      <c r="B6375" t="s">
        <v>198</v>
      </c>
      <c r="C6375">
        <v>2016</v>
      </c>
      <c r="D6375">
        <v>2501.759</v>
      </c>
    </row>
    <row r="6376" spans="1:10" x14ac:dyDescent="0.3">
      <c r="B6376" t="s">
        <v>199</v>
      </c>
      <c r="C6376">
        <v>2016</v>
      </c>
      <c r="D6376">
        <v>2102.422</v>
      </c>
    </row>
    <row r="6377" spans="1:10" x14ac:dyDescent="0.3">
      <c r="A6377" t="s">
        <v>200</v>
      </c>
      <c r="B6377" t="s">
        <v>201</v>
      </c>
      <c r="C6377">
        <v>2016</v>
      </c>
      <c r="D6377">
        <v>0.63</v>
      </c>
      <c r="H6377">
        <v>48173</v>
      </c>
      <c r="J6377">
        <v>3.38</v>
      </c>
    </row>
    <row r="6378" spans="1:10" x14ac:dyDescent="0.3">
      <c r="A6378" t="s">
        <v>202</v>
      </c>
      <c r="B6378" t="s">
        <v>203</v>
      </c>
      <c r="C6378">
        <v>2016</v>
      </c>
      <c r="D6378">
        <v>1.26</v>
      </c>
      <c r="E6378">
        <v>0.96</v>
      </c>
      <c r="F6378">
        <v>1.0900000000000001</v>
      </c>
      <c r="G6378">
        <v>0.36</v>
      </c>
      <c r="H6378">
        <v>872406</v>
      </c>
      <c r="J6378">
        <v>11.117000000000001</v>
      </c>
    </row>
    <row r="6379" spans="1:10" x14ac:dyDescent="0.3">
      <c r="A6379" t="s">
        <v>204</v>
      </c>
      <c r="B6379" t="s">
        <v>205</v>
      </c>
      <c r="C6379">
        <v>2016</v>
      </c>
      <c r="D6379">
        <v>47.228999999999999</v>
      </c>
      <c r="E6379">
        <v>63.16</v>
      </c>
      <c r="F6379">
        <v>4.49</v>
      </c>
      <c r="G6379">
        <v>4.6399999999999997</v>
      </c>
      <c r="H6379">
        <v>5497714</v>
      </c>
      <c r="I6379">
        <v>204639590316.189</v>
      </c>
      <c r="J6379">
        <v>327.91500000000002</v>
      </c>
    </row>
    <row r="6380" spans="1:10" x14ac:dyDescent="0.3">
      <c r="A6380" t="s">
        <v>206</v>
      </c>
      <c r="B6380" t="s">
        <v>207</v>
      </c>
      <c r="C6380">
        <v>2016</v>
      </c>
      <c r="D6380">
        <v>333.57900000000001</v>
      </c>
      <c r="E6380">
        <v>329.6</v>
      </c>
      <c r="F6380">
        <v>59.87</v>
      </c>
      <c r="G6380">
        <v>37.54</v>
      </c>
      <c r="H6380">
        <v>64667590</v>
      </c>
      <c r="I6380">
        <v>2479389966823.6001</v>
      </c>
      <c r="J6380">
        <v>2711.5740000000001</v>
      </c>
    </row>
    <row r="6381" spans="1:10" x14ac:dyDescent="0.3">
      <c r="B6381" t="s">
        <v>208</v>
      </c>
      <c r="C6381">
        <v>2016</v>
      </c>
    </row>
    <row r="6382" spans="1:10" x14ac:dyDescent="0.3">
      <c r="A6382" t="s">
        <v>209</v>
      </c>
      <c r="B6382" t="s">
        <v>210</v>
      </c>
      <c r="C6382">
        <v>2016</v>
      </c>
      <c r="D6382">
        <v>0.71799999999999997</v>
      </c>
      <c r="H6382">
        <v>267824</v>
      </c>
      <c r="J6382">
        <v>4.5229999999999997</v>
      </c>
    </row>
    <row r="6383" spans="1:10" x14ac:dyDescent="0.3">
      <c r="A6383" t="s">
        <v>211</v>
      </c>
      <c r="B6383" t="s">
        <v>212</v>
      </c>
      <c r="C6383">
        <v>2016</v>
      </c>
      <c r="D6383">
        <v>0.75800000000000001</v>
      </c>
      <c r="H6383">
        <v>274576</v>
      </c>
      <c r="J6383">
        <v>4.7469999999999999</v>
      </c>
    </row>
    <row r="6384" spans="1:10" x14ac:dyDescent="0.3">
      <c r="B6384" t="s">
        <v>213</v>
      </c>
      <c r="C6384">
        <v>2016</v>
      </c>
    </row>
    <row r="6385" spans="1:10" x14ac:dyDescent="0.3">
      <c r="A6385" t="s">
        <v>214</v>
      </c>
      <c r="B6385" t="s">
        <v>215</v>
      </c>
      <c r="C6385">
        <v>2016</v>
      </c>
      <c r="D6385">
        <v>5.4409999999999998</v>
      </c>
      <c r="E6385">
        <v>-84.96</v>
      </c>
      <c r="F6385">
        <v>1.46</v>
      </c>
      <c r="G6385">
        <v>0.55000000000000004</v>
      </c>
      <c r="H6385">
        <v>2007882</v>
      </c>
      <c r="I6385">
        <v>36204780825.025002</v>
      </c>
      <c r="J6385">
        <v>21.614000000000001</v>
      </c>
    </row>
    <row r="6386" spans="1:10" x14ac:dyDescent="0.3">
      <c r="A6386" t="s">
        <v>216</v>
      </c>
      <c r="B6386" t="s">
        <v>217</v>
      </c>
      <c r="C6386">
        <v>2016</v>
      </c>
      <c r="D6386">
        <v>0.53100000000000003</v>
      </c>
      <c r="E6386">
        <v>2.4</v>
      </c>
      <c r="F6386">
        <v>1.65</v>
      </c>
      <c r="G6386">
        <v>0.4</v>
      </c>
      <c r="H6386">
        <v>2149134</v>
      </c>
      <c r="I6386">
        <v>3593880000</v>
      </c>
      <c r="J6386">
        <v>2.403</v>
      </c>
    </row>
    <row r="6387" spans="1:10" x14ac:dyDescent="0.3">
      <c r="A6387" t="s">
        <v>218</v>
      </c>
      <c r="B6387" t="s">
        <v>219</v>
      </c>
      <c r="C6387">
        <v>2016</v>
      </c>
      <c r="D6387">
        <v>10.066000000000001</v>
      </c>
      <c r="E6387">
        <v>17.23</v>
      </c>
      <c r="F6387">
        <v>5.39</v>
      </c>
      <c r="G6387">
        <v>2.2200000000000002</v>
      </c>
      <c r="H6387">
        <v>4015457</v>
      </c>
      <c r="I6387">
        <v>53661817095.012001</v>
      </c>
      <c r="J6387">
        <v>77.495000000000005</v>
      </c>
    </row>
    <row r="6388" spans="1:10" x14ac:dyDescent="0.3">
      <c r="A6388" t="s">
        <v>220</v>
      </c>
      <c r="B6388" t="s">
        <v>221</v>
      </c>
      <c r="C6388">
        <v>2016</v>
      </c>
      <c r="D6388">
        <v>800.68700000000001</v>
      </c>
      <c r="E6388">
        <v>808.73</v>
      </c>
      <c r="F6388">
        <v>55.52</v>
      </c>
      <c r="G6388">
        <v>35.61</v>
      </c>
      <c r="H6388">
        <v>82193770</v>
      </c>
      <c r="I6388">
        <v>3735419097107.1401</v>
      </c>
      <c r="J6388">
        <v>3783.259</v>
      </c>
    </row>
    <row r="6389" spans="1:10" x14ac:dyDescent="0.3">
      <c r="A6389" t="s">
        <v>222</v>
      </c>
      <c r="B6389" t="s">
        <v>223</v>
      </c>
      <c r="C6389">
        <v>2016</v>
      </c>
      <c r="D6389">
        <v>16.547000000000001</v>
      </c>
      <c r="E6389">
        <v>51.04</v>
      </c>
      <c r="F6389">
        <v>21.38</v>
      </c>
      <c r="G6389">
        <v>6.53</v>
      </c>
      <c r="H6389">
        <v>28481947</v>
      </c>
      <c r="I6389">
        <v>103444162360.42</v>
      </c>
      <c r="J6389">
        <v>77.037000000000006</v>
      </c>
    </row>
    <row r="6390" spans="1:10" x14ac:dyDescent="0.3">
      <c r="A6390" t="s">
        <v>224</v>
      </c>
      <c r="B6390" t="s">
        <v>225</v>
      </c>
      <c r="C6390">
        <v>2016</v>
      </c>
      <c r="D6390">
        <v>71.373000000000005</v>
      </c>
      <c r="E6390">
        <v>86.36</v>
      </c>
      <c r="F6390">
        <v>9.51</v>
      </c>
      <c r="G6390">
        <v>4.5199999999999996</v>
      </c>
      <c r="H6390">
        <v>10615183</v>
      </c>
      <c r="I6390">
        <v>241653895486.06</v>
      </c>
      <c r="J6390">
        <v>307.75</v>
      </c>
    </row>
    <row r="6391" spans="1:10" x14ac:dyDescent="0.3">
      <c r="A6391" t="s">
        <v>226</v>
      </c>
      <c r="B6391" t="s">
        <v>227</v>
      </c>
      <c r="C6391">
        <v>2016</v>
      </c>
      <c r="D6391">
        <v>0.52500000000000002</v>
      </c>
      <c r="H6391">
        <v>56408</v>
      </c>
      <c r="J6391">
        <v>3.58</v>
      </c>
    </row>
    <row r="6392" spans="1:10" x14ac:dyDescent="0.3">
      <c r="A6392" t="s">
        <v>228</v>
      </c>
      <c r="B6392" t="s">
        <v>229</v>
      </c>
      <c r="C6392">
        <v>2016</v>
      </c>
      <c r="D6392">
        <v>0.26700000000000002</v>
      </c>
      <c r="E6392">
        <v>2.3199999999999998</v>
      </c>
      <c r="F6392">
        <v>2.0099999999999998</v>
      </c>
      <c r="G6392">
        <v>0.01</v>
      </c>
      <c r="H6392">
        <v>110263</v>
      </c>
      <c r="J6392">
        <v>1.1879999999999999</v>
      </c>
    </row>
    <row r="6393" spans="1:10" x14ac:dyDescent="0.3">
      <c r="A6393" t="s">
        <v>230</v>
      </c>
      <c r="B6393" t="s">
        <v>231</v>
      </c>
      <c r="C6393">
        <v>2016</v>
      </c>
      <c r="D6393">
        <v>2.5270000000000001</v>
      </c>
      <c r="H6393">
        <v>399760</v>
      </c>
      <c r="J6393">
        <v>8.5109999999999992</v>
      </c>
    </row>
    <row r="6394" spans="1:10" x14ac:dyDescent="0.3">
      <c r="A6394" t="s">
        <v>232</v>
      </c>
      <c r="B6394" t="s">
        <v>233</v>
      </c>
      <c r="C6394">
        <v>2016</v>
      </c>
      <c r="D6394">
        <v>16.913</v>
      </c>
      <c r="E6394">
        <v>43.79</v>
      </c>
      <c r="F6394">
        <v>12.88</v>
      </c>
      <c r="G6394">
        <v>5.39</v>
      </c>
      <c r="H6394">
        <v>16583079</v>
      </c>
      <c r="I6394">
        <v>120159258608.85001</v>
      </c>
      <c r="J6394">
        <v>86.204999999999998</v>
      </c>
    </row>
    <row r="6395" spans="1:10" x14ac:dyDescent="0.3">
      <c r="A6395" t="s">
        <v>234</v>
      </c>
      <c r="B6395" t="s">
        <v>235</v>
      </c>
      <c r="C6395">
        <v>2016</v>
      </c>
      <c r="D6395">
        <v>2.7440000000000002</v>
      </c>
      <c r="E6395">
        <v>45.6</v>
      </c>
      <c r="F6395">
        <v>18.57</v>
      </c>
      <c r="G6395">
        <v>7.5</v>
      </c>
      <c r="H6395">
        <v>11738434</v>
      </c>
      <c r="I6395">
        <v>15905507592</v>
      </c>
      <c r="J6395">
        <v>12.64</v>
      </c>
    </row>
    <row r="6396" spans="1:10" x14ac:dyDescent="0.3">
      <c r="A6396" t="s">
        <v>236</v>
      </c>
      <c r="B6396" t="s">
        <v>237</v>
      </c>
      <c r="C6396">
        <v>2016</v>
      </c>
      <c r="D6396">
        <v>0.30399999999999999</v>
      </c>
      <c r="E6396">
        <v>4.21</v>
      </c>
      <c r="F6396">
        <v>1.43</v>
      </c>
      <c r="G6396">
        <v>0.78</v>
      </c>
      <c r="H6396">
        <v>1782434</v>
      </c>
      <c r="I6396">
        <v>2506111508</v>
      </c>
      <c r="J6396">
        <v>1.694</v>
      </c>
    </row>
    <row r="6397" spans="1:10" x14ac:dyDescent="0.3">
      <c r="A6397" t="s">
        <v>238</v>
      </c>
      <c r="B6397" t="s">
        <v>239</v>
      </c>
      <c r="C6397">
        <v>2016</v>
      </c>
      <c r="D6397">
        <v>2.3450000000000002</v>
      </c>
      <c r="E6397">
        <v>37.42</v>
      </c>
      <c r="F6397">
        <v>5.62</v>
      </c>
      <c r="G6397">
        <v>1.43</v>
      </c>
      <c r="H6397">
        <v>771363</v>
      </c>
      <c r="J6397">
        <v>8.6210000000000004</v>
      </c>
    </row>
    <row r="6398" spans="1:10" x14ac:dyDescent="0.3">
      <c r="A6398" t="s">
        <v>240</v>
      </c>
      <c r="B6398" t="s">
        <v>241</v>
      </c>
      <c r="C6398">
        <v>2016</v>
      </c>
      <c r="D6398">
        <v>2.9830000000000001</v>
      </c>
      <c r="E6398">
        <v>10.039999999999999</v>
      </c>
      <c r="F6398">
        <v>4.66</v>
      </c>
      <c r="G6398">
        <v>1.6</v>
      </c>
      <c r="H6398">
        <v>10839976</v>
      </c>
      <c r="I6398">
        <v>18119808000</v>
      </c>
      <c r="J6398">
        <v>15.332000000000001</v>
      </c>
    </row>
    <row r="6399" spans="1:10" x14ac:dyDescent="0.3">
      <c r="A6399" t="s">
        <v>242</v>
      </c>
      <c r="B6399" t="s">
        <v>243</v>
      </c>
      <c r="C6399">
        <v>2016</v>
      </c>
      <c r="D6399">
        <v>9.2929999999999993</v>
      </c>
      <c r="E6399">
        <v>51.48</v>
      </c>
      <c r="F6399">
        <v>9.2899999999999991</v>
      </c>
      <c r="G6399">
        <v>3.48</v>
      </c>
      <c r="H6399">
        <v>9270794</v>
      </c>
      <c r="I6399">
        <v>42061461948</v>
      </c>
      <c r="J6399">
        <v>50.07</v>
      </c>
    </row>
    <row r="6400" spans="1:10" x14ac:dyDescent="0.3">
      <c r="A6400" t="s">
        <v>244</v>
      </c>
      <c r="B6400" t="s">
        <v>245</v>
      </c>
      <c r="C6400">
        <v>2016</v>
      </c>
      <c r="D6400">
        <v>43.389000000000003</v>
      </c>
      <c r="H6400">
        <v>7243541</v>
      </c>
      <c r="I6400">
        <v>350065657597.40997</v>
      </c>
      <c r="J6400">
        <v>335.142</v>
      </c>
    </row>
    <row r="6401" spans="1:10" x14ac:dyDescent="0.3">
      <c r="A6401" t="s">
        <v>246</v>
      </c>
      <c r="B6401" t="s">
        <v>247</v>
      </c>
      <c r="C6401">
        <v>2016</v>
      </c>
      <c r="D6401">
        <v>47.072000000000003</v>
      </c>
      <c r="E6401">
        <v>61.28</v>
      </c>
      <c r="F6401">
        <v>7.2</v>
      </c>
      <c r="G6401">
        <v>5.54</v>
      </c>
      <c r="H6401">
        <v>9752970</v>
      </c>
      <c r="I6401">
        <v>228414174042.147</v>
      </c>
      <c r="J6401">
        <v>258.58100000000002</v>
      </c>
    </row>
    <row r="6402" spans="1:10" x14ac:dyDescent="0.3">
      <c r="A6402" t="s">
        <v>248</v>
      </c>
      <c r="B6402" t="s">
        <v>249</v>
      </c>
      <c r="C6402">
        <v>2016</v>
      </c>
      <c r="D6402">
        <v>3.4870000000000001</v>
      </c>
      <c r="E6402">
        <v>3.19</v>
      </c>
      <c r="F6402">
        <v>0.55000000000000004</v>
      </c>
      <c r="G6402">
        <v>0.4</v>
      </c>
      <c r="H6402">
        <v>332209</v>
      </c>
      <c r="I6402">
        <v>14111050376.764999</v>
      </c>
      <c r="J6402">
        <v>58.978999999999999</v>
      </c>
    </row>
    <row r="6403" spans="1:10" x14ac:dyDescent="0.3">
      <c r="A6403" t="s">
        <v>250</v>
      </c>
      <c r="B6403" t="s">
        <v>251</v>
      </c>
      <c r="C6403">
        <v>2016</v>
      </c>
      <c r="D6403">
        <v>2382.223</v>
      </c>
      <c r="E6403">
        <v>3235.66</v>
      </c>
      <c r="F6403">
        <v>663.63</v>
      </c>
      <c r="G6403">
        <v>247.43</v>
      </c>
      <c r="H6403">
        <v>1324517250</v>
      </c>
      <c r="I6403">
        <v>7767449564875</v>
      </c>
      <c r="J6403">
        <v>8352.07</v>
      </c>
    </row>
    <row r="6404" spans="1:10" x14ac:dyDescent="0.3">
      <c r="A6404" t="s">
        <v>252</v>
      </c>
      <c r="B6404" t="s">
        <v>253</v>
      </c>
      <c r="C6404">
        <v>2016</v>
      </c>
      <c r="D6404">
        <v>560.846</v>
      </c>
      <c r="E6404">
        <v>2229</v>
      </c>
      <c r="F6404">
        <v>292.38</v>
      </c>
      <c r="G6404">
        <v>92.64</v>
      </c>
      <c r="H6404">
        <v>261556386</v>
      </c>
      <c r="I6404">
        <v>2783164797711</v>
      </c>
      <c r="J6404">
        <v>2027.665</v>
      </c>
    </row>
    <row r="6405" spans="1:10" x14ac:dyDescent="0.3">
      <c r="B6405" t="s">
        <v>254</v>
      </c>
      <c r="C6405">
        <v>2016</v>
      </c>
      <c r="D6405">
        <v>1185.328</v>
      </c>
    </row>
    <row r="6406" spans="1:10" x14ac:dyDescent="0.3">
      <c r="A6406" t="s">
        <v>255</v>
      </c>
      <c r="B6406" t="s">
        <v>256</v>
      </c>
      <c r="C6406">
        <v>2016</v>
      </c>
      <c r="D6406">
        <v>637.36199999999997</v>
      </c>
      <c r="E6406">
        <v>867.96</v>
      </c>
      <c r="F6406">
        <v>143.12</v>
      </c>
      <c r="G6406">
        <v>37.200000000000003</v>
      </c>
      <c r="H6406">
        <v>79563991</v>
      </c>
      <c r="I6406">
        <v>1342488901811.8501</v>
      </c>
      <c r="J6406">
        <v>2998.0210000000002</v>
      </c>
    </row>
    <row r="6407" spans="1:10" x14ac:dyDescent="0.3">
      <c r="A6407" t="s">
        <v>257</v>
      </c>
      <c r="B6407" t="s">
        <v>258</v>
      </c>
      <c r="C6407">
        <v>2016</v>
      </c>
      <c r="D6407">
        <v>194.36099999999999</v>
      </c>
      <c r="E6407">
        <v>191.41</v>
      </c>
      <c r="F6407">
        <v>15.91</v>
      </c>
      <c r="G6407">
        <v>4.84</v>
      </c>
      <c r="H6407">
        <v>36610632</v>
      </c>
      <c r="I6407">
        <v>529717011552.71997</v>
      </c>
      <c r="J6407">
        <v>539.03099999999995</v>
      </c>
    </row>
    <row r="6408" spans="1:10" x14ac:dyDescent="0.3">
      <c r="A6408" t="s">
        <v>259</v>
      </c>
      <c r="B6408" t="s">
        <v>260</v>
      </c>
      <c r="C6408">
        <v>2016</v>
      </c>
      <c r="D6408">
        <v>40.155999999999999</v>
      </c>
      <c r="E6408">
        <v>65.58</v>
      </c>
      <c r="F6408">
        <v>16.489999999999998</v>
      </c>
      <c r="G6408">
        <v>9.42</v>
      </c>
      <c r="H6408">
        <v>4695790</v>
      </c>
      <c r="I6408">
        <v>268695470317.11301</v>
      </c>
      <c r="J6408">
        <v>180.22200000000001</v>
      </c>
    </row>
    <row r="6409" spans="1:10" x14ac:dyDescent="0.3">
      <c r="A6409" t="s">
        <v>261</v>
      </c>
      <c r="B6409" t="s">
        <v>262</v>
      </c>
      <c r="C6409">
        <v>2016</v>
      </c>
      <c r="D6409">
        <v>61.219000000000001</v>
      </c>
      <c r="E6409">
        <v>90.08</v>
      </c>
      <c r="F6409">
        <v>11.73</v>
      </c>
      <c r="G6409">
        <v>2.27</v>
      </c>
      <c r="H6409">
        <v>8108984</v>
      </c>
      <c r="I6409">
        <v>260228479794.85501</v>
      </c>
      <c r="J6409">
        <v>288.32900000000001</v>
      </c>
    </row>
    <row r="6410" spans="1:10" x14ac:dyDescent="0.3">
      <c r="A6410" t="s">
        <v>263</v>
      </c>
      <c r="B6410" t="s">
        <v>264</v>
      </c>
      <c r="C6410">
        <v>2016</v>
      </c>
      <c r="D6410">
        <v>358.06099999999998</v>
      </c>
      <c r="E6410">
        <v>369.63</v>
      </c>
      <c r="F6410">
        <v>44.74</v>
      </c>
      <c r="G6410">
        <v>18.07</v>
      </c>
      <c r="H6410">
        <v>60663068</v>
      </c>
      <c r="I6410">
        <v>2026955049961.53</v>
      </c>
      <c r="J6410">
        <v>1786.2729999999999</v>
      </c>
    </row>
    <row r="6411" spans="1:10" x14ac:dyDescent="0.3">
      <c r="A6411" t="s">
        <v>265</v>
      </c>
      <c r="B6411" t="s">
        <v>266</v>
      </c>
      <c r="C6411">
        <v>2016</v>
      </c>
      <c r="D6411">
        <v>8.1630000000000003</v>
      </c>
      <c r="E6411">
        <v>9.6</v>
      </c>
      <c r="F6411">
        <v>0.82</v>
      </c>
      <c r="G6411">
        <v>0.41</v>
      </c>
      <c r="H6411">
        <v>2906242</v>
      </c>
      <c r="I6411">
        <v>18942029529.807999</v>
      </c>
      <c r="J6411">
        <v>37.454000000000001</v>
      </c>
    </row>
    <row r="6412" spans="1:10" x14ac:dyDescent="0.3">
      <c r="A6412" t="s">
        <v>267</v>
      </c>
      <c r="B6412" t="s">
        <v>268</v>
      </c>
      <c r="C6412">
        <v>2016</v>
      </c>
      <c r="D6412">
        <v>1203.7180000000001</v>
      </c>
      <c r="E6412">
        <v>1263.8699999999999</v>
      </c>
      <c r="F6412">
        <v>21.45</v>
      </c>
      <c r="G6412">
        <v>18.12</v>
      </c>
      <c r="H6412">
        <v>127763267</v>
      </c>
      <c r="I6412">
        <v>4732216813170</v>
      </c>
      <c r="J6412">
        <v>5179.9530000000004</v>
      </c>
    </row>
    <row r="6413" spans="1:10" x14ac:dyDescent="0.3">
      <c r="A6413" t="s">
        <v>269</v>
      </c>
      <c r="B6413" t="s">
        <v>270</v>
      </c>
      <c r="C6413">
        <v>2016</v>
      </c>
      <c r="D6413">
        <v>24.346</v>
      </c>
      <c r="E6413">
        <v>35.72</v>
      </c>
      <c r="F6413">
        <v>6.05</v>
      </c>
      <c r="G6413">
        <v>1.3</v>
      </c>
      <c r="H6413">
        <v>9554286</v>
      </c>
      <c r="I6413">
        <v>100765782240.354</v>
      </c>
      <c r="J6413">
        <v>131.547</v>
      </c>
    </row>
    <row r="6414" spans="1:10" x14ac:dyDescent="0.3">
      <c r="A6414" t="s">
        <v>271</v>
      </c>
      <c r="B6414" t="s">
        <v>272</v>
      </c>
      <c r="C6414">
        <v>2016</v>
      </c>
      <c r="D6414">
        <v>288.68599999999998</v>
      </c>
      <c r="E6414">
        <v>289.02</v>
      </c>
      <c r="F6414">
        <v>40.1</v>
      </c>
      <c r="G6414">
        <v>10.1</v>
      </c>
      <c r="H6414">
        <v>17830902</v>
      </c>
      <c r="I6414">
        <v>427912414154.67999</v>
      </c>
      <c r="J6414">
        <v>751.101</v>
      </c>
    </row>
    <row r="6415" spans="1:10" x14ac:dyDescent="0.3">
      <c r="A6415" t="s">
        <v>273</v>
      </c>
      <c r="B6415" t="s">
        <v>274</v>
      </c>
      <c r="C6415">
        <v>2016</v>
      </c>
      <c r="D6415">
        <v>17.155999999999999</v>
      </c>
      <c r="E6415">
        <v>47.77</v>
      </c>
      <c r="F6415">
        <v>40.61</v>
      </c>
      <c r="G6415">
        <v>18.8</v>
      </c>
      <c r="H6415">
        <v>49051531</v>
      </c>
      <c r="I6415">
        <v>155624149936.14999</v>
      </c>
      <c r="J6415">
        <v>93.513000000000005</v>
      </c>
    </row>
    <row r="6416" spans="1:10" x14ac:dyDescent="0.3">
      <c r="A6416" t="s">
        <v>275</v>
      </c>
      <c r="B6416" t="s">
        <v>276</v>
      </c>
      <c r="C6416">
        <v>2016</v>
      </c>
      <c r="D6416">
        <v>5.5E-2</v>
      </c>
      <c r="E6416">
        <v>0.08</v>
      </c>
      <c r="F6416">
        <v>0.02</v>
      </c>
      <c r="G6416">
        <v>0.01</v>
      </c>
      <c r="H6416">
        <v>112529</v>
      </c>
      <c r="J6416">
        <v>0.25600000000000001</v>
      </c>
    </row>
    <row r="6417" spans="1:10" x14ac:dyDescent="0.3">
      <c r="A6417" t="s">
        <v>277</v>
      </c>
      <c r="B6417" t="s">
        <v>278</v>
      </c>
      <c r="C6417">
        <v>2016</v>
      </c>
      <c r="D6417">
        <v>8.86</v>
      </c>
      <c r="J6417">
        <v>29.867999999999999</v>
      </c>
    </row>
    <row r="6418" spans="1:10" x14ac:dyDescent="0.3">
      <c r="A6418" t="s">
        <v>279</v>
      </c>
      <c r="B6418" t="s">
        <v>280</v>
      </c>
      <c r="C6418">
        <v>2016</v>
      </c>
      <c r="D6418">
        <v>100.85899999999999</v>
      </c>
      <c r="E6418">
        <v>111.99</v>
      </c>
      <c r="F6418">
        <v>5.87</v>
      </c>
      <c r="G6418">
        <v>0.7</v>
      </c>
      <c r="H6418">
        <v>3956862</v>
      </c>
      <c r="I6418">
        <v>287235561698.72998</v>
      </c>
      <c r="J6418">
        <v>468.185</v>
      </c>
    </row>
    <row r="6419" spans="1:10" x14ac:dyDescent="0.3">
      <c r="B6419" t="s">
        <v>281</v>
      </c>
      <c r="C6419">
        <v>2016</v>
      </c>
    </row>
    <row r="6420" spans="1:10" x14ac:dyDescent="0.3">
      <c r="A6420" t="s">
        <v>282</v>
      </c>
      <c r="B6420" t="s">
        <v>283</v>
      </c>
      <c r="C6420">
        <v>2016</v>
      </c>
      <c r="D6420">
        <v>9.6460000000000008</v>
      </c>
      <c r="E6420">
        <v>16</v>
      </c>
      <c r="F6420">
        <v>4.8</v>
      </c>
      <c r="G6420">
        <v>1.98</v>
      </c>
      <c r="H6420">
        <v>6074327</v>
      </c>
      <c r="I6420">
        <v>27316667013.993</v>
      </c>
      <c r="J6420">
        <v>68.27</v>
      </c>
    </row>
    <row r="6421" spans="1:10" x14ac:dyDescent="0.3">
      <c r="A6421" t="s">
        <v>284</v>
      </c>
      <c r="B6421" t="s">
        <v>285</v>
      </c>
      <c r="C6421">
        <v>2016</v>
      </c>
      <c r="D6421">
        <v>14.805999999999999</v>
      </c>
      <c r="E6421">
        <v>47.28</v>
      </c>
      <c r="F6421">
        <v>15.24</v>
      </c>
      <c r="G6421">
        <v>5.4</v>
      </c>
      <c r="H6421">
        <v>6845848</v>
      </c>
      <c r="I6421">
        <v>41124321000</v>
      </c>
      <c r="J6421">
        <v>82.212999999999994</v>
      </c>
    </row>
    <row r="6422" spans="1:10" x14ac:dyDescent="0.3">
      <c r="A6422" t="s">
        <v>286</v>
      </c>
      <c r="B6422" t="s">
        <v>287</v>
      </c>
      <c r="C6422">
        <v>2016</v>
      </c>
      <c r="D6422">
        <v>7.21</v>
      </c>
      <c r="E6422">
        <v>-2.33</v>
      </c>
      <c r="F6422">
        <v>1.99</v>
      </c>
      <c r="G6422">
        <v>1.94</v>
      </c>
      <c r="H6422">
        <v>1974265</v>
      </c>
      <c r="I6422">
        <v>43297224535.236</v>
      </c>
      <c r="J6422">
        <v>43.502000000000002</v>
      </c>
    </row>
    <row r="6423" spans="1:10" x14ac:dyDescent="0.3">
      <c r="A6423" t="s">
        <v>288</v>
      </c>
      <c r="B6423" t="s">
        <v>289</v>
      </c>
      <c r="C6423">
        <v>2016</v>
      </c>
      <c r="D6423">
        <v>26.501000000000001</v>
      </c>
      <c r="E6423">
        <v>31.39</v>
      </c>
      <c r="F6423">
        <v>3.1</v>
      </c>
      <c r="G6423">
        <v>0.73</v>
      </c>
      <c r="H6423">
        <v>6714281</v>
      </c>
      <c r="I6423">
        <v>97868322270.143997</v>
      </c>
      <c r="J6423">
        <v>95.257999999999996</v>
      </c>
    </row>
    <row r="6424" spans="1:10" x14ac:dyDescent="0.3">
      <c r="B6424" t="s">
        <v>290</v>
      </c>
      <c r="C6424">
        <v>2016</v>
      </c>
    </row>
    <row r="6425" spans="1:10" x14ac:dyDescent="0.3">
      <c r="A6425" t="s">
        <v>291</v>
      </c>
      <c r="B6425" t="s">
        <v>292</v>
      </c>
      <c r="C6425">
        <v>2016</v>
      </c>
      <c r="D6425">
        <v>2.2130000000000001</v>
      </c>
      <c r="E6425">
        <v>3.67</v>
      </c>
      <c r="F6425">
        <v>2.25</v>
      </c>
      <c r="G6425">
        <v>0.79</v>
      </c>
      <c r="H6425">
        <v>2075041</v>
      </c>
      <c r="I6425">
        <v>5403951000</v>
      </c>
      <c r="J6425">
        <v>4.3719999999999999</v>
      </c>
    </row>
    <row r="6426" spans="1:10" x14ac:dyDescent="0.3">
      <c r="A6426" t="s">
        <v>293</v>
      </c>
      <c r="B6426" t="s">
        <v>294</v>
      </c>
      <c r="C6426">
        <v>2016</v>
      </c>
      <c r="D6426">
        <v>1.357</v>
      </c>
      <c r="E6426">
        <v>10.54</v>
      </c>
      <c r="F6426">
        <v>6.26</v>
      </c>
      <c r="G6426">
        <v>1.42</v>
      </c>
      <c r="H6426">
        <v>4586788</v>
      </c>
      <c r="I6426">
        <v>3793504000</v>
      </c>
      <c r="J6426">
        <v>4.7610000000000001</v>
      </c>
    </row>
    <row r="6427" spans="1:10" x14ac:dyDescent="0.3">
      <c r="A6427" t="s">
        <v>295</v>
      </c>
      <c r="B6427" t="s">
        <v>296</v>
      </c>
      <c r="C6427">
        <v>2016</v>
      </c>
      <c r="D6427">
        <v>53.484999999999999</v>
      </c>
      <c r="E6427">
        <v>87.45</v>
      </c>
      <c r="F6427">
        <v>29.84</v>
      </c>
      <c r="G6427">
        <v>1.91</v>
      </c>
      <c r="H6427">
        <v>6492160</v>
      </c>
      <c r="I6427">
        <v>51938049762.720001</v>
      </c>
      <c r="J6427">
        <v>211.483</v>
      </c>
    </row>
    <row r="6428" spans="1:10" x14ac:dyDescent="0.3">
      <c r="A6428" t="s">
        <v>297</v>
      </c>
      <c r="B6428" t="s">
        <v>298</v>
      </c>
      <c r="C6428">
        <v>2016</v>
      </c>
      <c r="D6428">
        <v>0.15</v>
      </c>
      <c r="E6428">
        <v>0.04</v>
      </c>
      <c r="F6428">
        <v>0.02</v>
      </c>
      <c r="G6428">
        <v>0.01</v>
      </c>
      <c r="H6428">
        <v>37655</v>
      </c>
    </row>
    <row r="6429" spans="1:10" x14ac:dyDescent="0.3">
      <c r="A6429" t="s">
        <v>299</v>
      </c>
      <c r="B6429" t="s">
        <v>300</v>
      </c>
      <c r="C6429">
        <v>2016</v>
      </c>
      <c r="D6429">
        <v>13.351000000000001</v>
      </c>
      <c r="E6429">
        <v>17.71</v>
      </c>
      <c r="F6429">
        <v>3.32</v>
      </c>
      <c r="G6429">
        <v>3.65</v>
      </c>
      <c r="H6429">
        <v>2889555</v>
      </c>
      <c r="I6429">
        <v>70911025458.528</v>
      </c>
      <c r="J6429">
        <v>64.477000000000004</v>
      </c>
    </row>
    <row r="6430" spans="1:10" x14ac:dyDescent="0.3">
      <c r="A6430" t="s">
        <v>301</v>
      </c>
      <c r="B6430" t="s">
        <v>302</v>
      </c>
      <c r="C6430">
        <v>2016</v>
      </c>
      <c r="D6430">
        <v>9.093</v>
      </c>
      <c r="E6430">
        <v>9.77</v>
      </c>
      <c r="F6430">
        <v>0.55000000000000004</v>
      </c>
      <c r="G6430">
        <v>0.3</v>
      </c>
      <c r="H6430">
        <v>579266</v>
      </c>
      <c r="I6430">
        <v>33357814650.433998</v>
      </c>
      <c r="J6430">
        <v>42.343000000000004</v>
      </c>
    </row>
    <row r="6431" spans="1:10" x14ac:dyDescent="0.3">
      <c r="B6431" t="s">
        <v>303</v>
      </c>
      <c r="C6431">
        <v>2016</v>
      </c>
      <c r="D6431">
        <v>1.77</v>
      </c>
      <c r="H6431">
        <v>612824</v>
      </c>
    </row>
    <row r="6432" spans="1:10" x14ac:dyDescent="0.3">
      <c r="A6432" t="s">
        <v>304</v>
      </c>
      <c r="B6432" t="s">
        <v>305</v>
      </c>
      <c r="C6432">
        <v>2016</v>
      </c>
      <c r="D6432">
        <v>3.2530000000000001</v>
      </c>
      <c r="E6432">
        <v>58.85</v>
      </c>
      <c r="F6432">
        <v>20.62</v>
      </c>
      <c r="G6432">
        <v>10.15</v>
      </c>
      <c r="H6432">
        <v>24894370</v>
      </c>
      <c r="I6432">
        <v>33738278825</v>
      </c>
      <c r="J6432">
        <v>17.259</v>
      </c>
    </row>
    <row r="6433" spans="1:10" x14ac:dyDescent="0.3">
      <c r="A6433" t="s">
        <v>306</v>
      </c>
      <c r="B6433" t="s">
        <v>307</v>
      </c>
      <c r="C6433">
        <v>2016</v>
      </c>
      <c r="D6433">
        <v>1.306</v>
      </c>
      <c r="E6433">
        <v>21.2</v>
      </c>
      <c r="F6433">
        <v>11.06</v>
      </c>
      <c r="G6433">
        <v>4.2</v>
      </c>
      <c r="H6433">
        <v>17205253</v>
      </c>
      <c r="I6433">
        <v>21039449660.799999</v>
      </c>
      <c r="J6433">
        <v>8.1679999999999993</v>
      </c>
    </row>
    <row r="6434" spans="1:10" x14ac:dyDescent="0.3">
      <c r="A6434" t="s">
        <v>308</v>
      </c>
      <c r="B6434" t="s">
        <v>309</v>
      </c>
      <c r="C6434">
        <v>2016</v>
      </c>
      <c r="D6434">
        <v>250.56100000000001</v>
      </c>
      <c r="E6434">
        <v>161.04</v>
      </c>
      <c r="F6434">
        <v>48.72</v>
      </c>
      <c r="G6434">
        <v>10.57</v>
      </c>
      <c r="H6434">
        <v>30684652</v>
      </c>
      <c r="I6434">
        <v>698530038104.70996</v>
      </c>
      <c r="J6434">
        <v>1168.961</v>
      </c>
    </row>
    <row r="6435" spans="1:10" x14ac:dyDescent="0.3">
      <c r="A6435" t="s">
        <v>310</v>
      </c>
      <c r="B6435" t="s">
        <v>311</v>
      </c>
      <c r="C6435">
        <v>2016</v>
      </c>
      <c r="D6435">
        <v>1.4359999999999999</v>
      </c>
      <c r="E6435">
        <v>2.02</v>
      </c>
      <c r="F6435">
        <v>0.12</v>
      </c>
      <c r="G6435">
        <v>0.03</v>
      </c>
      <c r="H6435">
        <v>475505</v>
      </c>
      <c r="J6435">
        <v>6.7140000000000004</v>
      </c>
    </row>
    <row r="6436" spans="1:10" x14ac:dyDescent="0.3">
      <c r="A6436" t="s">
        <v>312</v>
      </c>
      <c r="B6436" t="s">
        <v>313</v>
      </c>
      <c r="C6436">
        <v>2016</v>
      </c>
      <c r="D6436">
        <v>3.3290000000000002</v>
      </c>
      <c r="E6436">
        <v>47.47</v>
      </c>
      <c r="F6436">
        <v>22.36</v>
      </c>
      <c r="G6436">
        <v>14.35</v>
      </c>
      <c r="H6436">
        <v>17965448</v>
      </c>
      <c r="I6436">
        <v>24912133836.560001</v>
      </c>
      <c r="J6436">
        <v>16.847000000000001</v>
      </c>
    </row>
    <row r="6437" spans="1:10" x14ac:dyDescent="0.3">
      <c r="A6437" t="s">
        <v>314</v>
      </c>
      <c r="B6437" t="s">
        <v>315</v>
      </c>
      <c r="C6437">
        <v>2016</v>
      </c>
      <c r="D6437">
        <v>1.405</v>
      </c>
      <c r="E6437">
        <v>1.92</v>
      </c>
      <c r="F6437">
        <v>0.22</v>
      </c>
      <c r="G6437">
        <v>0.05</v>
      </c>
      <c r="H6437">
        <v>436099</v>
      </c>
      <c r="I6437">
        <v>13651020589.389</v>
      </c>
      <c r="J6437">
        <v>32.466999999999999</v>
      </c>
    </row>
    <row r="6438" spans="1:10" x14ac:dyDescent="0.3">
      <c r="A6438" t="s">
        <v>316</v>
      </c>
      <c r="B6438" t="s">
        <v>317</v>
      </c>
      <c r="C6438">
        <v>2016</v>
      </c>
      <c r="D6438">
        <v>0.14299999999999999</v>
      </c>
      <c r="E6438">
        <v>0.04</v>
      </c>
      <c r="F6438">
        <v>0.03</v>
      </c>
      <c r="G6438">
        <v>0</v>
      </c>
      <c r="H6438">
        <v>57723</v>
      </c>
    </row>
    <row r="6439" spans="1:10" x14ac:dyDescent="0.3">
      <c r="A6439" t="s">
        <v>318</v>
      </c>
      <c r="B6439" t="s">
        <v>319</v>
      </c>
      <c r="C6439">
        <v>2016</v>
      </c>
      <c r="D6439">
        <v>2.3159999999999998</v>
      </c>
      <c r="H6439">
        <v>376789</v>
      </c>
      <c r="J6439">
        <v>10.698</v>
      </c>
    </row>
    <row r="6440" spans="1:10" x14ac:dyDescent="0.3">
      <c r="A6440" t="s">
        <v>320</v>
      </c>
      <c r="B6440" t="s">
        <v>321</v>
      </c>
      <c r="C6440">
        <v>2016</v>
      </c>
      <c r="D6440">
        <v>2.5350000000000001</v>
      </c>
      <c r="E6440">
        <v>11.4</v>
      </c>
      <c r="F6440">
        <v>6.95</v>
      </c>
      <c r="G6440">
        <v>3.32</v>
      </c>
      <c r="H6440">
        <v>4163532</v>
      </c>
      <c r="I6440">
        <v>12527539000</v>
      </c>
      <c r="J6440">
        <v>11.35</v>
      </c>
    </row>
    <row r="6441" spans="1:10" x14ac:dyDescent="0.3">
      <c r="A6441" t="s">
        <v>322</v>
      </c>
      <c r="B6441" t="s">
        <v>323</v>
      </c>
      <c r="C6441">
        <v>2016</v>
      </c>
      <c r="D6441">
        <v>4.3460000000000001</v>
      </c>
      <c r="E6441">
        <v>6.48</v>
      </c>
      <c r="F6441">
        <v>1.88</v>
      </c>
      <c r="G6441">
        <v>0.24</v>
      </c>
      <c r="H6441">
        <v>1261870</v>
      </c>
      <c r="I6441">
        <v>25506042156</v>
      </c>
      <c r="J6441">
        <v>25.14</v>
      </c>
    </row>
    <row r="6442" spans="1:10" x14ac:dyDescent="0.3">
      <c r="A6442" t="s">
        <v>324</v>
      </c>
      <c r="B6442" t="s">
        <v>325</v>
      </c>
      <c r="C6442">
        <v>2016</v>
      </c>
      <c r="D6442">
        <v>0.30099999999999999</v>
      </c>
      <c r="H6442">
        <v>246460</v>
      </c>
    </row>
    <row r="6443" spans="1:10" x14ac:dyDescent="0.3">
      <c r="A6443" t="s">
        <v>326</v>
      </c>
      <c r="B6443" t="s">
        <v>327</v>
      </c>
      <c r="C6443">
        <v>2016</v>
      </c>
      <c r="D6443">
        <v>482.798</v>
      </c>
      <c r="E6443">
        <v>688.38</v>
      </c>
      <c r="F6443">
        <v>144.88</v>
      </c>
      <c r="G6443">
        <v>43.7</v>
      </c>
      <c r="H6443">
        <v>123333379</v>
      </c>
      <c r="I6443">
        <v>1923887251802.1001</v>
      </c>
      <c r="J6443">
        <v>2162.6179999999999</v>
      </c>
    </row>
    <row r="6444" spans="1:10" x14ac:dyDescent="0.3">
      <c r="B6444" t="s">
        <v>328</v>
      </c>
      <c r="C6444">
        <v>2016</v>
      </c>
      <c r="E6444">
        <v>0.06</v>
      </c>
      <c r="F6444">
        <v>0.06</v>
      </c>
      <c r="G6444">
        <v>0.03</v>
      </c>
    </row>
    <row r="6445" spans="1:10" x14ac:dyDescent="0.3">
      <c r="B6445" t="s">
        <v>329</v>
      </c>
      <c r="C6445">
        <v>2016</v>
      </c>
      <c r="D6445">
        <v>0.14299999999999999</v>
      </c>
      <c r="H6445">
        <v>110215</v>
      </c>
    </row>
    <row r="6446" spans="1:10" x14ac:dyDescent="0.3">
      <c r="A6446" t="s">
        <v>330</v>
      </c>
      <c r="B6446" t="s">
        <v>331</v>
      </c>
      <c r="C6446">
        <v>2016</v>
      </c>
      <c r="D6446">
        <v>4.9039999999999999</v>
      </c>
      <c r="E6446">
        <v>11.84</v>
      </c>
      <c r="F6446">
        <v>3.37</v>
      </c>
      <c r="G6446">
        <v>1.32</v>
      </c>
      <c r="H6446">
        <v>4066013</v>
      </c>
      <c r="I6446">
        <v>21399024088.799999</v>
      </c>
      <c r="J6446">
        <v>38.186999999999998</v>
      </c>
    </row>
    <row r="6447" spans="1:10" x14ac:dyDescent="0.3">
      <c r="A6447" t="s">
        <v>332</v>
      </c>
      <c r="B6447" t="s">
        <v>333</v>
      </c>
      <c r="C6447">
        <v>2016</v>
      </c>
      <c r="D6447">
        <v>25.327000000000002</v>
      </c>
      <c r="E6447">
        <v>67.599999999999994</v>
      </c>
      <c r="F6447">
        <v>17.12</v>
      </c>
      <c r="G6447">
        <v>12.74</v>
      </c>
      <c r="H6447">
        <v>3056358</v>
      </c>
      <c r="I6447">
        <v>37463160000</v>
      </c>
      <c r="J6447">
        <v>58.898000000000003</v>
      </c>
    </row>
    <row r="6448" spans="1:10" x14ac:dyDescent="0.3">
      <c r="A6448" t="s">
        <v>334</v>
      </c>
      <c r="B6448" t="s">
        <v>335</v>
      </c>
      <c r="C6448">
        <v>2016</v>
      </c>
      <c r="D6448">
        <v>2.0150000000000001</v>
      </c>
      <c r="E6448">
        <v>3.42</v>
      </c>
      <c r="F6448">
        <v>0.83</v>
      </c>
      <c r="G6448">
        <v>0.18</v>
      </c>
      <c r="H6448">
        <v>627271</v>
      </c>
      <c r="I6448">
        <v>10966155625</v>
      </c>
      <c r="J6448">
        <v>12.472</v>
      </c>
    </row>
    <row r="6449" spans="1:10" x14ac:dyDescent="0.3">
      <c r="A6449" t="s">
        <v>336</v>
      </c>
      <c r="B6449" t="s">
        <v>337</v>
      </c>
      <c r="C6449">
        <v>2016</v>
      </c>
      <c r="D6449">
        <v>2.9000000000000001E-2</v>
      </c>
      <c r="H6449">
        <v>4978</v>
      </c>
      <c r="J6449">
        <v>0.23799999999999999</v>
      </c>
    </row>
    <row r="6450" spans="1:10" x14ac:dyDescent="0.3">
      <c r="A6450" t="s">
        <v>338</v>
      </c>
      <c r="B6450" t="s">
        <v>339</v>
      </c>
      <c r="C6450">
        <v>2016</v>
      </c>
      <c r="D6450">
        <v>58.457000000000001</v>
      </c>
      <c r="E6450">
        <v>88.05</v>
      </c>
      <c r="F6450">
        <v>17.2</v>
      </c>
      <c r="G6450">
        <v>8.7899999999999991</v>
      </c>
      <c r="H6450">
        <v>35126274</v>
      </c>
      <c r="I6450">
        <v>279436949874.65997</v>
      </c>
      <c r="J6450">
        <v>221.72900000000001</v>
      </c>
    </row>
    <row r="6451" spans="1:10" x14ac:dyDescent="0.3">
      <c r="A6451" t="s">
        <v>340</v>
      </c>
      <c r="B6451" t="s">
        <v>341</v>
      </c>
      <c r="C6451">
        <v>2016</v>
      </c>
      <c r="D6451">
        <v>8.1549999999999994</v>
      </c>
      <c r="E6451">
        <v>76.12</v>
      </c>
      <c r="F6451">
        <v>18.54</v>
      </c>
      <c r="G6451">
        <v>11.62</v>
      </c>
      <c r="H6451">
        <v>27829930</v>
      </c>
      <c r="I6451">
        <v>27447091301.07</v>
      </c>
      <c r="J6451">
        <v>97.344999999999999</v>
      </c>
    </row>
    <row r="6452" spans="1:10" x14ac:dyDescent="0.3">
      <c r="A6452" t="s">
        <v>342</v>
      </c>
      <c r="B6452" t="s">
        <v>343</v>
      </c>
      <c r="C6452">
        <v>2016</v>
      </c>
      <c r="D6452">
        <v>25.437000000000001</v>
      </c>
      <c r="E6452">
        <v>219.53</v>
      </c>
      <c r="F6452">
        <v>77.77</v>
      </c>
      <c r="G6452">
        <v>24.12</v>
      </c>
      <c r="H6452">
        <v>53045199</v>
      </c>
      <c r="I6452">
        <v>282251803757.23999</v>
      </c>
    </row>
    <row r="6453" spans="1:10" x14ac:dyDescent="0.3">
      <c r="A6453" t="s">
        <v>344</v>
      </c>
      <c r="B6453" t="s">
        <v>345</v>
      </c>
      <c r="C6453">
        <v>2016</v>
      </c>
      <c r="D6453">
        <v>4.0510000000000002</v>
      </c>
      <c r="E6453">
        <v>20.41</v>
      </c>
      <c r="F6453">
        <v>4.68</v>
      </c>
      <c r="G6453">
        <v>3.05</v>
      </c>
      <c r="H6453">
        <v>2358044</v>
      </c>
      <c r="I6453">
        <v>23031047570.560001</v>
      </c>
      <c r="J6453">
        <v>20.225000000000001</v>
      </c>
    </row>
    <row r="6454" spans="1:10" x14ac:dyDescent="0.3">
      <c r="A6454" t="s">
        <v>346</v>
      </c>
      <c r="B6454" t="s">
        <v>347</v>
      </c>
      <c r="C6454">
        <v>2016</v>
      </c>
      <c r="D6454">
        <v>5.0999999999999997E-2</v>
      </c>
      <c r="E6454">
        <v>0.08</v>
      </c>
      <c r="F6454">
        <v>0</v>
      </c>
      <c r="G6454">
        <v>0</v>
      </c>
      <c r="H6454">
        <v>10474</v>
      </c>
      <c r="J6454">
        <v>0.3</v>
      </c>
    </row>
    <row r="6455" spans="1:10" x14ac:dyDescent="0.3">
      <c r="A6455" t="s">
        <v>348</v>
      </c>
      <c r="B6455" t="s">
        <v>349</v>
      </c>
      <c r="C6455">
        <v>2016</v>
      </c>
      <c r="D6455">
        <v>9.76</v>
      </c>
      <c r="E6455">
        <v>61.25</v>
      </c>
      <c r="F6455">
        <v>35.64</v>
      </c>
      <c r="G6455">
        <v>9.75</v>
      </c>
      <c r="H6455">
        <v>27263430</v>
      </c>
      <c r="I6455">
        <v>70697790000</v>
      </c>
      <c r="J6455">
        <v>46.914000000000001</v>
      </c>
    </row>
    <row r="6456" spans="1:10" x14ac:dyDescent="0.3">
      <c r="A6456" t="s">
        <v>350</v>
      </c>
      <c r="B6456" t="s">
        <v>351</v>
      </c>
      <c r="C6456">
        <v>2016</v>
      </c>
      <c r="D6456">
        <v>164.92500000000001</v>
      </c>
      <c r="E6456">
        <v>186.98</v>
      </c>
      <c r="F6456">
        <v>18.829999999999998</v>
      </c>
      <c r="G6456">
        <v>8.52</v>
      </c>
      <c r="H6456">
        <v>16981285</v>
      </c>
      <c r="I6456">
        <v>776582321592</v>
      </c>
      <c r="J6456">
        <v>994.15200000000004</v>
      </c>
    </row>
    <row r="6457" spans="1:10" x14ac:dyDescent="0.3">
      <c r="A6457" t="s">
        <v>352</v>
      </c>
      <c r="B6457" t="s">
        <v>353</v>
      </c>
      <c r="C6457">
        <v>2016</v>
      </c>
      <c r="D6457">
        <v>5.3150000000000004</v>
      </c>
      <c r="H6457">
        <v>274190</v>
      </c>
      <c r="J6457">
        <v>21.332000000000001</v>
      </c>
    </row>
    <row r="6458" spans="1:10" x14ac:dyDescent="0.3">
      <c r="A6458" t="s">
        <v>354</v>
      </c>
      <c r="B6458" t="s">
        <v>355</v>
      </c>
      <c r="C6458">
        <v>2016</v>
      </c>
      <c r="D6458">
        <v>34.305</v>
      </c>
      <c r="E6458">
        <v>63.13</v>
      </c>
      <c r="F6458">
        <v>32.81</v>
      </c>
      <c r="G6458">
        <v>14.98</v>
      </c>
      <c r="H6458">
        <v>4659265</v>
      </c>
      <c r="I6458">
        <v>159813938479.52499</v>
      </c>
      <c r="J6458">
        <v>248.49299999999999</v>
      </c>
    </row>
    <row r="6459" spans="1:10" x14ac:dyDescent="0.3">
      <c r="A6459" t="s">
        <v>356</v>
      </c>
      <c r="B6459" t="s">
        <v>357</v>
      </c>
      <c r="C6459">
        <v>2016</v>
      </c>
      <c r="D6459">
        <v>5.383</v>
      </c>
      <c r="E6459">
        <v>20.64</v>
      </c>
      <c r="F6459">
        <v>10.64</v>
      </c>
      <c r="G6459">
        <v>3.77</v>
      </c>
      <c r="H6459">
        <v>6303970</v>
      </c>
      <c r="I6459">
        <v>30103515000</v>
      </c>
      <c r="J6459">
        <v>29.181999999999999</v>
      </c>
    </row>
    <row r="6460" spans="1:10" x14ac:dyDescent="0.3">
      <c r="A6460" t="s">
        <v>358</v>
      </c>
      <c r="B6460" t="s">
        <v>359</v>
      </c>
      <c r="C6460">
        <v>2016</v>
      </c>
      <c r="D6460">
        <v>2.0640000000000001</v>
      </c>
      <c r="E6460">
        <v>42.71</v>
      </c>
      <c r="F6460">
        <v>27.6</v>
      </c>
      <c r="G6460">
        <v>11.17</v>
      </c>
      <c r="H6460">
        <v>20788789</v>
      </c>
      <c r="I6460">
        <v>18231308192.25</v>
      </c>
      <c r="J6460">
        <v>9.8230000000000004</v>
      </c>
    </row>
    <row r="6461" spans="1:10" x14ac:dyDescent="0.3">
      <c r="A6461" t="s">
        <v>360</v>
      </c>
      <c r="B6461" t="s">
        <v>361</v>
      </c>
      <c r="C6461">
        <v>2016</v>
      </c>
      <c r="D6461">
        <v>115.821</v>
      </c>
      <c r="E6461">
        <v>481.02</v>
      </c>
      <c r="F6461">
        <v>133.82</v>
      </c>
      <c r="G6461">
        <v>37.39</v>
      </c>
      <c r="H6461">
        <v>185960244</v>
      </c>
      <c r="I6461">
        <v>1032469776488</v>
      </c>
      <c r="J6461">
        <v>506.86700000000002</v>
      </c>
    </row>
    <row r="6462" spans="1:10" x14ac:dyDescent="0.3">
      <c r="A6462" t="s">
        <v>362</v>
      </c>
      <c r="B6462" t="s">
        <v>363</v>
      </c>
      <c r="C6462">
        <v>2016</v>
      </c>
      <c r="D6462">
        <v>7.0000000000000001E-3</v>
      </c>
      <c r="E6462">
        <v>0.06</v>
      </c>
      <c r="F6462">
        <v>0</v>
      </c>
      <c r="G6462">
        <v>0</v>
      </c>
      <c r="H6462">
        <v>1611</v>
      </c>
      <c r="J6462">
        <v>0.03</v>
      </c>
    </row>
    <row r="6463" spans="1:10" x14ac:dyDescent="0.3">
      <c r="B6463" t="s">
        <v>364</v>
      </c>
      <c r="C6463">
        <v>2016</v>
      </c>
      <c r="D6463">
        <v>6471.36</v>
      </c>
      <c r="H6463">
        <v>573814461</v>
      </c>
      <c r="J6463">
        <v>31594.440999999999</v>
      </c>
    </row>
    <row r="6464" spans="1:10" x14ac:dyDescent="0.3">
      <c r="B6464" t="s">
        <v>365</v>
      </c>
      <c r="C6464">
        <v>2016</v>
      </c>
      <c r="D6464">
        <v>1223.336</v>
      </c>
    </row>
    <row r="6465" spans="1:10" x14ac:dyDescent="0.3">
      <c r="A6465" t="s">
        <v>366</v>
      </c>
      <c r="B6465" t="s">
        <v>367</v>
      </c>
      <c r="C6465">
        <v>2016</v>
      </c>
      <c r="D6465">
        <v>29.411999999999999</v>
      </c>
      <c r="E6465">
        <v>65.55</v>
      </c>
      <c r="F6465">
        <v>18.510000000000002</v>
      </c>
      <c r="G6465">
        <v>2.4300000000000002</v>
      </c>
      <c r="H6465">
        <v>25307665</v>
      </c>
      <c r="I6465">
        <v>43750890064.5</v>
      </c>
      <c r="J6465">
        <v>114.416</v>
      </c>
    </row>
    <row r="6466" spans="1:10" x14ac:dyDescent="0.3">
      <c r="A6466" t="s">
        <v>368</v>
      </c>
      <c r="B6466" t="s">
        <v>369</v>
      </c>
      <c r="C6466">
        <v>2016</v>
      </c>
      <c r="D6466">
        <v>6.9870000000000001</v>
      </c>
      <c r="E6466">
        <v>10.39</v>
      </c>
      <c r="F6466">
        <v>2.4900000000000002</v>
      </c>
      <c r="G6466">
        <v>0.59</v>
      </c>
      <c r="H6466">
        <v>2080746</v>
      </c>
      <c r="I6466">
        <v>26681432020</v>
      </c>
      <c r="J6466">
        <v>30.236000000000001</v>
      </c>
    </row>
    <row r="6467" spans="1:10" x14ac:dyDescent="0.3">
      <c r="A6467" t="s">
        <v>370</v>
      </c>
      <c r="B6467" t="s">
        <v>371</v>
      </c>
      <c r="C6467">
        <v>2016</v>
      </c>
      <c r="D6467">
        <v>44.8</v>
      </c>
      <c r="E6467">
        <v>23.81</v>
      </c>
      <c r="F6467">
        <v>4.99</v>
      </c>
      <c r="G6467">
        <v>3.22</v>
      </c>
      <c r="H6467">
        <v>5250950</v>
      </c>
      <c r="I6467">
        <v>433545930687.06</v>
      </c>
      <c r="J6467">
        <v>531.73199999999997</v>
      </c>
    </row>
    <row r="6468" spans="1:10" x14ac:dyDescent="0.3">
      <c r="B6468" t="s">
        <v>372</v>
      </c>
      <c r="C6468">
        <v>2016</v>
      </c>
      <c r="D6468">
        <v>465.56700000000001</v>
      </c>
      <c r="H6468">
        <v>40435631</v>
      </c>
    </row>
    <row r="6469" spans="1:10" x14ac:dyDescent="0.3">
      <c r="A6469" t="s">
        <v>373</v>
      </c>
      <c r="B6469" t="s">
        <v>374</v>
      </c>
      <c r="C6469">
        <v>2016</v>
      </c>
      <c r="D6469">
        <v>60.31</v>
      </c>
      <c r="E6469">
        <v>75.98</v>
      </c>
      <c r="F6469">
        <v>5.34</v>
      </c>
      <c r="G6469">
        <v>0.75</v>
      </c>
      <c r="H6469">
        <v>4479217</v>
      </c>
      <c r="I6469">
        <v>168786530502.22501</v>
      </c>
      <c r="J6469">
        <v>336.06700000000001</v>
      </c>
    </row>
    <row r="6470" spans="1:10" x14ac:dyDescent="0.3">
      <c r="A6470" t="s">
        <v>375</v>
      </c>
      <c r="B6470" t="s">
        <v>376</v>
      </c>
      <c r="C6470">
        <v>2016</v>
      </c>
      <c r="D6470">
        <v>207.01900000000001</v>
      </c>
      <c r="E6470">
        <v>403.67</v>
      </c>
      <c r="F6470">
        <v>143.24</v>
      </c>
      <c r="G6470">
        <v>57.86</v>
      </c>
      <c r="H6470">
        <v>203631356</v>
      </c>
      <c r="I6470">
        <v>1101753910650.3</v>
      </c>
      <c r="J6470">
        <v>885.25</v>
      </c>
    </row>
    <row r="6471" spans="1:10" x14ac:dyDescent="0.3">
      <c r="A6471" t="s">
        <v>377</v>
      </c>
      <c r="B6471" t="s">
        <v>378</v>
      </c>
      <c r="C6471">
        <v>2016</v>
      </c>
      <c r="D6471">
        <v>0.21299999999999999</v>
      </c>
      <c r="E6471">
        <v>0.03</v>
      </c>
      <c r="F6471">
        <v>0.02</v>
      </c>
      <c r="G6471">
        <v>0</v>
      </c>
      <c r="H6471">
        <v>17718</v>
      </c>
    </row>
    <row r="6472" spans="1:10" x14ac:dyDescent="0.3">
      <c r="A6472" t="s">
        <v>379</v>
      </c>
      <c r="B6472" t="s">
        <v>380</v>
      </c>
      <c r="C6472">
        <v>2016</v>
      </c>
      <c r="D6472">
        <v>3.2320000000000002</v>
      </c>
      <c r="H6472">
        <v>4635644</v>
      </c>
      <c r="I6472">
        <v>23685473952.599998</v>
      </c>
      <c r="J6472">
        <v>15.257999999999999</v>
      </c>
    </row>
    <row r="6473" spans="1:10" x14ac:dyDescent="0.3">
      <c r="A6473" t="s">
        <v>381</v>
      </c>
      <c r="B6473" t="s">
        <v>382</v>
      </c>
      <c r="C6473">
        <v>2016</v>
      </c>
      <c r="D6473">
        <v>10.555</v>
      </c>
      <c r="E6473">
        <v>26.94</v>
      </c>
      <c r="F6473">
        <v>5.37</v>
      </c>
      <c r="G6473">
        <v>1.34</v>
      </c>
      <c r="H6473">
        <v>4037073</v>
      </c>
      <c r="I6473">
        <v>79468545000</v>
      </c>
      <c r="J6473">
        <v>123.952</v>
      </c>
    </row>
    <row r="6474" spans="1:10" x14ac:dyDescent="0.3">
      <c r="B6474" t="s">
        <v>383</v>
      </c>
      <c r="C6474">
        <v>2016</v>
      </c>
    </row>
    <row r="6475" spans="1:10" x14ac:dyDescent="0.3">
      <c r="A6475" t="s">
        <v>384</v>
      </c>
      <c r="B6475" t="s">
        <v>385</v>
      </c>
      <c r="C6475">
        <v>2016</v>
      </c>
      <c r="D6475">
        <v>6.6360000000000001</v>
      </c>
      <c r="E6475">
        <v>63.85</v>
      </c>
      <c r="F6475">
        <v>13.85</v>
      </c>
      <c r="G6475">
        <v>4.1399999999999997</v>
      </c>
      <c r="H6475">
        <v>8271766</v>
      </c>
      <c r="J6475">
        <v>26.891999999999999</v>
      </c>
    </row>
    <row r="6476" spans="1:10" x14ac:dyDescent="0.3">
      <c r="A6476" t="s">
        <v>386</v>
      </c>
      <c r="B6476" t="s">
        <v>387</v>
      </c>
      <c r="C6476">
        <v>2016</v>
      </c>
      <c r="D6476">
        <v>7.1829999999999998</v>
      </c>
      <c r="E6476">
        <v>194.59</v>
      </c>
      <c r="F6476">
        <v>33.32</v>
      </c>
      <c r="G6476">
        <v>11.38</v>
      </c>
      <c r="H6476">
        <v>6777878</v>
      </c>
      <c r="I6476">
        <v>60921223610.720001</v>
      </c>
      <c r="J6476">
        <v>215.54300000000001</v>
      </c>
    </row>
    <row r="6477" spans="1:10" x14ac:dyDescent="0.3">
      <c r="A6477" t="s">
        <v>388</v>
      </c>
      <c r="B6477" t="s">
        <v>389</v>
      </c>
      <c r="C6477">
        <v>2016</v>
      </c>
      <c r="D6477">
        <v>52.72</v>
      </c>
      <c r="E6477">
        <v>168.85</v>
      </c>
      <c r="F6477">
        <v>31.38</v>
      </c>
      <c r="G6477">
        <v>9.69</v>
      </c>
      <c r="H6477">
        <v>30926036</v>
      </c>
      <c r="I6477">
        <v>362594350376.96002</v>
      </c>
      <c r="J6477">
        <v>301.46800000000002</v>
      </c>
    </row>
    <row r="6478" spans="1:10" x14ac:dyDescent="0.3">
      <c r="A6478" t="s">
        <v>390</v>
      </c>
      <c r="B6478" t="s">
        <v>391</v>
      </c>
      <c r="C6478">
        <v>2016</v>
      </c>
      <c r="D6478">
        <v>122.23699999999999</v>
      </c>
      <c r="E6478">
        <v>149.41</v>
      </c>
      <c r="F6478">
        <v>65.47</v>
      </c>
      <c r="G6478">
        <v>13.45</v>
      </c>
      <c r="H6478">
        <v>103663812</v>
      </c>
      <c r="I6478">
        <v>805057095843</v>
      </c>
      <c r="J6478">
        <v>481.899</v>
      </c>
    </row>
    <row r="6479" spans="1:10" x14ac:dyDescent="0.3">
      <c r="A6479" t="s">
        <v>392</v>
      </c>
      <c r="B6479" t="s">
        <v>393</v>
      </c>
      <c r="C6479">
        <v>2016</v>
      </c>
      <c r="D6479">
        <v>324.34199999999998</v>
      </c>
      <c r="E6479">
        <v>349.76</v>
      </c>
      <c r="F6479">
        <v>46.8</v>
      </c>
      <c r="G6479">
        <v>21.63</v>
      </c>
      <c r="H6479">
        <v>37989218</v>
      </c>
      <c r="I6479">
        <v>952936856735.38</v>
      </c>
      <c r="J6479">
        <v>1152.9970000000001</v>
      </c>
    </row>
    <row r="6480" spans="1:10" x14ac:dyDescent="0.3">
      <c r="A6480" t="s">
        <v>394</v>
      </c>
      <c r="B6480" t="s">
        <v>395</v>
      </c>
      <c r="C6480">
        <v>2016</v>
      </c>
      <c r="D6480">
        <v>50.457999999999998</v>
      </c>
      <c r="E6480">
        <v>69.39</v>
      </c>
      <c r="F6480">
        <v>11.66</v>
      </c>
      <c r="G6480">
        <v>3.32</v>
      </c>
      <c r="H6480">
        <v>10325540</v>
      </c>
      <c r="I6480">
        <v>260122132988.45999</v>
      </c>
      <c r="J6480">
        <v>300.822</v>
      </c>
    </row>
    <row r="6481" spans="1:10" x14ac:dyDescent="0.3">
      <c r="A6481" t="s">
        <v>396</v>
      </c>
      <c r="B6481" t="s">
        <v>397</v>
      </c>
      <c r="C6481">
        <v>2016</v>
      </c>
      <c r="H6481">
        <v>3283121</v>
      </c>
      <c r="I6481">
        <v>119664702000</v>
      </c>
      <c r="J6481">
        <v>85.349000000000004</v>
      </c>
    </row>
    <row r="6482" spans="1:10" x14ac:dyDescent="0.3">
      <c r="A6482" t="s">
        <v>398</v>
      </c>
      <c r="B6482" t="s">
        <v>399</v>
      </c>
      <c r="C6482">
        <v>2016</v>
      </c>
      <c r="D6482">
        <v>88.906999999999996</v>
      </c>
      <c r="E6482">
        <v>92.26</v>
      </c>
      <c r="F6482">
        <v>7.68</v>
      </c>
      <c r="G6482">
        <v>1.41</v>
      </c>
      <c r="H6482">
        <v>2654379</v>
      </c>
      <c r="I6482">
        <v>388615568198.28601</v>
      </c>
      <c r="J6482">
        <v>554.28499999999997</v>
      </c>
    </row>
    <row r="6483" spans="1:10" x14ac:dyDescent="0.3">
      <c r="B6483" t="s">
        <v>400</v>
      </c>
      <c r="C6483">
        <v>2016</v>
      </c>
      <c r="D6483">
        <v>4.5250000000000004</v>
      </c>
      <c r="H6483">
        <v>869742</v>
      </c>
      <c r="J6483">
        <v>13.177</v>
      </c>
    </row>
    <row r="6484" spans="1:10" x14ac:dyDescent="0.3">
      <c r="A6484" t="s">
        <v>401</v>
      </c>
      <c r="B6484" t="s">
        <v>402</v>
      </c>
      <c r="C6484">
        <v>2016</v>
      </c>
      <c r="D6484">
        <v>74.152000000000001</v>
      </c>
      <c r="E6484">
        <v>-58.63</v>
      </c>
      <c r="F6484">
        <v>24.49</v>
      </c>
      <c r="G6484">
        <v>8.2799999999999994</v>
      </c>
      <c r="H6484">
        <v>19796280</v>
      </c>
      <c r="I6484">
        <v>345273809192.03998</v>
      </c>
      <c r="J6484">
        <v>377.36399999999998</v>
      </c>
    </row>
    <row r="6485" spans="1:10" x14ac:dyDescent="0.3">
      <c r="A6485" t="s">
        <v>403</v>
      </c>
      <c r="B6485" t="s">
        <v>404</v>
      </c>
      <c r="C6485">
        <v>2016</v>
      </c>
      <c r="D6485">
        <v>1618.5989999999999</v>
      </c>
      <c r="E6485">
        <v>2391.38</v>
      </c>
      <c r="F6485">
        <v>901.53</v>
      </c>
      <c r="G6485">
        <v>74.48</v>
      </c>
      <c r="H6485">
        <v>145275374</v>
      </c>
      <c r="I6485">
        <v>3461967527762.5</v>
      </c>
      <c r="J6485">
        <v>7988.7790000000005</v>
      </c>
    </row>
    <row r="6486" spans="1:10" x14ac:dyDescent="0.3">
      <c r="A6486" t="s">
        <v>405</v>
      </c>
      <c r="B6486" t="s">
        <v>406</v>
      </c>
      <c r="C6486">
        <v>2016</v>
      </c>
      <c r="D6486">
        <v>1.036</v>
      </c>
      <c r="E6486">
        <v>7.59</v>
      </c>
      <c r="F6486">
        <v>3.26</v>
      </c>
      <c r="G6486">
        <v>2.0499999999999998</v>
      </c>
      <c r="H6486">
        <v>11668829</v>
      </c>
      <c r="I6486">
        <v>19946535339.060001</v>
      </c>
      <c r="J6486">
        <v>4.9630000000000001</v>
      </c>
    </row>
    <row r="6487" spans="1:10" x14ac:dyDescent="0.3">
      <c r="B6487" t="s">
        <v>407</v>
      </c>
      <c r="C6487">
        <v>2016</v>
      </c>
    </row>
    <row r="6488" spans="1:10" x14ac:dyDescent="0.3">
      <c r="A6488" t="s">
        <v>408</v>
      </c>
      <c r="B6488" t="s">
        <v>409</v>
      </c>
      <c r="C6488">
        <v>2016</v>
      </c>
      <c r="D6488">
        <v>1.4999999999999999E-2</v>
      </c>
      <c r="H6488">
        <v>5958</v>
      </c>
      <c r="J6488">
        <v>4.2999999999999997E-2</v>
      </c>
    </row>
    <row r="6489" spans="1:10" x14ac:dyDescent="0.3">
      <c r="A6489" t="s">
        <v>410</v>
      </c>
      <c r="B6489" t="s">
        <v>411</v>
      </c>
      <c r="C6489">
        <v>2016</v>
      </c>
      <c r="D6489">
        <v>0.23799999999999999</v>
      </c>
      <c r="E6489">
        <v>0.37</v>
      </c>
      <c r="F6489">
        <v>0.08</v>
      </c>
      <c r="G6489">
        <v>0.02</v>
      </c>
      <c r="H6489">
        <v>51629</v>
      </c>
      <c r="J6489">
        <v>1.046</v>
      </c>
    </row>
    <row r="6490" spans="1:10" x14ac:dyDescent="0.3">
      <c r="A6490" t="s">
        <v>412</v>
      </c>
      <c r="B6490" t="s">
        <v>413</v>
      </c>
      <c r="C6490">
        <v>2016</v>
      </c>
      <c r="D6490">
        <v>0.48699999999999999</v>
      </c>
      <c r="E6490">
        <v>0.81</v>
      </c>
      <c r="F6490">
        <v>0.27</v>
      </c>
      <c r="G6490">
        <v>0.03</v>
      </c>
      <c r="H6490">
        <v>180028</v>
      </c>
      <c r="I6490">
        <v>1678212000</v>
      </c>
      <c r="J6490">
        <v>1.8360000000000001</v>
      </c>
    </row>
    <row r="6491" spans="1:10" x14ac:dyDescent="0.3">
      <c r="A6491" t="s">
        <v>414</v>
      </c>
      <c r="B6491" t="s">
        <v>415</v>
      </c>
      <c r="C6491">
        <v>2016</v>
      </c>
      <c r="D6491">
        <v>6.6000000000000003E-2</v>
      </c>
      <c r="H6491">
        <v>5933</v>
      </c>
      <c r="J6491">
        <v>0.40799999999999997</v>
      </c>
    </row>
    <row r="6492" spans="1:10" x14ac:dyDescent="0.3">
      <c r="A6492" t="s">
        <v>416</v>
      </c>
      <c r="B6492" t="s">
        <v>417</v>
      </c>
      <c r="C6492">
        <v>2016</v>
      </c>
      <c r="D6492">
        <v>0.24199999999999999</v>
      </c>
      <c r="E6492">
        <v>0.33</v>
      </c>
      <c r="F6492">
        <v>7.0000000000000007E-2</v>
      </c>
      <c r="G6492">
        <v>0.01</v>
      </c>
      <c r="H6492">
        <v>109467</v>
      </c>
      <c r="J6492">
        <v>1.024</v>
      </c>
    </row>
    <row r="6493" spans="1:10" x14ac:dyDescent="0.3">
      <c r="A6493" t="s">
        <v>418</v>
      </c>
      <c r="B6493" t="s">
        <v>419</v>
      </c>
      <c r="C6493">
        <v>2016</v>
      </c>
      <c r="D6493">
        <v>0.23799999999999999</v>
      </c>
      <c r="E6493">
        <v>0.7</v>
      </c>
      <c r="F6493">
        <v>0.3</v>
      </c>
      <c r="G6493">
        <v>0.06</v>
      </c>
      <c r="H6493">
        <v>194540</v>
      </c>
      <c r="J6493">
        <v>1.5389999999999999</v>
      </c>
    </row>
    <row r="6494" spans="1:10" x14ac:dyDescent="0.3">
      <c r="A6494" t="s">
        <v>420</v>
      </c>
      <c r="B6494" t="s">
        <v>421</v>
      </c>
      <c r="C6494">
        <v>2016</v>
      </c>
      <c r="D6494">
        <v>0.125</v>
      </c>
      <c r="E6494">
        <v>0.2</v>
      </c>
      <c r="F6494">
        <v>0.03</v>
      </c>
      <c r="G6494">
        <v>0.02</v>
      </c>
      <c r="H6494">
        <v>203221</v>
      </c>
      <c r="I6494">
        <v>717552000</v>
      </c>
      <c r="J6494">
        <v>0.624</v>
      </c>
    </row>
    <row r="6495" spans="1:10" x14ac:dyDescent="0.3">
      <c r="A6495" t="s">
        <v>422</v>
      </c>
      <c r="B6495" t="s">
        <v>423</v>
      </c>
      <c r="C6495">
        <v>2016</v>
      </c>
      <c r="D6495">
        <v>639.05600000000004</v>
      </c>
      <c r="E6495">
        <v>663.58</v>
      </c>
      <c r="F6495">
        <v>42.57</v>
      </c>
      <c r="G6495">
        <v>5.87</v>
      </c>
      <c r="H6495">
        <v>32443443</v>
      </c>
      <c r="I6495">
        <v>1649723231085.6699</v>
      </c>
      <c r="J6495">
        <v>3049.1120000000001</v>
      </c>
    </row>
    <row r="6496" spans="1:10" x14ac:dyDescent="0.3">
      <c r="A6496" t="s">
        <v>424</v>
      </c>
      <c r="B6496" t="s">
        <v>425</v>
      </c>
      <c r="C6496">
        <v>2016</v>
      </c>
      <c r="D6496">
        <v>10.016</v>
      </c>
      <c r="E6496">
        <v>34.99</v>
      </c>
      <c r="F6496">
        <v>11.09</v>
      </c>
      <c r="G6496">
        <v>8.2200000000000006</v>
      </c>
      <c r="H6496">
        <v>14993514</v>
      </c>
      <c r="I6496">
        <v>37469413189.620003</v>
      </c>
      <c r="J6496">
        <v>34.295000000000002</v>
      </c>
    </row>
    <row r="6497" spans="1:10" x14ac:dyDescent="0.3">
      <c r="A6497" t="s">
        <v>426</v>
      </c>
      <c r="B6497" t="s">
        <v>427</v>
      </c>
      <c r="C6497">
        <v>2016</v>
      </c>
      <c r="D6497">
        <v>45.033999999999999</v>
      </c>
      <c r="E6497">
        <v>62.86</v>
      </c>
      <c r="F6497">
        <v>12.4</v>
      </c>
      <c r="G6497">
        <v>4.96</v>
      </c>
      <c r="H6497">
        <v>8853963</v>
      </c>
      <c r="I6497">
        <v>94185454464</v>
      </c>
      <c r="J6497">
        <v>190.20599999999999</v>
      </c>
    </row>
    <row r="6498" spans="1:10" x14ac:dyDescent="0.3">
      <c r="A6498" t="s">
        <v>428</v>
      </c>
      <c r="B6498" t="s">
        <v>429</v>
      </c>
      <c r="C6498">
        <v>2016</v>
      </c>
      <c r="D6498">
        <v>0.53500000000000003</v>
      </c>
      <c r="E6498">
        <v>1.3</v>
      </c>
      <c r="F6498">
        <v>0.09</v>
      </c>
      <c r="G6498">
        <v>0</v>
      </c>
      <c r="H6498">
        <v>95711</v>
      </c>
      <c r="I6498">
        <v>2476032000</v>
      </c>
      <c r="J6498">
        <v>4.5629999999999997</v>
      </c>
    </row>
    <row r="6499" spans="1:10" x14ac:dyDescent="0.3">
      <c r="A6499" t="s">
        <v>430</v>
      </c>
      <c r="B6499" t="s">
        <v>431</v>
      </c>
      <c r="C6499">
        <v>2016</v>
      </c>
      <c r="D6499">
        <v>0.90500000000000003</v>
      </c>
      <c r="E6499">
        <v>13.59</v>
      </c>
      <c r="F6499">
        <v>5.15</v>
      </c>
      <c r="G6499">
        <v>1.64</v>
      </c>
      <c r="H6499">
        <v>7328846</v>
      </c>
      <c r="I6499">
        <v>9744761000</v>
      </c>
      <c r="J6499">
        <v>4.6020000000000003</v>
      </c>
    </row>
    <row r="6500" spans="1:10" x14ac:dyDescent="0.3">
      <c r="A6500" t="s">
        <v>432</v>
      </c>
      <c r="B6500" t="s">
        <v>433</v>
      </c>
      <c r="C6500">
        <v>2016</v>
      </c>
      <c r="D6500">
        <v>40.274999999999999</v>
      </c>
      <c r="E6500">
        <v>63.25</v>
      </c>
      <c r="F6500">
        <v>3.94</v>
      </c>
      <c r="G6500">
        <v>9.02</v>
      </c>
      <c r="H6500">
        <v>5653625</v>
      </c>
      <c r="I6500">
        <v>380027199712</v>
      </c>
      <c r="J6500">
        <v>966.19799999999998</v>
      </c>
    </row>
    <row r="6501" spans="1:10" x14ac:dyDescent="0.3">
      <c r="A6501" t="s">
        <v>434</v>
      </c>
      <c r="B6501" t="s">
        <v>435</v>
      </c>
      <c r="C6501">
        <v>2016</v>
      </c>
      <c r="D6501">
        <v>0.76200000000000001</v>
      </c>
      <c r="H6501">
        <v>40812</v>
      </c>
    </row>
    <row r="6502" spans="1:10" x14ac:dyDescent="0.3">
      <c r="A6502" t="s">
        <v>436</v>
      </c>
      <c r="B6502" t="s">
        <v>437</v>
      </c>
      <c r="C6502">
        <v>2016</v>
      </c>
      <c r="D6502">
        <v>34.856000000000002</v>
      </c>
      <c r="E6502">
        <v>33.53</v>
      </c>
      <c r="F6502">
        <v>4.38</v>
      </c>
      <c r="G6502">
        <v>2.0099999999999998</v>
      </c>
      <c r="H6502">
        <v>5442001</v>
      </c>
      <c r="I6502">
        <v>136796123408.172</v>
      </c>
      <c r="J6502">
        <v>181.07400000000001</v>
      </c>
    </row>
    <row r="6503" spans="1:10" x14ac:dyDescent="0.3">
      <c r="A6503" t="s">
        <v>438</v>
      </c>
      <c r="B6503" t="s">
        <v>439</v>
      </c>
      <c r="C6503">
        <v>2016</v>
      </c>
      <c r="D6503">
        <v>14.425000000000001</v>
      </c>
      <c r="E6503">
        <v>10.99</v>
      </c>
      <c r="F6503">
        <v>2.0099999999999998</v>
      </c>
      <c r="G6503">
        <v>0.8</v>
      </c>
      <c r="H6503">
        <v>2074205</v>
      </c>
      <c r="I6503">
        <v>55372838839.444</v>
      </c>
      <c r="J6503">
        <v>78.704999999999998</v>
      </c>
    </row>
    <row r="6504" spans="1:10" x14ac:dyDescent="0.3">
      <c r="A6504" t="s">
        <v>440</v>
      </c>
      <c r="B6504" t="s">
        <v>441</v>
      </c>
      <c r="C6504">
        <v>2016</v>
      </c>
      <c r="D6504">
        <v>0.28899999999999998</v>
      </c>
      <c r="E6504">
        <v>2.73</v>
      </c>
      <c r="F6504">
        <v>0.4</v>
      </c>
      <c r="G6504">
        <v>0.03</v>
      </c>
      <c r="H6504">
        <v>619438</v>
      </c>
      <c r="J6504">
        <v>0.97099999999999997</v>
      </c>
    </row>
    <row r="6505" spans="1:10" x14ac:dyDescent="0.3">
      <c r="A6505" t="s">
        <v>442</v>
      </c>
      <c r="B6505" t="s">
        <v>443</v>
      </c>
      <c r="C6505">
        <v>2016</v>
      </c>
      <c r="D6505">
        <v>0.63800000000000001</v>
      </c>
      <c r="E6505">
        <v>40.25</v>
      </c>
      <c r="F6505">
        <v>19.36</v>
      </c>
      <c r="G6505">
        <v>6.6</v>
      </c>
      <c r="H6505">
        <v>14185635</v>
      </c>
      <c r="J6505">
        <v>3.4580000000000002</v>
      </c>
    </row>
    <row r="6506" spans="1:10" x14ac:dyDescent="0.3">
      <c r="A6506" t="s">
        <v>444</v>
      </c>
      <c r="B6506" t="s">
        <v>445</v>
      </c>
      <c r="C6506">
        <v>2016</v>
      </c>
      <c r="D6506">
        <v>464.76900000000001</v>
      </c>
      <c r="E6506">
        <v>497.39</v>
      </c>
      <c r="F6506">
        <v>44.73</v>
      </c>
      <c r="G6506">
        <v>18.09</v>
      </c>
      <c r="H6506">
        <v>56207649</v>
      </c>
      <c r="I6506">
        <v>658694344767</v>
      </c>
      <c r="J6506">
        <v>1471.59</v>
      </c>
    </row>
    <row r="6507" spans="1:10" x14ac:dyDescent="0.3">
      <c r="B6507" t="s">
        <v>446</v>
      </c>
      <c r="C6507">
        <v>2016</v>
      </c>
      <c r="D6507">
        <v>1164.8979999999999</v>
      </c>
      <c r="H6507">
        <v>416164871</v>
      </c>
    </row>
    <row r="6508" spans="1:10" x14ac:dyDescent="0.3">
      <c r="A6508" t="s">
        <v>447</v>
      </c>
      <c r="B6508" t="s">
        <v>448</v>
      </c>
      <c r="C6508">
        <v>2016</v>
      </c>
      <c r="D6508">
        <v>639.25900000000001</v>
      </c>
      <c r="E6508">
        <v>657.4</v>
      </c>
      <c r="F6508">
        <v>25.77</v>
      </c>
      <c r="G6508">
        <v>10.6</v>
      </c>
      <c r="H6508">
        <v>50983446</v>
      </c>
      <c r="I6508">
        <v>1849123454000</v>
      </c>
      <c r="J6508">
        <v>3378.1509999999998</v>
      </c>
    </row>
    <row r="6509" spans="1:10" x14ac:dyDescent="0.3">
      <c r="A6509" t="s">
        <v>449</v>
      </c>
      <c r="B6509" t="s">
        <v>450</v>
      </c>
      <c r="C6509">
        <v>2016</v>
      </c>
      <c r="D6509">
        <v>1.704</v>
      </c>
      <c r="H6509">
        <v>10832520</v>
      </c>
      <c r="J6509">
        <v>4.95</v>
      </c>
    </row>
    <row r="6510" spans="1:10" x14ac:dyDescent="0.3">
      <c r="A6510" t="s">
        <v>451</v>
      </c>
      <c r="B6510" t="s">
        <v>452</v>
      </c>
      <c r="C6510">
        <v>2016</v>
      </c>
      <c r="D6510">
        <v>260.75799999999998</v>
      </c>
      <c r="E6510">
        <v>283.8</v>
      </c>
      <c r="F6510">
        <v>39.33</v>
      </c>
      <c r="G6510">
        <v>19.899999999999999</v>
      </c>
      <c r="H6510">
        <v>46634131</v>
      </c>
      <c r="I6510">
        <v>1417044320401</v>
      </c>
      <c r="J6510">
        <v>1573.6020000000001</v>
      </c>
    </row>
    <row r="6511" spans="1:10" x14ac:dyDescent="0.3">
      <c r="A6511" t="s">
        <v>453</v>
      </c>
      <c r="B6511" t="s">
        <v>454</v>
      </c>
      <c r="C6511">
        <v>2016</v>
      </c>
      <c r="D6511">
        <v>23.027000000000001</v>
      </c>
      <c r="E6511">
        <v>37.32</v>
      </c>
      <c r="F6511">
        <v>9.3699999999999992</v>
      </c>
      <c r="G6511">
        <v>2.4300000000000002</v>
      </c>
      <c r="H6511">
        <v>21021177</v>
      </c>
      <c r="I6511">
        <v>236870760519.14001</v>
      </c>
      <c r="J6511">
        <v>86.093999999999994</v>
      </c>
    </row>
    <row r="6512" spans="1:10" x14ac:dyDescent="0.3">
      <c r="B6512" t="s">
        <v>455</v>
      </c>
      <c r="C6512">
        <v>2016</v>
      </c>
    </row>
    <row r="6513" spans="1:10" x14ac:dyDescent="0.3">
      <c r="A6513" t="s">
        <v>456</v>
      </c>
      <c r="B6513" t="s">
        <v>457</v>
      </c>
      <c r="C6513">
        <v>2016</v>
      </c>
      <c r="D6513">
        <v>19.311</v>
      </c>
      <c r="E6513">
        <v>151.68</v>
      </c>
      <c r="F6513">
        <v>55.9</v>
      </c>
      <c r="G6513">
        <v>28.44</v>
      </c>
      <c r="H6513">
        <v>39847433</v>
      </c>
      <c r="I6513">
        <v>143475319014.63</v>
      </c>
      <c r="J6513">
        <v>89.028999999999996</v>
      </c>
    </row>
    <row r="6514" spans="1:10" x14ac:dyDescent="0.3">
      <c r="A6514" t="s">
        <v>458</v>
      </c>
      <c r="B6514" t="s">
        <v>459</v>
      </c>
      <c r="C6514">
        <v>2016</v>
      </c>
      <c r="D6514">
        <v>2.2759999999999998</v>
      </c>
      <c r="E6514">
        <v>7.34</v>
      </c>
      <c r="F6514">
        <v>1.66</v>
      </c>
      <c r="G6514">
        <v>0.3</v>
      </c>
      <c r="H6514">
        <v>564883</v>
      </c>
      <c r="J6514">
        <v>11.561999999999999</v>
      </c>
    </row>
    <row r="6515" spans="1:10" x14ac:dyDescent="0.3">
      <c r="A6515" t="s">
        <v>460</v>
      </c>
      <c r="B6515" t="s">
        <v>461</v>
      </c>
      <c r="C6515">
        <v>2016</v>
      </c>
      <c r="D6515">
        <v>43.262</v>
      </c>
      <c r="E6515">
        <v>46.23</v>
      </c>
      <c r="F6515">
        <v>4.7699999999999996</v>
      </c>
      <c r="G6515">
        <v>4.9400000000000004</v>
      </c>
      <c r="H6515">
        <v>9836003</v>
      </c>
      <c r="I6515">
        <v>443163622183.91998</v>
      </c>
      <c r="J6515">
        <v>594.88199999999995</v>
      </c>
    </row>
    <row r="6516" spans="1:10" x14ac:dyDescent="0.3">
      <c r="A6516" t="s">
        <v>462</v>
      </c>
      <c r="B6516" t="s">
        <v>463</v>
      </c>
      <c r="C6516">
        <v>2016</v>
      </c>
      <c r="D6516">
        <v>39.192999999999998</v>
      </c>
      <c r="E6516">
        <v>46.72</v>
      </c>
      <c r="F6516">
        <v>4.8600000000000003</v>
      </c>
      <c r="G6516">
        <v>2.19</v>
      </c>
      <c r="H6516">
        <v>8379915</v>
      </c>
      <c r="I6516">
        <v>508579289003.26599</v>
      </c>
      <c r="J6516">
        <v>307.959</v>
      </c>
    </row>
    <row r="6517" spans="1:10" x14ac:dyDescent="0.3">
      <c r="A6517" t="s">
        <v>464</v>
      </c>
      <c r="B6517" t="s">
        <v>465</v>
      </c>
      <c r="C6517">
        <v>2016</v>
      </c>
      <c r="D6517">
        <v>29.079000000000001</v>
      </c>
      <c r="E6517">
        <v>45.38</v>
      </c>
      <c r="F6517">
        <v>12.99</v>
      </c>
      <c r="G6517">
        <v>3.47</v>
      </c>
      <c r="H6517">
        <v>17465567</v>
      </c>
      <c r="I6517">
        <v>53942174469.699997</v>
      </c>
      <c r="J6517">
        <v>125.01900000000001</v>
      </c>
    </row>
    <row r="6518" spans="1:10" x14ac:dyDescent="0.3">
      <c r="A6518" t="s">
        <v>466</v>
      </c>
      <c r="B6518" t="s">
        <v>467</v>
      </c>
      <c r="C6518">
        <v>2016</v>
      </c>
      <c r="D6518">
        <v>279.70499999999998</v>
      </c>
      <c r="H6518">
        <v>23618201</v>
      </c>
      <c r="I6518">
        <v>981422627430.15002</v>
      </c>
      <c r="J6518">
        <v>1346.818</v>
      </c>
    </row>
    <row r="6519" spans="1:10" x14ac:dyDescent="0.3">
      <c r="A6519" t="s">
        <v>468</v>
      </c>
      <c r="B6519" t="s">
        <v>469</v>
      </c>
      <c r="C6519">
        <v>2016</v>
      </c>
      <c r="D6519">
        <v>6.44</v>
      </c>
      <c r="E6519">
        <v>13.32</v>
      </c>
      <c r="F6519">
        <v>5.4</v>
      </c>
      <c r="G6519">
        <v>2.2200000000000002</v>
      </c>
      <c r="H6519">
        <v>8663575</v>
      </c>
      <c r="I6519">
        <v>33246705493.638</v>
      </c>
      <c r="J6519">
        <v>68.938999999999993</v>
      </c>
    </row>
    <row r="6520" spans="1:10" x14ac:dyDescent="0.3">
      <c r="A6520" t="s">
        <v>470</v>
      </c>
      <c r="B6520" t="s">
        <v>471</v>
      </c>
      <c r="C6520">
        <v>2016</v>
      </c>
      <c r="D6520">
        <v>10.872999999999999</v>
      </c>
      <c r="E6520">
        <v>319.45999999999998</v>
      </c>
      <c r="F6520">
        <v>75.319999999999993</v>
      </c>
      <c r="G6520">
        <v>32.97</v>
      </c>
      <c r="H6520">
        <v>53049231</v>
      </c>
      <c r="I6520">
        <v>141908847980.20001</v>
      </c>
      <c r="J6520">
        <v>68.924999999999997</v>
      </c>
    </row>
    <row r="6521" spans="1:10" x14ac:dyDescent="0.3">
      <c r="A6521" t="s">
        <v>472</v>
      </c>
      <c r="B6521" t="s">
        <v>473</v>
      </c>
      <c r="C6521">
        <v>2016</v>
      </c>
      <c r="D6521">
        <v>283.435</v>
      </c>
      <c r="E6521">
        <v>417.24</v>
      </c>
      <c r="F6521">
        <v>84.11</v>
      </c>
      <c r="G6521">
        <v>20.92</v>
      </c>
      <c r="H6521">
        <v>68971313</v>
      </c>
      <c r="I6521">
        <v>1037065847656.8</v>
      </c>
      <c r="J6521">
        <v>1488.8440000000001</v>
      </c>
    </row>
    <row r="6522" spans="1:10" x14ac:dyDescent="0.3">
      <c r="A6522" t="s">
        <v>474</v>
      </c>
      <c r="B6522" t="s">
        <v>475</v>
      </c>
      <c r="C6522">
        <v>2016</v>
      </c>
      <c r="D6522">
        <v>0.495</v>
      </c>
      <c r="H6522">
        <v>1219289</v>
      </c>
      <c r="J6522">
        <v>2.1619999999999999</v>
      </c>
    </row>
    <row r="6523" spans="1:10" x14ac:dyDescent="0.3">
      <c r="A6523" t="s">
        <v>476</v>
      </c>
      <c r="B6523" t="s">
        <v>477</v>
      </c>
      <c r="C6523">
        <v>2016</v>
      </c>
      <c r="D6523">
        <v>2.306</v>
      </c>
      <c r="E6523">
        <v>15.37</v>
      </c>
      <c r="F6523">
        <v>3.45</v>
      </c>
      <c r="G6523">
        <v>1.85</v>
      </c>
      <c r="H6523">
        <v>7509952</v>
      </c>
      <c r="I6523">
        <v>10859800000</v>
      </c>
      <c r="J6523">
        <v>10.824</v>
      </c>
    </row>
    <row r="6524" spans="1:10" x14ac:dyDescent="0.3">
      <c r="A6524" t="s">
        <v>478</v>
      </c>
      <c r="B6524" t="s">
        <v>479</v>
      </c>
      <c r="C6524">
        <v>2016</v>
      </c>
      <c r="D6524">
        <v>0.128</v>
      </c>
      <c r="E6524">
        <v>0.28999999999999998</v>
      </c>
      <c r="F6524">
        <v>0.1</v>
      </c>
      <c r="G6524">
        <v>0.05</v>
      </c>
      <c r="H6524">
        <v>101143</v>
      </c>
      <c r="J6524">
        <v>0.55600000000000005</v>
      </c>
    </row>
    <row r="6525" spans="1:10" x14ac:dyDescent="0.3">
      <c r="A6525" t="s">
        <v>480</v>
      </c>
      <c r="B6525" t="s">
        <v>481</v>
      </c>
      <c r="C6525">
        <v>2016</v>
      </c>
      <c r="D6525">
        <v>40.052</v>
      </c>
      <c r="E6525">
        <v>25.93</v>
      </c>
      <c r="F6525">
        <v>1.27</v>
      </c>
      <c r="G6525">
        <v>0.39</v>
      </c>
      <c r="H6525">
        <v>1377563</v>
      </c>
      <c r="I6525">
        <v>35605774104.227997</v>
      </c>
      <c r="J6525">
        <v>197.232</v>
      </c>
    </row>
    <row r="6526" spans="1:10" x14ac:dyDescent="0.3">
      <c r="A6526" t="s">
        <v>482</v>
      </c>
      <c r="B6526" t="s">
        <v>483</v>
      </c>
      <c r="C6526">
        <v>2016</v>
      </c>
      <c r="D6526">
        <v>29.007999999999999</v>
      </c>
      <c r="E6526">
        <v>39.409999999999997</v>
      </c>
      <c r="F6526">
        <v>6.29</v>
      </c>
      <c r="G6526">
        <v>3.14</v>
      </c>
      <c r="H6526">
        <v>11303942</v>
      </c>
      <c r="I6526">
        <v>124551505512.24001</v>
      </c>
      <c r="J6526">
        <v>115.572</v>
      </c>
    </row>
    <row r="6527" spans="1:10" x14ac:dyDescent="0.3">
      <c r="A6527" t="s">
        <v>484</v>
      </c>
      <c r="B6527" t="s">
        <v>485</v>
      </c>
      <c r="C6527">
        <v>2016</v>
      </c>
      <c r="D6527">
        <v>401.24</v>
      </c>
      <c r="E6527">
        <v>395.95</v>
      </c>
      <c r="F6527">
        <v>44.55</v>
      </c>
      <c r="G6527">
        <v>35.18</v>
      </c>
      <c r="H6527">
        <v>79827868</v>
      </c>
      <c r="I6527">
        <v>1498503473053.4399</v>
      </c>
      <c r="J6527">
        <v>1669.653</v>
      </c>
    </row>
    <row r="6528" spans="1:10" x14ac:dyDescent="0.3">
      <c r="A6528" t="s">
        <v>486</v>
      </c>
      <c r="B6528" t="s">
        <v>487</v>
      </c>
      <c r="C6528">
        <v>2016</v>
      </c>
      <c r="D6528">
        <v>70.164000000000001</v>
      </c>
      <c r="E6528">
        <v>126.17</v>
      </c>
      <c r="F6528">
        <v>50.47</v>
      </c>
      <c r="G6528">
        <v>3.69</v>
      </c>
      <c r="H6528">
        <v>5662371</v>
      </c>
      <c r="I6528">
        <v>125986219850.58701</v>
      </c>
      <c r="J6528">
        <v>329.54</v>
      </c>
    </row>
    <row r="6529" spans="1:10" x14ac:dyDescent="0.3">
      <c r="A6529" t="s">
        <v>488</v>
      </c>
      <c r="B6529" t="s">
        <v>489</v>
      </c>
      <c r="C6529">
        <v>2016</v>
      </c>
      <c r="D6529">
        <v>0.216</v>
      </c>
      <c r="H6529">
        <v>36558</v>
      </c>
      <c r="J6529">
        <v>0.89</v>
      </c>
    </row>
    <row r="6530" spans="1:10" x14ac:dyDescent="0.3">
      <c r="A6530" t="s">
        <v>490</v>
      </c>
      <c r="B6530" t="s">
        <v>491</v>
      </c>
      <c r="C6530">
        <v>2016</v>
      </c>
      <c r="D6530">
        <v>7.0000000000000001E-3</v>
      </c>
      <c r="E6530">
        <v>0.01</v>
      </c>
      <c r="F6530">
        <v>0.01</v>
      </c>
      <c r="G6530">
        <v>0</v>
      </c>
      <c r="H6530">
        <v>11232</v>
      </c>
    </row>
    <row r="6531" spans="1:10" x14ac:dyDescent="0.3">
      <c r="A6531" t="s">
        <v>492</v>
      </c>
      <c r="B6531" t="s">
        <v>493</v>
      </c>
      <c r="C6531">
        <v>2016</v>
      </c>
      <c r="D6531">
        <v>4.79</v>
      </c>
      <c r="E6531">
        <v>81.069999999999993</v>
      </c>
      <c r="F6531">
        <v>33.450000000000003</v>
      </c>
      <c r="G6531">
        <v>15.73</v>
      </c>
      <c r="H6531">
        <v>39649173</v>
      </c>
      <c r="I6531">
        <v>77532052534.199997</v>
      </c>
      <c r="J6531">
        <v>28.384</v>
      </c>
    </row>
    <row r="6532" spans="1:10" x14ac:dyDescent="0.3">
      <c r="A6532" t="s">
        <v>494</v>
      </c>
      <c r="B6532" t="s">
        <v>495</v>
      </c>
      <c r="C6532">
        <v>2016</v>
      </c>
      <c r="D6532">
        <v>234.006</v>
      </c>
      <c r="E6532">
        <v>283.72000000000003</v>
      </c>
      <c r="F6532">
        <v>64.45</v>
      </c>
      <c r="G6532">
        <v>23.99</v>
      </c>
      <c r="H6532">
        <v>44713708</v>
      </c>
      <c r="I6532">
        <v>407348479862</v>
      </c>
      <c r="J6532">
        <v>1033.8779999999999</v>
      </c>
    </row>
    <row r="6533" spans="1:10" x14ac:dyDescent="0.3">
      <c r="A6533" t="s">
        <v>496</v>
      </c>
      <c r="B6533" t="s">
        <v>497</v>
      </c>
      <c r="C6533">
        <v>2016</v>
      </c>
      <c r="D6533">
        <v>214.667</v>
      </c>
      <c r="E6533">
        <v>259.22000000000003</v>
      </c>
      <c r="F6533">
        <v>50.68</v>
      </c>
      <c r="G6533">
        <v>6.89</v>
      </c>
      <c r="H6533">
        <v>9360975</v>
      </c>
      <c r="I6533">
        <v>709426097516.61597</v>
      </c>
      <c r="J6533">
        <v>1293.9259999999999</v>
      </c>
    </row>
    <row r="6534" spans="1:10" x14ac:dyDescent="0.3">
      <c r="A6534" t="s">
        <v>498</v>
      </c>
      <c r="B6534" t="s">
        <v>499</v>
      </c>
      <c r="C6534">
        <v>2016</v>
      </c>
      <c r="D6534">
        <v>399.33699999999999</v>
      </c>
      <c r="E6534">
        <v>461.54</v>
      </c>
      <c r="F6534">
        <v>52.27</v>
      </c>
      <c r="G6534">
        <v>28.4</v>
      </c>
      <c r="H6534">
        <v>66297944</v>
      </c>
      <c r="I6534">
        <v>2460057288436.6602</v>
      </c>
      <c r="J6534">
        <v>2226.11</v>
      </c>
    </row>
    <row r="6535" spans="1:10" x14ac:dyDescent="0.3">
      <c r="A6535" t="s">
        <v>500</v>
      </c>
      <c r="B6535" t="s">
        <v>501</v>
      </c>
      <c r="C6535">
        <v>2016</v>
      </c>
      <c r="D6535">
        <v>5248.0240000000003</v>
      </c>
      <c r="E6535">
        <v>5833.49</v>
      </c>
      <c r="F6535">
        <v>629.38</v>
      </c>
      <c r="G6535">
        <v>251.7</v>
      </c>
      <c r="H6535">
        <v>323015992</v>
      </c>
      <c r="I6535">
        <v>17162557226290.5</v>
      </c>
      <c r="J6535">
        <v>25560.52</v>
      </c>
    </row>
    <row r="6536" spans="1:10" x14ac:dyDescent="0.3">
      <c r="A6536" t="s">
        <v>502</v>
      </c>
      <c r="B6536" t="s">
        <v>503</v>
      </c>
      <c r="C6536">
        <v>2016</v>
      </c>
      <c r="D6536">
        <v>6.52</v>
      </c>
      <c r="E6536">
        <v>26.58</v>
      </c>
      <c r="F6536">
        <v>21.71</v>
      </c>
      <c r="G6536">
        <v>7.97</v>
      </c>
      <c r="H6536">
        <v>3424139</v>
      </c>
      <c r="I6536">
        <v>65763795575.996002</v>
      </c>
      <c r="J6536">
        <v>69.180000000000007</v>
      </c>
    </row>
    <row r="6537" spans="1:10" x14ac:dyDescent="0.3">
      <c r="A6537" t="s">
        <v>504</v>
      </c>
      <c r="B6537" t="s">
        <v>505</v>
      </c>
      <c r="C6537">
        <v>2016</v>
      </c>
      <c r="D6537">
        <v>108.169</v>
      </c>
      <c r="E6537">
        <v>194.67</v>
      </c>
      <c r="F6537">
        <v>105.69</v>
      </c>
      <c r="G6537">
        <v>15.58</v>
      </c>
      <c r="H6537">
        <v>31441753</v>
      </c>
      <c r="I6537">
        <v>305963440869.87</v>
      </c>
      <c r="J6537">
        <v>494.75400000000002</v>
      </c>
    </row>
    <row r="6538" spans="1:10" x14ac:dyDescent="0.3">
      <c r="A6538" t="s">
        <v>506</v>
      </c>
      <c r="B6538" t="s">
        <v>507</v>
      </c>
      <c r="C6538">
        <v>2016</v>
      </c>
      <c r="D6538">
        <v>0.14699999999999999</v>
      </c>
      <c r="E6538">
        <v>0.83</v>
      </c>
      <c r="F6538">
        <v>0.49</v>
      </c>
      <c r="G6538">
        <v>0.18</v>
      </c>
      <c r="H6538">
        <v>278326</v>
      </c>
      <c r="J6538">
        <v>0.69899999999999995</v>
      </c>
    </row>
    <row r="6539" spans="1:10" x14ac:dyDescent="0.3">
      <c r="A6539" t="s">
        <v>508</v>
      </c>
      <c r="B6539" t="s">
        <v>509</v>
      </c>
      <c r="C6539">
        <v>2016</v>
      </c>
      <c r="D6539">
        <v>169.477</v>
      </c>
      <c r="E6539">
        <v>350.12</v>
      </c>
      <c r="F6539">
        <v>82.81</v>
      </c>
      <c r="G6539">
        <v>14.87</v>
      </c>
      <c r="H6539">
        <v>29851249</v>
      </c>
      <c r="I6539">
        <v>456477131987.90997</v>
      </c>
      <c r="J6539">
        <v>830.39200000000005</v>
      </c>
    </row>
    <row r="6540" spans="1:10" x14ac:dyDescent="0.3">
      <c r="A6540" t="s">
        <v>510</v>
      </c>
      <c r="B6540" t="s">
        <v>511</v>
      </c>
      <c r="C6540">
        <v>2016</v>
      </c>
      <c r="D6540">
        <v>192.76599999999999</v>
      </c>
      <c r="E6540">
        <v>314.27</v>
      </c>
      <c r="F6540">
        <v>91.01</v>
      </c>
      <c r="G6540">
        <v>24.22</v>
      </c>
      <c r="H6540">
        <v>93640435</v>
      </c>
      <c r="I6540">
        <v>577683462643.97998</v>
      </c>
      <c r="J6540">
        <v>864.01499999999999</v>
      </c>
    </row>
    <row r="6541" spans="1:10" x14ac:dyDescent="0.3">
      <c r="B6541" t="s">
        <v>512</v>
      </c>
      <c r="C6541">
        <v>2016</v>
      </c>
      <c r="D6541">
        <v>2.5999999999999999E-2</v>
      </c>
      <c r="H6541">
        <v>12098</v>
      </c>
    </row>
    <row r="6542" spans="1:10" x14ac:dyDescent="0.3">
      <c r="A6542" t="s">
        <v>513</v>
      </c>
      <c r="B6542" t="s">
        <v>514</v>
      </c>
      <c r="C6542">
        <v>2016</v>
      </c>
      <c r="D6542">
        <v>35452.459000000003</v>
      </c>
      <c r="E6542">
        <v>49358.03</v>
      </c>
      <c r="F6542">
        <v>8550.06</v>
      </c>
      <c r="G6542">
        <v>3054</v>
      </c>
      <c r="H6542">
        <v>7464344232</v>
      </c>
      <c r="I6542">
        <v>107134280603000</v>
      </c>
      <c r="J6542">
        <v>152944.93799999999</v>
      </c>
    </row>
    <row r="6543" spans="1:10" x14ac:dyDescent="0.3">
      <c r="A6543" t="s">
        <v>515</v>
      </c>
      <c r="B6543" t="s">
        <v>516</v>
      </c>
      <c r="C6543">
        <v>2016</v>
      </c>
      <c r="D6543">
        <v>10.427</v>
      </c>
      <c r="E6543">
        <v>23.57</v>
      </c>
      <c r="F6543">
        <v>8.15</v>
      </c>
      <c r="G6543">
        <v>3.36</v>
      </c>
      <c r="H6543">
        <v>27168210</v>
      </c>
      <c r="I6543">
        <v>72188817349.600006</v>
      </c>
      <c r="J6543">
        <v>68.603999999999999</v>
      </c>
    </row>
    <row r="6544" spans="1:10" x14ac:dyDescent="0.3">
      <c r="A6544" t="s">
        <v>517</v>
      </c>
      <c r="B6544" t="s">
        <v>518</v>
      </c>
      <c r="C6544">
        <v>2016</v>
      </c>
      <c r="D6544">
        <v>5.6589999999999998</v>
      </c>
      <c r="E6544">
        <v>493.99</v>
      </c>
      <c r="F6544">
        <v>119.33</v>
      </c>
      <c r="G6544">
        <v>28.52</v>
      </c>
      <c r="H6544">
        <v>16363449</v>
      </c>
      <c r="I6544">
        <v>56618334196.410004</v>
      </c>
      <c r="J6544">
        <v>46.347000000000001</v>
      </c>
    </row>
    <row r="6545" spans="1:10" x14ac:dyDescent="0.3">
      <c r="A6545" t="s">
        <v>519</v>
      </c>
      <c r="B6545" t="s">
        <v>520</v>
      </c>
      <c r="C6545">
        <v>2016</v>
      </c>
      <c r="D6545">
        <v>10.738</v>
      </c>
      <c r="E6545">
        <v>65.98</v>
      </c>
      <c r="F6545">
        <v>11.92</v>
      </c>
      <c r="G6545">
        <v>6.55</v>
      </c>
      <c r="H6545">
        <v>14030338</v>
      </c>
      <c r="I6545">
        <v>20961794870.380001</v>
      </c>
      <c r="J6545">
        <v>47.5</v>
      </c>
    </row>
    <row r="6546" spans="1:10" x14ac:dyDescent="0.3">
      <c r="A6546" t="s">
        <v>58</v>
      </c>
      <c r="B6546" t="s">
        <v>59</v>
      </c>
      <c r="C6546">
        <v>2017</v>
      </c>
      <c r="D6546">
        <v>6.86</v>
      </c>
      <c r="H6546">
        <v>36296111</v>
      </c>
      <c r="I6546">
        <v>68752802575.638</v>
      </c>
    </row>
    <row r="6547" spans="1:10" x14ac:dyDescent="0.3">
      <c r="B6547" t="s">
        <v>60</v>
      </c>
      <c r="C6547">
        <v>2017</v>
      </c>
      <c r="D6547">
        <v>1384.3720000000001</v>
      </c>
      <c r="H6547">
        <v>1244222269</v>
      </c>
      <c r="J6547">
        <v>5220.2389999999996</v>
      </c>
    </row>
    <row r="6548" spans="1:10" x14ac:dyDescent="0.3">
      <c r="A6548" t="s">
        <v>61</v>
      </c>
      <c r="B6548" t="s">
        <v>62</v>
      </c>
      <c r="C6548">
        <v>2017</v>
      </c>
      <c r="D6548">
        <v>5.3019999999999996</v>
      </c>
      <c r="H6548">
        <v>2884169</v>
      </c>
      <c r="I6548">
        <v>32678760785.571999</v>
      </c>
    </row>
    <row r="6549" spans="1:10" x14ac:dyDescent="0.3">
      <c r="A6549" t="s">
        <v>63</v>
      </c>
      <c r="B6549" t="s">
        <v>64</v>
      </c>
      <c r="C6549">
        <v>2017</v>
      </c>
      <c r="D6549">
        <v>154.93600000000001</v>
      </c>
      <c r="H6549">
        <v>41389174</v>
      </c>
      <c r="I6549">
        <v>582167205453.47998</v>
      </c>
      <c r="J6549">
        <v>623.51199999999994</v>
      </c>
    </row>
    <row r="6550" spans="1:10" x14ac:dyDescent="0.3">
      <c r="A6550" t="s">
        <v>65</v>
      </c>
      <c r="B6550" t="s">
        <v>66</v>
      </c>
      <c r="C6550">
        <v>2017</v>
      </c>
      <c r="D6550">
        <v>0.46500000000000002</v>
      </c>
      <c r="H6550">
        <v>76997</v>
      </c>
    </row>
    <row r="6551" spans="1:10" x14ac:dyDescent="0.3">
      <c r="A6551" t="s">
        <v>67</v>
      </c>
      <c r="B6551" t="s">
        <v>68</v>
      </c>
      <c r="C6551">
        <v>2017</v>
      </c>
      <c r="D6551">
        <v>28.42</v>
      </c>
      <c r="H6551">
        <v>29816769</v>
      </c>
      <c r="I6551">
        <v>178066374505.67499</v>
      </c>
    </row>
    <row r="6552" spans="1:10" x14ac:dyDescent="0.3">
      <c r="A6552" t="s">
        <v>69</v>
      </c>
      <c r="B6552" t="s">
        <v>70</v>
      </c>
      <c r="C6552">
        <v>2017</v>
      </c>
      <c r="D6552">
        <v>0.14299999999999999</v>
      </c>
      <c r="H6552">
        <v>14588</v>
      </c>
    </row>
    <row r="6553" spans="1:10" x14ac:dyDescent="0.3">
      <c r="A6553" t="s">
        <v>71</v>
      </c>
      <c r="B6553" t="s">
        <v>72</v>
      </c>
      <c r="C6553">
        <v>2017</v>
      </c>
    </row>
    <row r="6554" spans="1:10" x14ac:dyDescent="0.3">
      <c r="A6554" t="s">
        <v>73</v>
      </c>
      <c r="B6554" t="s">
        <v>74</v>
      </c>
      <c r="C6554">
        <v>2017</v>
      </c>
      <c r="D6554">
        <v>0.49099999999999999</v>
      </c>
      <c r="H6554">
        <v>95425</v>
      </c>
    </row>
    <row r="6555" spans="1:10" x14ac:dyDescent="0.3">
      <c r="A6555" t="s">
        <v>75</v>
      </c>
      <c r="B6555" t="s">
        <v>76</v>
      </c>
      <c r="C6555">
        <v>2017</v>
      </c>
      <c r="D6555">
        <v>187.80500000000001</v>
      </c>
      <c r="H6555">
        <v>43937143</v>
      </c>
      <c r="I6555">
        <v>850482223817.46802</v>
      </c>
      <c r="J6555">
        <v>990.81200000000001</v>
      </c>
    </row>
    <row r="6556" spans="1:10" x14ac:dyDescent="0.3">
      <c r="A6556" t="s">
        <v>77</v>
      </c>
      <c r="B6556" t="s">
        <v>78</v>
      </c>
      <c r="C6556">
        <v>2017</v>
      </c>
      <c r="D6556">
        <v>5.5369999999999999</v>
      </c>
      <c r="H6556">
        <v>2944789</v>
      </c>
      <c r="I6556">
        <v>31639251545.702999</v>
      </c>
    </row>
    <row r="6557" spans="1:10" x14ac:dyDescent="0.3">
      <c r="A6557" t="s">
        <v>79</v>
      </c>
      <c r="B6557" t="s">
        <v>80</v>
      </c>
      <c r="C6557">
        <v>2017</v>
      </c>
      <c r="D6557">
        <v>0.89</v>
      </c>
      <c r="H6557">
        <v>105361</v>
      </c>
    </row>
    <row r="6558" spans="1:10" x14ac:dyDescent="0.3">
      <c r="B6558" t="s">
        <v>81</v>
      </c>
      <c r="C6558">
        <v>2017</v>
      </c>
      <c r="D6558">
        <v>19653.512999999999</v>
      </c>
      <c r="H6558">
        <v>4517860329</v>
      </c>
    </row>
    <row r="6559" spans="1:10" x14ac:dyDescent="0.3">
      <c r="B6559" t="s">
        <v>82</v>
      </c>
      <c r="C6559">
        <v>2017</v>
      </c>
      <c r="D6559">
        <v>7299.1980000000003</v>
      </c>
    </row>
    <row r="6560" spans="1:10" x14ac:dyDescent="0.3">
      <c r="A6560" t="s">
        <v>83</v>
      </c>
      <c r="B6560" t="s">
        <v>84</v>
      </c>
      <c r="C6560">
        <v>2017</v>
      </c>
      <c r="D6560">
        <v>414.75099999999998</v>
      </c>
      <c r="H6560">
        <v>24584619</v>
      </c>
      <c r="I6560">
        <v>1205343058989.9399</v>
      </c>
      <c r="J6560">
        <v>1630.82</v>
      </c>
    </row>
    <row r="6561" spans="1:10" x14ac:dyDescent="0.3">
      <c r="A6561" t="s">
        <v>85</v>
      </c>
      <c r="B6561" t="s">
        <v>86</v>
      </c>
      <c r="C6561">
        <v>2017</v>
      </c>
      <c r="D6561">
        <v>69.599000000000004</v>
      </c>
      <c r="H6561">
        <v>8819902</v>
      </c>
      <c r="I6561">
        <v>373237957343.66302</v>
      </c>
      <c r="J6561">
        <v>407.34</v>
      </c>
    </row>
    <row r="6562" spans="1:10" x14ac:dyDescent="0.3">
      <c r="A6562" t="s">
        <v>87</v>
      </c>
      <c r="B6562" t="s">
        <v>88</v>
      </c>
      <c r="C6562">
        <v>2017</v>
      </c>
      <c r="D6562">
        <v>36.729999999999997</v>
      </c>
      <c r="H6562">
        <v>9845316</v>
      </c>
      <c r="I6562">
        <v>158055390696.608</v>
      </c>
      <c r="J6562">
        <v>166.13</v>
      </c>
    </row>
    <row r="6563" spans="1:10" x14ac:dyDescent="0.3">
      <c r="A6563" t="s">
        <v>89</v>
      </c>
      <c r="B6563" t="s">
        <v>90</v>
      </c>
      <c r="C6563">
        <v>2017</v>
      </c>
      <c r="D6563">
        <v>2.0960000000000001</v>
      </c>
      <c r="H6563">
        <v>381749</v>
      </c>
    </row>
    <row r="6564" spans="1:10" x14ac:dyDescent="0.3">
      <c r="A6564" t="s">
        <v>91</v>
      </c>
      <c r="B6564" t="s">
        <v>92</v>
      </c>
      <c r="C6564">
        <v>2017</v>
      </c>
      <c r="D6564">
        <v>32.591000000000001</v>
      </c>
      <c r="H6564">
        <v>1494077</v>
      </c>
      <c r="I6564">
        <v>61359722719.983002</v>
      </c>
    </row>
    <row r="6565" spans="1:10" x14ac:dyDescent="0.3">
      <c r="A6565" t="s">
        <v>93</v>
      </c>
      <c r="B6565" t="s">
        <v>94</v>
      </c>
      <c r="C6565">
        <v>2017</v>
      </c>
      <c r="D6565">
        <v>80.944000000000003</v>
      </c>
      <c r="H6565">
        <v>159685421</v>
      </c>
      <c r="I6565">
        <v>636054768062.89404</v>
      </c>
      <c r="J6565">
        <v>386.81799999999998</v>
      </c>
    </row>
    <row r="6566" spans="1:10" x14ac:dyDescent="0.3">
      <c r="A6566" t="s">
        <v>95</v>
      </c>
      <c r="B6566" t="s">
        <v>96</v>
      </c>
      <c r="C6566">
        <v>2017</v>
      </c>
      <c r="D6566">
        <v>1.17</v>
      </c>
      <c r="H6566">
        <v>286229</v>
      </c>
      <c r="I6566">
        <v>3525892881.8260002</v>
      </c>
    </row>
    <row r="6567" spans="1:10" x14ac:dyDescent="0.3">
      <c r="A6567" t="s">
        <v>97</v>
      </c>
      <c r="B6567" t="s">
        <v>98</v>
      </c>
      <c r="C6567">
        <v>2017</v>
      </c>
      <c r="D6567">
        <v>60.116</v>
      </c>
      <c r="H6567">
        <v>9450233</v>
      </c>
      <c r="I6567">
        <v>172987871388.85699</v>
      </c>
      <c r="J6567">
        <v>273.03699999999998</v>
      </c>
    </row>
    <row r="6568" spans="1:10" x14ac:dyDescent="0.3">
      <c r="A6568" t="s">
        <v>99</v>
      </c>
      <c r="B6568" t="s">
        <v>100</v>
      </c>
      <c r="C6568">
        <v>2017</v>
      </c>
      <c r="D6568">
        <v>99.447999999999993</v>
      </c>
      <c r="H6568">
        <v>11419752</v>
      </c>
      <c r="I6568">
        <v>447723819152.86401</v>
      </c>
      <c r="J6568">
        <v>738.18</v>
      </c>
    </row>
    <row r="6569" spans="1:10" x14ac:dyDescent="0.3">
      <c r="A6569" t="s">
        <v>101</v>
      </c>
      <c r="B6569" t="s">
        <v>102</v>
      </c>
      <c r="C6569">
        <v>2017</v>
      </c>
      <c r="D6569">
        <v>0.61599999999999999</v>
      </c>
      <c r="H6569">
        <v>375775</v>
      </c>
    </row>
    <row r="6570" spans="1:10" x14ac:dyDescent="0.3">
      <c r="A6570" t="s">
        <v>103</v>
      </c>
      <c r="B6570" t="s">
        <v>104</v>
      </c>
      <c r="C6570">
        <v>2017</v>
      </c>
      <c r="D6570">
        <v>6.9379999999999997</v>
      </c>
      <c r="H6570">
        <v>11175192</v>
      </c>
      <c r="I6570">
        <v>24870050842.258999</v>
      </c>
    </row>
    <row r="6571" spans="1:10" x14ac:dyDescent="0.3">
      <c r="A6571" t="s">
        <v>105</v>
      </c>
      <c r="B6571" t="s">
        <v>106</v>
      </c>
      <c r="C6571">
        <v>2017</v>
      </c>
      <c r="D6571">
        <v>0.63</v>
      </c>
      <c r="H6571">
        <v>63040</v>
      </c>
    </row>
    <row r="6572" spans="1:10" x14ac:dyDescent="0.3">
      <c r="A6572" t="s">
        <v>107</v>
      </c>
      <c r="B6572" t="s">
        <v>108</v>
      </c>
      <c r="C6572">
        <v>2017</v>
      </c>
      <c r="D6572">
        <v>1.2390000000000001</v>
      </c>
      <c r="H6572">
        <v>745563</v>
      </c>
    </row>
    <row r="6573" spans="1:10" x14ac:dyDescent="0.3">
      <c r="A6573" t="s">
        <v>109</v>
      </c>
      <c r="B6573" t="s">
        <v>110</v>
      </c>
      <c r="C6573">
        <v>2017</v>
      </c>
      <c r="D6573">
        <v>23.562000000000001</v>
      </c>
      <c r="H6573">
        <v>11192853</v>
      </c>
      <c r="I6573">
        <v>72636542832.932999</v>
      </c>
    </row>
    <row r="6574" spans="1:10" x14ac:dyDescent="0.3">
      <c r="A6574" t="s">
        <v>111</v>
      </c>
      <c r="B6574" t="s">
        <v>112</v>
      </c>
      <c r="C6574">
        <v>2017</v>
      </c>
      <c r="D6574">
        <v>0.34799999999999998</v>
      </c>
      <c r="H6574">
        <v>25399</v>
      </c>
    </row>
    <row r="6575" spans="1:10" x14ac:dyDescent="0.3">
      <c r="A6575" t="s">
        <v>113</v>
      </c>
      <c r="B6575" t="s">
        <v>114</v>
      </c>
      <c r="C6575">
        <v>2017</v>
      </c>
      <c r="D6575">
        <v>21.818999999999999</v>
      </c>
      <c r="H6575">
        <v>3351534</v>
      </c>
      <c r="I6575">
        <v>39806904813.211998</v>
      </c>
    </row>
    <row r="6576" spans="1:10" x14ac:dyDescent="0.3">
      <c r="A6576" t="s">
        <v>115</v>
      </c>
      <c r="B6576" t="s">
        <v>116</v>
      </c>
      <c r="C6576">
        <v>2017</v>
      </c>
      <c r="D6576">
        <v>7.0590000000000002</v>
      </c>
      <c r="H6576">
        <v>2205076</v>
      </c>
      <c r="I6576">
        <v>34307699502.984001</v>
      </c>
    </row>
    <row r="6577" spans="1:10" x14ac:dyDescent="0.3">
      <c r="A6577" t="s">
        <v>117</v>
      </c>
      <c r="B6577" t="s">
        <v>118</v>
      </c>
      <c r="C6577">
        <v>2017</v>
      </c>
      <c r="D6577">
        <v>500.75799999999998</v>
      </c>
      <c r="H6577">
        <v>207833825</v>
      </c>
      <c r="I6577">
        <v>2926999211353.6099</v>
      </c>
      <c r="J6577">
        <v>3351.0309999999999</v>
      </c>
    </row>
    <row r="6578" spans="1:10" x14ac:dyDescent="0.3">
      <c r="A6578" t="s">
        <v>119</v>
      </c>
      <c r="B6578" t="s">
        <v>120</v>
      </c>
      <c r="C6578">
        <v>2017</v>
      </c>
      <c r="D6578">
        <v>0.16900000000000001</v>
      </c>
      <c r="H6578">
        <v>29567</v>
      </c>
    </row>
    <row r="6579" spans="1:10" x14ac:dyDescent="0.3">
      <c r="A6579" t="s">
        <v>121</v>
      </c>
      <c r="B6579" t="s">
        <v>122</v>
      </c>
      <c r="C6579">
        <v>2017</v>
      </c>
      <c r="D6579">
        <v>9.5519999999999996</v>
      </c>
      <c r="H6579">
        <v>424481</v>
      </c>
    </row>
    <row r="6580" spans="1:10" x14ac:dyDescent="0.3">
      <c r="A6580" t="s">
        <v>123</v>
      </c>
      <c r="B6580" t="s">
        <v>124</v>
      </c>
      <c r="C6580">
        <v>2017</v>
      </c>
      <c r="D6580">
        <v>47.582000000000001</v>
      </c>
      <c r="H6580">
        <v>7102452</v>
      </c>
      <c r="I6580">
        <v>128228641399.468</v>
      </c>
      <c r="J6580">
        <v>215.089</v>
      </c>
    </row>
    <row r="6581" spans="1:10" x14ac:dyDescent="0.3">
      <c r="A6581" t="s">
        <v>125</v>
      </c>
      <c r="B6581" t="s">
        <v>126</v>
      </c>
      <c r="C6581">
        <v>2017</v>
      </c>
      <c r="D6581">
        <v>3.9380000000000002</v>
      </c>
      <c r="H6581">
        <v>19193236</v>
      </c>
      <c r="I6581">
        <v>29315419916.164001</v>
      </c>
    </row>
    <row r="6582" spans="1:10" x14ac:dyDescent="0.3">
      <c r="A6582" t="s">
        <v>127</v>
      </c>
      <c r="B6582" t="s">
        <v>128</v>
      </c>
      <c r="C6582">
        <v>2017</v>
      </c>
      <c r="D6582">
        <v>0.53</v>
      </c>
      <c r="H6582">
        <v>10827010</v>
      </c>
      <c r="I6582">
        <v>7354276639.5</v>
      </c>
    </row>
    <row r="6583" spans="1:10" x14ac:dyDescent="0.3">
      <c r="A6583" t="s">
        <v>129</v>
      </c>
      <c r="B6583" t="s">
        <v>130</v>
      </c>
      <c r="C6583">
        <v>2017</v>
      </c>
      <c r="D6583">
        <v>12.875</v>
      </c>
      <c r="H6583">
        <v>16009413</v>
      </c>
      <c r="I6583">
        <v>55370771366.178001</v>
      </c>
    </row>
    <row r="6584" spans="1:10" x14ac:dyDescent="0.3">
      <c r="A6584" t="s">
        <v>131</v>
      </c>
      <c r="B6584" t="s">
        <v>132</v>
      </c>
      <c r="C6584">
        <v>2017</v>
      </c>
      <c r="D6584">
        <v>7.6980000000000004</v>
      </c>
      <c r="H6584">
        <v>24566070</v>
      </c>
      <c r="I6584">
        <v>73195059967.199997</v>
      </c>
    </row>
    <row r="6585" spans="1:10" x14ac:dyDescent="0.3">
      <c r="A6585" t="s">
        <v>133</v>
      </c>
      <c r="B6585" t="s">
        <v>134</v>
      </c>
      <c r="C6585">
        <v>2017</v>
      </c>
      <c r="D6585">
        <v>569.36</v>
      </c>
      <c r="H6585">
        <v>36732091</v>
      </c>
      <c r="I6585">
        <v>1636443541168.3601</v>
      </c>
      <c r="J6585">
        <v>3919.3040000000001</v>
      </c>
    </row>
    <row r="6586" spans="1:10" x14ac:dyDescent="0.3">
      <c r="A6586" t="s">
        <v>135</v>
      </c>
      <c r="B6586" t="s">
        <v>136</v>
      </c>
      <c r="C6586">
        <v>2017</v>
      </c>
      <c r="D6586">
        <v>0.57899999999999996</v>
      </c>
      <c r="H6586">
        <v>537499</v>
      </c>
      <c r="I6586">
        <v>3695577638.5669999</v>
      </c>
    </row>
    <row r="6587" spans="1:10" x14ac:dyDescent="0.3">
      <c r="A6587" t="s">
        <v>137</v>
      </c>
      <c r="B6587" t="s">
        <v>138</v>
      </c>
      <c r="C6587">
        <v>2017</v>
      </c>
      <c r="D6587">
        <v>0.216</v>
      </c>
      <c r="H6587">
        <v>4596023</v>
      </c>
      <c r="I6587">
        <v>3412740527.711</v>
      </c>
    </row>
    <row r="6588" spans="1:10" x14ac:dyDescent="0.3">
      <c r="A6588" t="s">
        <v>139</v>
      </c>
      <c r="B6588" t="s">
        <v>140</v>
      </c>
      <c r="C6588">
        <v>2017</v>
      </c>
      <c r="D6588">
        <v>1.036</v>
      </c>
      <c r="H6588">
        <v>15016761</v>
      </c>
      <c r="I6588">
        <v>30510266685.286999</v>
      </c>
    </row>
    <row r="6589" spans="1:10" x14ac:dyDescent="0.3">
      <c r="A6589" t="s">
        <v>141</v>
      </c>
      <c r="B6589" t="s">
        <v>142</v>
      </c>
      <c r="C6589">
        <v>2017</v>
      </c>
      <c r="D6589">
        <v>84.046000000000006</v>
      </c>
      <c r="H6589">
        <v>18470435</v>
      </c>
      <c r="I6589">
        <v>397188376030.04602</v>
      </c>
      <c r="J6589">
        <v>438.83600000000001</v>
      </c>
    </row>
    <row r="6590" spans="1:10" x14ac:dyDescent="0.3">
      <c r="A6590" t="s">
        <v>143</v>
      </c>
      <c r="B6590" t="s">
        <v>144</v>
      </c>
      <c r="C6590">
        <v>2017</v>
      </c>
      <c r="D6590">
        <v>9920.4590000000007</v>
      </c>
      <c r="H6590">
        <v>1421021794</v>
      </c>
      <c r="I6590">
        <v>17575081415360.1</v>
      </c>
      <c r="J6590">
        <v>36342.177000000003</v>
      </c>
    </row>
    <row r="6591" spans="1:10" x14ac:dyDescent="0.3">
      <c r="A6591" t="s">
        <v>145</v>
      </c>
      <c r="B6591" t="s">
        <v>146</v>
      </c>
      <c r="C6591">
        <v>2017</v>
      </c>
    </row>
    <row r="6592" spans="1:10" x14ac:dyDescent="0.3">
      <c r="A6592" t="s">
        <v>147</v>
      </c>
      <c r="B6592" t="s">
        <v>148</v>
      </c>
      <c r="C6592">
        <v>2017</v>
      </c>
      <c r="D6592">
        <v>86.296000000000006</v>
      </c>
      <c r="H6592">
        <v>48909844</v>
      </c>
      <c r="I6592">
        <v>635907491015.38306</v>
      </c>
      <c r="J6592">
        <v>510.88900000000001</v>
      </c>
    </row>
    <row r="6593" spans="1:10" x14ac:dyDescent="0.3">
      <c r="A6593" t="s">
        <v>149</v>
      </c>
      <c r="B6593" t="s">
        <v>150</v>
      </c>
      <c r="C6593">
        <v>2017</v>
      </c>
      <c r="D6593">
        <v>0.26700000000000002</v>
      </c>
      <c r="H6593">
        <v>813890</v>
      </c>
      <c r="I6593">
        <v>1384111262.352</v>
      </c>
    </row>
    <row r="6594" spans="1:10" x14ac:dyDescent="0.3">
      <c r="A6594" t="s">
        <v>151</v>
      </c>
      <c r="B6594" t="s">
        <v>152</v>
      </c>
      <c r="C6594">
        <v>2017</v>
      </c>
      <c r="D6594">
        <v>3.5649999999999999</v>
      </c>
      <c r="H6594">
        <v>5110701</v>
      </c>
      <c r="I6594">
        <v>29051669418.179001</v>
      </c>
    </row>
    <row r="6595" spans="1:10" x14ac:dyDescent="0.3">
      <c r="A6595" t="s">
        <v>153</v>
      </c>
      <c r="B6595" t="s">
        <v>154</v>
      </c>
      <c r="C6595">
        <v>2017</v>
      </c>
      <c r="D6595">
        <v>7.6999999999999999E-2</v>
      </c>
      <c r="H6595">
        <v>17505</v>
      </c>
    </row>
    <row r="6596" spans="1:10" x14ac:dyDescent="0.3">
      <c r="A6596" t="s">
        <v>155</v>
      </c>
      <c r="B6596" t="s">
        <v>156</v>
      </c>
      <c r="C6596">
        <v>2017</v>
      </c>
      <c r="D6596">
        <v>8.3119999999999994</v>
      </c>
      <c r="H6596">
        <v>4949955</v>
      </c>
      <c r="I6596">
        <v>71436770469.742996</v>
      </c>
    </row>
    <row r="6597" spans="1:10" x14ac:dyDescent="0.3">
      <c r="A6597" t="s">
        <v>157</v>
      </c>
      <c r="B6597" t="s">
        <v>158</v>
      </c>
      <c r="C6597">
        <v>2017</v>
      </c>
      <c r="D6597">
        <v>11.86</v>
      </c>
      <c r="H6597">
        <v>24437475</v>
      </c>
      <c r="I6597">
        <v>96056541640.658005</v>
      </c>
    </row>
    <row r="6598" spans="1:10" x14ac:dyDescent="0.3">
      <c r="A6598" t="s">
        <v>159</v>
      </c>
      <c r="B6598" t="s">
        <v>160</v>
      </c>
      <c r="C6598">
        <v>2017</v>
      </c>
      <c r="D6598">
        <v>18.718</v>
      </c>
      <c r="H6598">
        <v>4182846</v>
      </c>
      <c r="I6598">
        <v>82748772812.123993</v>
      </c>
      <c r="J6598">
        <v>93.356999999999999</v>
      </c>
    </row>
    <row r="6599" spans="1:10" x14ac:dyDescent="0.3">
      <c r="A6599" t="s">
        <v>161</v>
      </c>
      <c r="B6599" t="s">
        <v>162</v>
      </c>
      <c r="C6599">
        <v>2017</v>
      </c>
      <c r="D6599">
        <v>25.207999999999998</v>
      </c>
      <c r="H6599">
        <v>11339255</v>
      </c>
      <c r="I6599">
        <v>90759328484.104004</v>
      </c>
    </row>
    <row r="6600" spans="1:10" x14ac:dyDescent="0.3">
      <c r="A6600" t="s">
        <v>163</v>
      </c>
      <c r="B6600" t="s">
        <v>164</v>
      </c>
      <c r="C6600">
        <v>2017</v>
      </c>
      <c r="D6600">
        <v>4.4260000000000002</v>
      </c>
      <c r="H6600">
        <v>161986</v>
      </c>
    </row>
    <row r="6601" spans="1:10" x14ac:dyDescent="0.3">
      <c r="A6601" t="s">
        <v>165</v>
      </c>
      <c r="B6601" t="s">
        <v>166</v>
      </c>
      <c r="C6601">
        <v>2017</v>
      </c>
      <c r="D6601">
        <v>7.5229999999999997</v>
      </c>
      <c r="H6601">
        <v>1179685</v>
      </c>
      <c r="I6601">
        <v>26706795117.541</v>
      </c>
      <c r="J6601">
        <v>32.497999999999998</v>
      </c>
    </row>
    <row r="6602" spans="1:10" x14ac:dyDescent="0.3">
      <c r="A6602" t="s">
        <v>167</v>
      </c>
      <c r="B6602" t="s">
        <v>168</v>
      </c>
      <c r="C6602">
        <v>2017</v>
      </c>
      <c r="D6602">
        <v>107.613</v>
      </c>
      <c r="H6602">
        <v>10641032</v>
      </c>
      <c r="I6602">
        <v>317076143386.01599</v>
      </c>
      <c r="J6602">
        <v>480.57299999999998</v>
      </c>
    </row>
    <row r="6603" spans="1:10" x14ac:dyDescent="0.3">
      <c r="A6603" t="s">
        <v>169</v>
      </c>
      <c r="B6603" t="s">
        <v>170</v>
      </c>
      <c r="C6603">
        <v>2017</v>
      </c>
      <c r="D6603">
        <v>2.4740000000000002</v>
      </c>
      <c r="H6603">
        <v>81398765</v>
      </c>
      <c r="I6603">
        <v>77347834741.042999</v>
      </c>
    </row>
    <row r="6604" spans="1:10" x14ac:dyDescent="0.3">
      <c r="A6604" t="s">
        <v>171</v>
      </c>
      <c r="B6604" t="s">
        <v>172</v>
      </c>
      <c r="C6604">
        <v>2017</v>
      </c>
      <c r="D6604">
        <v>34.743000000000002</v>
      </c>
      <c r="H6604">
        <v>5732277</v>
      </c>
      <c r="I6604">
        <v>262051113685.509</v>
      </c>
      <c r="J6604">
        <v>196.95</v>
      </c>
    </row>
    <row r="6605" spans="1:10" x14ac:dyDescent="0.3">
      <c r="A6605" t="s">
        <v>173</v>
      </c>
      <c r="B6605" t="s">
        <v>174</v>
      </c>
      <c r="C6605">
        <v>2017</v>
      </c>
      <c r="D6605">
        <v>0.40300000000000002</v>
      </c>
      <c r="H6605">
        <v>944100</v>
      </c>
      <c r="I6605">
        <v>2741553236.0359998</v>
      </c>
    </row>
    <row r="6606" spans="1:10" x14ac:dyDescent="0.3">
      <c r="A6606" t="s">
        <v>175</v>
      </c>
      <c r="B6606" t="s">
        <v>176</v>
      </c>
      <c r="C6606">
        <v>2017</v>
      </c>
      <c r="D6606">
        <v>0.161</v>
      </c>
      <c r="H6606">
        <v>71460</v>
      </c>
      <c r="I6606">
        <v>653398951.46200001</v>
      </c>
    </row>
    <row r="6607" spans="1:10" x14ac:dyDescent="0.3">
      <c r="A6607" t="s">
        <v>177</v>
      </c>
      <c r="B6607" t="s">
        <v>178</v>
      </c>
      <c r="C6607">
        <v>2017</v>
      </c>
      <c r="D6607">
        <v>24.016999999999999</v>
      </c>
      <c r="H6607">
        <v>10513111</v>
      </c>
      <c r="I6607">
        <v>154422407923.97299</v>
      </c>
    </row>
    <row r="6608" spans="1:10" x14ac:dyDescent="0.3">
      <c r="B6608" t="s">
        <v>179</v>
      </c>
      <c r="C6608">
        <v>2017</v>
      </c>
      <c r="D6608">
        <v>3120.029</v>
      </c>
    </row>
    <row r="6609" spans="1:10" x14ac:dyDescent="0.3">
      <c r="B6609" t="s">
        <v>180</v>
      </c>
      <c r="C6609">
        <v>2017</v>
      </c>
      <c r="D6609">
        <v>3507.5940000000001</v>
      </c>
    </row>
    <row r="6610" spans="1:10" x14ac:dyDescent="0.3">
      <c r="A6610" t="s">
        <v>181</v>
      </c>
      <c r="B6610" t="s">
        <v>182</v>
      </c>
      <c r="C6610">
        <v>2017</v>
      </c>
      <c r="D6610">
        <v>39.276000000000003</v>
      </c>
      <c r="H6610">
        <v>16785356</v>
      </c>
      <c r="I6610">
        <v>173290955792.992</v>
      </c>
      <c r="J6610">
        <v>190.96600000000001</v>
      </c>
    </row>
    <row r="6611" spans="1:10" x14ac:dyDescent="0.3">
      <c r="A6611" t="s">
        <v>183</v>
      </c>
      <c r="B6611" t="s">
        <v>184</v>
      </c>
      <c r="C6611">
        <v>2017</v>
      </c>
      <c r="D6611">
        <v>250.60499999999999</v>
      </c>
      <c r="H6611">
        <v>96442590</v>
      </c>
      <c r="I6611">
        <v>1159010258992.3501</v>
      </c>
      <c r="J6611">
        <v>1067.8420000000001</v>
      </c>
    </row>
    <row r="6612" spans="1:10" x14ac:dyDescent="0.3">
      <c r="A6612" t="s">
        <v>185</v>
      </c>
      <c r="B6612" t="s">
        <v>186</v>
      </c>
      <c r="C6612">
        <v>2017</v>
      </c>
      <c r="D6612">
        <v>6.016</v>
      </c>
      <c r="H6612">
        <v>6388124</v>
      </c>
      <c r="I6612">
        <v>53130547191.285004</v>
      </c>
    </row>
    <row r="6613" spans="1:10" x14ac:dyDescent="0.3">
      <c r="A6613" t="s">
        <v>187</v>
      </c>
      <c r="B6613" t="s">
        <v>188</v>
      </c>
      <c r="C6613">
        <v>2017</v>
      </c>
      <c r="D6613">
        <v>12.285</v>
      </c>
      <c r="H6613">
        <v>1262008</v>
      </c>
      <c r="I6613">
        <v>24166325929.110001</v>
      </c>
    </row>
    <row r="6614" spans="1:10" x14ac:dyDescent="0.3">
      <c r="A6614" t="s">
        <v>189</v>
      </c>
      <c r="B6614" t="s">
        <v>190</v>
      </c>
      <c r="C6614">
        <v>2017</v>
      </c>
      <c r="D6614">
        <v>0.70399999999999996</v>
      </c>
      <c r="H6614">
        <v>3412894</v>
      </c>
    </row>
    <row r="6615" spans="1:10" x14ac:dyDescent="0.3">
      <c r="A6615" t="s">
        <v>191</v>
      </c>
      <c r="B6615" t="s">
        <v>192</v>
      </c>
      <c r="C6615">
        <v>2017</v>
      </c>
      <c r="D6615">
        <v>18.788</v>
      </c>
      <c r="H6615">
        <v>1319389</v>
      </c>
      <c r="I6615">
        <v>33800136667.396</v>
      </c>
      <c r="J6615">
        <v>77.856999999999999</v>
      </c>
    </row>
    <row r="6616" spans="1:10" x14ac:dyDescent="0.3">
      <c r="A6616" t="s">
        <v>193</v>
      </c>
      <c r="B6616" t="s">
        <v>194</v>
      </c>
      <c r="C6616">
        <v>2017</v>
      </c>
      <c r="D6616">
        <v>0.98599999999999999</v>
      </c>
      <c r="H6616">
        <v>1124808</v>
      </c>
      <c r="I6616">
        <v>8586136678.7419996</v>
      </c>
    </row>
    <row r="6617" spans="1:10" x14ac:dyDescent="0.3">
      <c r="A6617" t="s">
        <v>195</v>
      </c>
      <c r="B6617" t="s">
        <v>196</v>
      </c>
      <c r="C6617">
        <v>2017</v>
      </c>
      <c r="D6617">
        <v>15.238</v>
      </c>
      <c r="H6617">
        <v>106399926</v>
      </c>
      <c r="I6617">
        <v>181740835155.87399</v>
      </c>
    </row>
    <row r="6618" spans="1:10" x14ac:dyDescent="0.3">
      <c r="B6618" t="s">
        <v>197</v>
      </c>
      <c r="C6618">
        <v>2017</v>
      </c>
      <c r="D6618">
        <v>5620.3069999999998</v>
      </c>
      <c r="H6618">
        <v>746596841</v>
      </c>
      <c r="J6618">
        <v>23543.516</v>
      </c>
    </row>
    <row r="6619" spans="1:10" x14ac:dyDescent="0.3">
      <c r="B6619" t="s">
        <v>198</v>
      </c>
      <c r="C6619">
        <v>2017</v>
      </c>
      <c r="D6619">
        <v>2507.4929999999999</v>
      </c>
    </row>
    <row r="6620" spans="1:10" x14ac:dyDescent="0.3">
      <c r="B6620" t="s">
        <v>199</v>
      </c>
      <c r="C6620">
        <v>2017</v>
      </c>
      <c r="D6620">
        <v>2119.9279999999999</v>
      </c>
    </row>
    <row r="6621" spans="1:10" x14ac:dyDescent="0.3">
      <c r="A6621" t="s">
        <v>200</v>
      </c>
      <c r="B6621" t="s">
        <v>201</v>
      </c>
      <c r="C6621">
        <v>2017</v>
      </c>
      <c r="D6621">
        <v>0.70699999999999996</v>
      </c>
      <c r="H6621">
        <v>48326</v>
      </c>
    </row>
    <row r="6622" spans="1:10" x14ac:dyDescent="0.3">
      <c r="A6622" t="s">
        <v>202</v>
      </c>
      <c r="B6622" t="s">
        <v>203</v>
      </c>
      <c r="C6622">
        <v>2017</v>
      </c>
      <c r="D6622">
        <v>1.3620000000000001</v>
      </c>
      <c r="H6622">
        <v>877460</v>
      </c>
    </row>
    <row r="6623" spans="1:10" x14ac:dyDescent="0.3">
      <c r="A6623" t="s">
        <v>204</v>
      </c>
      <c r="B6623" t="s">
        <v>205</v>
      </c>
      <c r="C6623">
        <v>2017</v>
      </c>
      <c r="D6623">
        <v>44.652000000000001</v>
      </c>
      <c r="H6623">
        <v>5511372</v>
      </c>
      <c r="I6623">
        <v>211331222715.616</v>
      </c>
      <c r="J6623">
        <v>317.21300000000002</v>
      </c>
    </row>
    <row r="6624" spans="1:10" x14ac:dyDescent="0.3">
      <c r="A6624" t="s">
        <v>206</v>
      </c>
      <c r="B6624" t="s">
        <v>207</v>
      </c>
      <c r="C6624">
        <v>2017</v>
      </c>
      <c r="D6624">
        <v>336.99599999999998</v>
      </c>
      <c r="H6624">
        <v>64842513</v>
      </c>
      <c r="I6624">
        <v>2536203259255.2002</v>
      </c>
      <c r="J6624">
        <v>2694.4780000000001</v>
      </c>
    </row>
    <row r="6625" spans="1:10" x14ac:dyDescent="0.3">
      <c r="B6625" t="s">
        <v>208</v>
      </c>
      <c r="C6625">
        <v>2017</v>
      </c>
    </row>
    <row r="6626" spans="1:10" x14ac:dyDescent="0.3">
      <c r="A6626" t="s">
        <v>209</v>
      </c>
      <c r="B6626" t="s">
        <v>210</v>
      </c>
      <c r="C6626">
        <v>2017</v>
      </c>
      <c r="D6626">
        <v>0.70499999999999996</v>
      </c>
      <c r="H6626">
        <v>275189</v>
      </c>
    </row>
    <row r="6627" spans="1:10" x14ac:dyDescent="0.3">
      <c r="A6627" t="s">
        <v>211</v>
      </c>
      <c r="B6627" t="s">
        <v>212</v>
      </c>
      <c r="C6627">
        <v>2017</v>
      </c>
      <c r="D6627">
        <v>0.76600000000000001</v>
      </c>
      <c r="H6627">
        <v>276108</v>
      </c>
    </row>
    <row r="6628" spans="1:10" x14ac:dyDescent="0.3">
      <c r="B6628" t="s">
        <v>213</v>
      </c>
      <c r="C6628">
        <v>2017</v>
      </c>
    </row>
    <row r="6629" spans="1:10" x14ac:dyDescent="0.3">
      <c r="A6629" t="s">
        <v>214</v>
      </c>
      <c r="B6629" t="s">
        <v>215</v>
      </c>
      <c r="C6629">
        <v>2017</v>
      </c>
      <c r="D6629">
        <v>4.5979999999999999</v>
      </c>
      <c r="H6629">
        <v>2064812</v>
      </c>
      <c r="I6629">
        <v>36385442778.358002</v>
      </c>
    </row>
    <row r="6630" spans="1:10" x14ac:dyDescent="0.3">
      <c r="A6630" t="s">
        <v>216</v>
      </c>
      <c r="B6630" t="s">
        <v>217</v>
      </c>
      <c r="C6630">
        <v>2017</v>
      </c>
      <c r="D6630">
        <v>0.53500000000000003</v>
      </c>
      <c r="H6630">
        <v>2213900</v>
      </c>
      <c r="I6630">
        <v>3732270150.6939998</v>
      </c>
    </row>
    <row r="6631" spans="1:10" x14ac:dyDescent="0.3">
      <c r="A6631" t="s">
        <v>218</v>
      </c>
      <c r="B6631" t="s">
        <v>219</v>
      </c>
      <c r="C6631">
        <v>2017</v>
      </c>
      <c r="D6631">
        <v>10.18</v>
      </c>
      <c r="H6631">
        <v>4008723</v>
      </c>
      <c r="I6631">
        <v>56260122300.075996</v>
      </c>
    </row>
    <row r="6632" spans="1:10" x14ac:dyDescent="0.3">
      <c r="A6632" t="s">
        <v>220</v>
      </c>
      <c r="B6632" t="s">
        <v>221</v>
      </c>
      <c r="C6632">
        <v>2017</v>
      </c>
      <c r="D6632">
        <v>785.88300000000004</v>
      </c>
      <c r="H6632">
        <v>82658409</v>
      </c>
      <c r="I6632">
        <v>3827498210355.1099</v>
      </c>
      <c r="J6632">
        <v>3828.8870000000002</v>
      </c>
    </row>
    <row r="6633" spans="1:10" x14ac:dyDescent="0.3">
      <c r="A6633" t="s">
        <v>222</v>
      </c>
      <c r="B6633" t="s">
        <v>223</v>
      </c>
      <c r="C6633">
        <v>2017</v>
      </c>
      <c r="D6633">
        <v>13.74</v>
      </c>
      <c r="H6633">
        <v>29121464</v>
      </c>
      <c r="I6633">
        <v>111867621320.403</v>
      </c>
    </row>
    <row r="6634" spans="1:10" x14ac:dyDescent="0.3">
      <c r="A6634" t="s">
        <v>224</v>
      </c>
      <c r="B6634" t="s">
        <v>225</v>
      </c>
      <c r="C6634">
        <v>2017</v>
      </c>
      <c r="D6634">
        <v>74.855000000000004</v>
      </c>
      <c r="H6634">
        <v>10569449</v>
      </c>
      <c r="I6634">
        <v>245290999003.30499</v>
      </c>
      <c r="J6634">
        <v>324.221</v>
      </c>
    </row>
    <row r="6635" spans="1:10" x14ac:dyDescent="0.3">
      <c r="A6635" t="s">
        <v>226</v>
      </c>
      <c r="B6635" t="s">
        <v>227</v>
      </c>
      <c r="C6635">
        <v>2017</v>
      </c>
      <c r="D6635">
        <v>0.54200000000000004</v>
      </c>
      <c r="H6635">
        <v>56473</v>
      </c>
    </row>
    <row r="6636" spans="1:10" x14ac:dyDescent="0.3">
      <c r="A6636" t="s">
        <v>228</v>
      </c>
      <c r="B6636" t="s">
        <v>229</v>
      </c>
      <c r="C6636">
        <v>2017</v>
      </c>
      <c r="D6636">
        <v>0.27800000000000002</v>
      </c>
      <c r="H6636">
        <v>110874</v>
      </c>
    </row>
    <row r="6637" spans="1:10" x14ac:dyDescent="0.3">
      <c r="A6637" t="s">
        <v>230</v>
      </c>
      <c r="B6637" t="s">
        <v>231</v>
      </c>
      <c r="C6637">
        <v>2017</v>
      </c>
      <c r="D6637">
        <v>2.48</v>
      </c>
      <c r="H6637">
        <v>399679</v>
      </c>
    </row>
    <row r="6638" spans="1:10" x14ac:dyDescent="0.3">
      <c r="A6638" t="s">
        <v>232</v>
      </c>
      <c r="B6638" t="s">
        <v>233</v>
      </c>
      <c r="C6638">
        <v>2017</v>
      </c>
      <c r="D6638">
        <v>17.292000000000002</v>
      </c>
      <c r="H6638">
        <v>16914979</v>
      </c>
      <c r="I6638">
        <v>123767640871.185</v>
      </c>
    </row>
    <row r="6639" spans="1:10" x14ac:dyDescent="0.3">
      <c r="A6639" t="s">
        <v>234</v>
      </c>
      <c r="B6639" t="s">
        <v>235</v>
      </c>
      <c r="C6639">
        <v>2017</v>
      </c>
      <c r="D6639">
        <v>3.2389999999999999</v>
      </c>
      <c r="H6639">
        <v>12067516</v>
      </c>
      <c r="I6639">
        <v>18022438478.863998</v>
      </c>
    </row>
    <row r="6640" spans="1:10" x14ac:dyDescent="0.3">
      <c r="A6640" t="s">
        <v>236</v>
      </c>
      <c r="B6640" t="s">
        <v>237</v>
      </c>
      <c r="C6640">
        <v>2017</v>
      </c>
      <c r="D6640">
        <v>0.30399999999999999</v>
      </c>
      <c r="H6640">
        <v>1828146</v>
      </c>
      <c r="I6640">
        <v>2652453719.6729999</v>
      </c>
    </row>
    <row r="6641" spans="1:10" x14ac:dyDescent="0.3">
      <c r="A6641" t="s">
        <v>238</v>
      </c>
      <c r="B6641" t="s">
        <v>239</v>
      </c>
      <c r="C6641">
        <v>2017</v>
      </c>
      <c r="D6641">
        <v>2.319</v>
      </c>
      <c r="H6641">
        <v>775218</v>
      </c>
    </row>
    <row r="6642" spans="1:10" x14ac:dyDescent="0.3">
      <c r="A6642" t="s">
        <v>240</v>
      </c>
      <c r="B6642" t="s">
        <v>241</v>
      </c>
      <c r="C6642">
        <v>2017</v>
      </c>
      <c r="D6642">
        <v>3.1040000000000001</v>
      </c>
      <c r="H6642">
        <v>10982367</v>
      </c>
      <c r="I6642">
        <v>18372037817.369999</v>
      </c>
    </row>
    <row r="6643" spans="1:10" x14ac:dyDescent="0.3">
      <c r="A6643" t="s">
        <v>242</v>
      </c>
      <c r="B6643" t="s">
        <v>243</v>
      </c>
      <c r="C6643">
        <v>2017</v>
      </c>
      <c r="D6643">
        <v>8.8569999999999993</v>
      </c>
      <c r="H6643">
        <v>9429016</v>
      </c>
      <c r="I6643">
        <v>43867514317.744003</v>
      </c>
    </row>
    <row r="6644" spans="1:10" x14ac:dyDescent="0.3">
      <c r="A6644" t="s">
        <v>244</v>
      </c>
      <c r="B6644" t="s">
        <v>245</v>
      </c>
      <c r="C6644">
        <v>2017</v>
      </c>
      <c r="D6644">
        <v>42.552999999999997</v>
      </c>
      <c r="H6644">
        <v>7306315</v>
      </c>
      <c r="I6644">
        <v>363336766917.34698</v>
      </c>
      <c r="J6644">
        <v>359.45499999999998</v>
      </c>
    </row>
    <row r="6645" spans="1:10" x14ac:dyDescent="0.3">
      <c r="A6645" t="s">
        <v>246</v>
      </c>
      <c r="B6645" t="s">
        <v>247</v>
      </c>
      <c r="C6645">
        <v>2017</v>
      </c>
      <c r="D6645">
        <v>49.451999999999998</v>
      </c>
      <c r="H6645">
        <v>9729822</v>
      </c>
      <c r="I6645">
        <v>238288086895.78699</v>
      </c>
      <c r="J6645">
        <v>271.29700000000003</v>
      </c>
    </row>
    <row r="6646" spans="1:10" x14ac:dyDescent="0.3">
      <c r="A6646" t="s">
        <v>248</v>
      </c>
      <c r="B6646" t="s">
        <v>249</v>
      </c>
      <c r="C6646">
        <v>2017</v>
      </c>
      <c r="D6646">
        <v>3.605</v>
      </c>
      <c r="H6646">
        <v>334395</v>
      </c>
      <c r="I6646">
        <v>14752536225.226</v>
      </c>
      <c r="J6646">
        <v>61.7</v>
      </c>
    </row>
    <row r="6647" spans="1:10" x14ac:dyDescent="0.3">
      <c r="A6647" t="s">
        <v>250</v>
      </c>
      <c r="B6647" t="s">
        <v>251</v>
      </c>
      <c r="C6647">
        <v>2017</v>
      </c>
      <c r="D6647">
        <v>2433.8560000000002</v>
      </c>
      <c r="H6647">
        <v>1338676779</v>
      </c>
      <c r="I6647">
        <v>8275647103924.9404</v>
      </c>
      <c r="J6647">
        <v>8704.0490000000009</v>
      </c>
    </row>
    <row r="6648" spans="1:10" x14ac:dyDescent="0.3">
      <c r="A6648" t="s">
        <v>252</v>
      </c>
      <c r="B6648" t="s">
        <v>253</v>
      </c>
      <c r="C6648">
        <v>2017</v>
      </c>
      <c r="D6648">
        <v>575.17600000000004</v>
      </c>
      <c r="H6648">
        <v>264650968</v>
      </c>
      <c r="I6648">
        <v>2924271255215.4399</v>
      </c>
      <c r="J6648">
        <v>2103.4349999999999</v>
      </c>
    </row>
    <row r="6649" spans="1:10" x14ac:dyDescent="0.3">
      <c r="B6649" t="s">
        <v>254</v>
      </c>
      <c r="C6649">
        <v>2017</v>
      </c>
      <c r="D6649">
        <v>1231.8040000000001</v>
      </c>
    </row>
    <row r="6650" spans="1:10" x14ac:dyDescent="0.3">
      <c r="A6650" t="s">
        <v>255</v>
      </c>
      <c r="B6650" t="s">
        <v>256</v>
      </c>
      <c r="C6650">
        <v>2017</v>
      </c>
      <c r="D6650">
        <v>712.25599999999997</v>
      </c>
      <c r="H6650">
        <v>80673888</v>
      </c>
      <c r="I6650">
        <v>1434520981090.8101</v>
      </c>
      <c r="J6650">
        <v>3140.2570000000001</v>
      </c>
    </row>
    <row r="6651" spans="1:10" x14ac:dyDescent="0.3">
      <c r="A6651" t="s">
        <v>257</v>
      </c>
      <c r="B6651" t="s">
        <v>258</v>
      </c>
      <c r="C6651">
        <v>2017</v>
      </c>
      <c r="D6651">
        <v>211.703</v>
      </c>
      <c r="H6651">
        <v>37552789</v>
      </c>
      <c r="I6651">
        <v>516500571797.39001</v>
      </c>
      <c r="J6651">
        <v>531.24099999999999</v>
      </c>
    </row>
    <row r="6652" spans="1:10" x14ac:dyDescent="0.3">
      <c r="A6652" t="s">
        <v>259</v>
      </c>
      <c r="B6652" t="s">
        <v>260</v>
      </c>
      <c r="C6652">
        <v>2017</v>
      </c>
      <c r="D6652">
        <v>39.133000000000003</v>
      </c>
      <c r="H6652">
        <v>4753281</v>
      </c>
      <c r="I6652">
        <v>290581587223.138</v>
      </c>
      <c r="J6652">
        <v>180.82900000000001</v>
      </c>
    </row>
    <row r="6653" spans="1:10" x14ac:dyDescent="0.3">
      <c r="A6653" t="s">
        <v>261</v>
      </c>
      <c r="B6653" t="s">
        <v>262</v>
      </c>
      <c r="C6653">
        <v>2017</v>
      </c>
      <c r="D6653">
        <v>58.872999999999998</v>
      </c>
      <c r="H6653">
        <v>8243849</v>
      </c>
      <c r="I6653">
        <v>269531648250.80701</v>
      </c>
      <c r="J6653">
        <v>301.363</v>
      </c>
    </row>
    <row r="6654" spans="1:10" x14ac:dyDescent="0.3">
      <c r="A6654" t="s">
        <v>263</v>
      </c>
      <c r="B6654" t="s">
        <v>264</v>
      </c>
      <c r="C6654">
        <v>2017</v>
      </c>
      <c r="D6654">
        <v>352.85</v>
      </c>
      <c r="H6654">
        <v>60673694</v>
      </c>
      <c r="I6654">
        <v>2060761804850.46</v>
      </c>
      <c r="J6654">
        <v>1803.876</v>
      </c>
    </row>
    <row r="6655" spans="1:10" x14ac:dyDescent="0.3">
      <c r="A6655" t="s">
        <v>265</v>
      </c>
      <c r="B6655" t="s">
        <v>266</v>
      </c>
      <c r="C6655">
        <v>2017</v>
      </c>
      <c r="D6655">
        <v>7.798</v>
      </c>
      <c r="H6655">
        <v>2920848</v>
      </c>
      <c r="I6655">
        <v>19072161364.853001</v>
      </c>
    </row>
    <row r="6656" spans="1:10" x14ac:dyDescent="0.3">
      <c r="A6656" t="s">
        <v>267</v>
      </c>
      <c r="B6656" t="s">
        <v>268</v>
      </c>
      <c r="C6656">
        <v>2017</v>
      </c>
      <c r="D6656">
        <v>1188.123</v>
      </c>
      <c r="H6656">
        <v>127502728</v>
      </c>
      <c r="I6656">
        <v>4844015462029.7598</v>
      </c>
      <c r="J6656">
        <v>5247.4260000000004</v>
      </c>
    </row>
    <row r="6657" spans="1:10" x14ac:dyDescent="0.3">
      <c r="A6657" t="s">
        <v>269</v>
      </c>
      <c r="B6657" t="s">
        <v>270</v>
      </c>
      <c r="C6657">
        <v>2017</v>
      </c>
      <c r="D6657">
        <v>25.561</v>
      </c>
      <c r="H6657">
        <v>9785840</v>
      </c>
      <c r="I6657">
        <v>102897985854.092</v>
      </c>
    </row>
    <row r="6658" spans="1:10" x14ac:dyDescent="0.3">
      <c r="A6658" t="s">
        <v>271</v>
      </c>
      <c r="B6658" t="s">
        <v>272</v>
      </c>
      <c r="C6658">
        <v>2017</v>
      </c>
      <c r="D6658">
        <v>307.90899999999999</v>
      </c>
      <c r="H6658">
        <v>18080023</v>
      </c>
      <c r="I6658">
        <v>445456822744.03601</v>
      </c>
      <c r="J6658">
        <v>793.64599999999996</v>
      </c>
    </row>
    <row r="6659" spans="1:10" x14ac:dyDescent="0.3">
      <c r="A6659" t="s">
        <v>273</v>
      </c>
      <c r="B6659" t="s">
        <v>274</v>
      </c>
      <c r="C6659">
        <v>2017</v>
      </c>
      <c r="D6659">
        <v>16.321999999999999</v>
      </c>
      <c r="H6659">
        <v>50221146</v>
      </c>
      <c r="I6659">
        <v>163192151445.15302</v>
      </c>
    </row>
    <row r="6660" spans="1:10" x14ac:dyDescent="0.3">
      <c r="A6660" t="s">
        <v>275</v>
      </c>
      <c r="B6660" t="s">
        <v>276</v>
      </c>
      <c r="C6660">
        <v>2017</v>
      </c>
      <c r="D6660">
        <v>6.6000000000000003E-2</v>
      </c>
      <c r="H6660">
        <v>114153</v>
      </c>
    </row>
    <row r="6661" spans="1:10" x14ac:dyDescent="0.3">
      <c r="A6661" t="s">
        <v>277</v>
      </c>
      <c r="B6661" t="s">
        <v>278</v>
      </c>
      <c r="C6661">
        <v>2017</v>
      </c>
      <c r="D6661">
        <v>8.0939999999999994</v>
      </c>
    </row>
    <row r="6662" spans="1:10" x14ac:dyDescent="0.3">
      <c r="A6662" t="s">
        <v>279</v>
      </c>
      <c r="B6662" t="s">
        <v>280</v>
      </c>
      <c r="C6662">
        <v>2017</v>
      </c>
      <c r="D6662">
        <v>95.144999999999996</v>
      </c>
      <c r="H6662">
        <v>4056102</v>
      </c>
      <c r="I6662">
        <v>273706766538.022</v>
      </c>
      <c r="J6662">
        <v>438.19400000000002</v>
      </c>
    </row>
    <row r="6663" spans="1:10" x14ac:dyDescent="0.3">
      <c r="B6663" t="s">
        <v>281</v>
      </c>
      <c r="C6663">
        <v>2017</v>
      </c>
    </row>
    <row r="6664" spans="1:10" x14ac:dyDescent="0.3">
      <c r="A6664" t="s">
        <v>282</v>
      </c>
      <c r="B6664" t="s">
        <v>283</v>
      </c>
      <c r="C6664">
        <v>2017</v>
      </c>
      <c r="D6664">
        <v>9.3480000000000008</v>
      </c>
      <c r="H6664">
        <v>6189727</v>
      </c>
      <c r="I6664">
        <v>28611476768.377998</v>
      </c>
    </row>
    <row r="6665" spans="1:10" x14ac:dyDescent="0.3">
      <c r="A6665" t="s">
        <v>284</v>
      </c>
      <c r="B6665" t="s">
        <v>285</v>
      </c>
      <c r="C6665">
        <v>2017</v>
      </c>
      <c r="D6665">
        <v>18.661000000000001</v>
      </c>
      <c r="H6665">
        <v>6953031</v>
      </c>
      <c r="I6665">
        <v>43945237592.196999</v>
      </c>
    </row>
    <row r="6666" spans="1:10" x14ac:dyDescent="0.3">
      <c r="A6666" t="s">
        <v>286</v>
      </c>
      <c r="B6666" t="s">
        <v>287</v>
      </c>
      <c r="C6666">
        <v>2017</v>
      </c>
      <c r="D6666">
        <v>7.2149999999999999</v>
      </c>
      <c r="H6666">
        <v>1951097</v>
      </c>
      <c r="I6666">
        <v>44937033427.601997</v>
      </c>
      <c r="J6666">
        <v>47.581000000000003</v>
      </c>
    </row>
    <row r="6667" spans="1:10" x14ac:dyDescent="0.3">
      <c r="A6667" t="s">
        <v>288</v>
      </c>
      <c r="B6667" t="s">
        <v>289</v>
      </c>
      <c r="C6667">
        <v>2017</v>
      </c>
      <c r="D6667">
        <v>27.977</v>
      </c>
      <c r="H6667">
        <v>6819373</v>
      </c>
      <c r="I6667">
        <v>98701181808.498001</v>
      </c>
    </row>
    <row r="6668" spans="1:10" x14ac:dyDescent="0.3">
      <c r="B6668" t="s">
        <v>290</v>
      </c>
      <c r="C6668">
        <v>2017</v>
      </c>
    </row>
    <row r="6669" spans="1:10" x14ac:dyDescent="0.3">
      <c r="A6669" t="s">
        <v>291</v>
      </c>
      <c r="B6669" t="s">
        <v>292</v>
      </c>
      <c r="C6669">
        <v>2017</v>
      </c>
      <c r="D6669">
        <v>2.4550000000000001</v>
      </c>
      <c r="H6669">
        <v>2091532</v>
      </c>
      <c r="I6669">
        <v>5327153820.4469995</v>
      </c>
    </row>
    <row r="6670" spans="1:10" x14ac:dyDescent="0.3">
      <c r="A6670" t="s">
        <v>293</v>
      </c>
      <c r="B6670" t="s">
        <v>294</v>
      </c>
      <c r="C6670">
        <v>2017</v>
      </c>
      <c r="D6670">
        <v>1.232</v>
      </c>
      <c r="H6670">
        <v>4702224</v>
      </c>
      <c r="I6670">
        <v>3885372973.125</v>
      </c>
    </row>
    <row r="6671" spans="1:10" x14ac:dyDescent="0.3">
      <c r="A6671" t="s">
        <v>295</v>
      </c>
      <c r="B6671" t="s">
        <v>296</v>
      </c>
      <c r="C6671">
        <v>2017</v>
      </c>
      <c r="D6671">
        <v>54.399000000000001</v>
      </c>
      <c r="H6671">
        <v>6580723</v>
      </c>
      <c r="I6671">
        <v>85185672640.162003</v>
      </c>
    </row>
    <row r="6672" spans="1:10" x14ac:dyDescent="0.3">
      <c r="A6672" t="s">
        <v>297</v>
      </c>
      <c r="B6672" t="s">
        <v>298</v>
      </c>
      <c r="C6672">
        <v>2017</v>
      </c>
      <c r="D6672">
        <v>0.155</v>
      </c>
      <c r="H6672">
        <v>37805</v>
      </c>
    </row>
    <row r="6673" spans="1:10" x14ac:dyDescent="0.3">
      <c r="A6673" t="s">
        <v>299</v>
      </c>
      <c r="B6673" t="s">
        <v>300</v>
      </c>
      <c r="C6673">
        <v>2017</v>
      </c>
      <c r="D6673">
        <v>13.571999999999999</v>
      </c>
      <c r="H6673">
        <v>2845419</v>
      </c>
      <c r="I6673">
        <v>73923044603.882004</v>
      </c>
      <c r="J6673">
        <v>68.046999999999997</v>
      </c>
    </row>
    <row r="6674" spans="1:10" x14ac:dyDescent="0.3">
      <c r="A6674" t="s">
        <v>301</v>
      </c>
      <c r="B6674" t="s">
        <v>302</v>
      </c>
      <c r="C6674">
        <v>2017</v>
      </c>
      <c r="D6674">
        <v>9.2609999999999992</v>
      </c>
      <c r="H6674">
        <v>591914</v>
      </c>
      <c r="I6674">
        <v>33958649355.59</v>
      </c>
      <c r="J6674">
        <v>44.143999999999998</v>
      </c>
    </row>
    <row r="6675" spans="1:10" x14ac:dyDescent="0.3">
      <c r="B6675" t="s">
        <v>303</v>
      </c>
      <c r="C6675">
        <v>2017</v>
      </c>
      <c r="D6675">
        <v>1.92</v>
      </c>
      <c r="H6675">
        <v>622578</v>
      </c>
    </row>
    <row r="6676" spans="1:10" x14ac:dyDescent="0.3">
      <c r="A6676" t="s">
        <v>304</v>
      </c>
      <c r="B6676" t="s">
        <v>305</v>
      </c>
      <c r="C6676">
        <v>2017</v>
      </c>
      <c r="D6676">
        <v>4.1219999999999999</v>
      </c>
      <c r="H6676">
        <v>25570511</v>
      </c>
      <c r="I6676">
        <v>35065204941.152</v>
      </c>
    </row>
    <row r="6677" spans="1:10" x14ac:dyDescent="0.3">
      <c r="A6677" t="s">
        <v>306</v>
      </c>
      <c r="B6677" t="s">
        <v>307</v>
      </c>
      <c r="C6677">
        <v>2017</v>
      </c>
      <c r="D6677">
        <v>1.3640000000000001</v>
      </c>
      <c r="H6677">
        <v>17670193</v>
      </c>
      <c r="I6677">
        <v>21881028078.366001</v>
      </c>
    </row>
    <row r="6678" spans="1:10" x14ac:dyDescent="0.3">
      <c r="A6678" t="s">
        <v>308</v>
      </c>
      <c r="B6678" t="s">
        <v>309</v>
      </c>
      <c r="C6678">
        <v>2017</v>
      </c>
      <c r="D6678">
        <v>250.56100000000001</v>
      </c>
      <c r="H6678">
        <v>31104655</v>
      </c>
      <c r="I6678">
        <v>738639634047.01697</v>
      </c>
      <c r="J6678">
        <v>1186.8699999999999</v>
      </c>
    </row>
    <row r="6679" spans="1:10" x14ac:dyDescent="0.3">
      <c r="A6679" t="s">
        <v>310</v>
      </c>
      <c r="B6679" t="s">
        <v>311</v>
      </c>
      <c r="C6679">
        <v>2017</v>
      </c>
      <c r="D6679">
        <v>1.5129999999999999</v>
      </c>
      <c r="H6679">
        <v>496398</v>
      </c>
    </row>
    <row r="6680" spans="1:10" x14ac:dyDescent="0.3">
      <c r="A6680" t="s">
        <v>312</v>
      </c>
      <c r="B6680" t="s">
        <v>313</v>
      </c>
      <c r="C6680">
        <v>2017</v>
      </c>
      <c r="D6680">
        <v>3.5339999999999998</v>
      </c>
      <c r="H6680">
        <v>18512429</v>
      </c>
      <c r="I6680">
        <v>26166957816.773998</v>
      </c>
    </row>
    <row r="6681" spans="1:10" x14ac:dyDescent="0.3">
      <c r="A6681" t="s">
        <v>314</v>
      </c>
      <c r="B6681" t="s">
        <v>315</v>
      </c>
      <c r="C6681">
        <v>2017</v>
      </c>
      <c r="D6681">
        <v>1.5589999999999999</v>
      </c>
      <c r="H6681">
        <v>437935</v>
      </c>
      <c r="I6681">
        <v>14540543724.714001</v>
      </c>
    </row>
    <row r="6682" spans="1:10" x14ac:dyDescent="0.3">
      <c r="A6682" t="s">
        <v>316</v>
      </c>
      <c r="B6682" t="s">
        <v>317</v>
      </c>
      <c r="C6682">
        <v>2017</v>
      </c>
      <c r="D6682">
        <v>0.14699999999999999</v>
      </c>
      <c r="H6682">
        <v>58053</v>
      </c>
    </row>
    <row r="6683" spans="1:10" x14ac:dyDescent="0.3">
      <c r="A6683" t="s">
        <v>318</v>
      </c>
      <c r="B6683" t="s">
        <v>319</v>
      </c>
      <c r="C6683">
        <v>2017</v>
      </c>
      <c r="D6683">
        <v>2.2730000000000001</v>
      </c>
      <c r="H6683">
        <v>375946</v>
      </c>
    </row>
    <row r="6684" spans="1:10" x14ac:dyDescent="0.3">
      <c r="A6684" t="s">
        <v>320</v>
      </c>
      <c r="B6684" t="s">
        <v>321</v>
      </c>
      <c r="C6684">
        <v>2017</v>
      </c>
      <c r="D6684">
        <v>3.569</v>
      </c>
      <c r="H6684">
        <v>4282582</v>
      </c>
      <c r="I6684">
        <v>12897399574.516001</v>
      </c>
    </row>
    <row r="6685" spans="1:10" x14ac:dyDescent="0.3">
      <c r="A6685" t="s">
        <v>322</v>
      </c>
      <c r="B6685" t="s">
        <v>323</v>
      </c>
      <c r="C6685">
        <v>2017</v>
      </c>
      <c r="D6685">
        <v>4.5359999999999996</v>
      </c>
      <c r="H6685">
        <v>1264497</v>
      </c>
      <c r="I6685">
        <v>26478842549.869999</v>
      </c>
    </row>
    <row r="6686" spans="1:10" x14ac:dyDescent="0.3">
      <c r="A6686" t="s">
        <v>324</v>
      </c>
      <c r="B6686" t="s">
        <v>325</v>
      </c>
      <c r="C6686">
        <v>2017</v>
      </c>
      <c r="D6686">
        <v>0.29599999999999999</v>
      </c>
      <c r="H6686">
        <v>252962</v>
      </c>
    </row>
    <row r="6687" spans="1:10" x14ac:dyDescent="0.3">
      <c r="A6687" t="s">
        <v>326</v>
      </c>
      <c r="B6687" t="s">
        <v>327</v>
      </c>
      <c r="C6687">
        <v>2017</v>
      </c>
      <c r="D6687">
        <v>459.84899999999999</v>
      </c>
      <c r="H6687">
        <v>124777326</v>
      </c>
      <c r="I6687">
        <v>1964635185817.3101</v>
      </c>
      <c r="J6687">
        <v>2193.152</v>
      </c>
    </row>
    <row r="6688" spans="1:10" x14ac:dyDescent="0.3">
      <c r="B6688" t="s">
        <v>329</v>
      </c>
      <c r="C6688">
        <v>2017</v>
      </c>
      <c r="D6688">
        <v>0.14299999999999999</v>
      </c>
      <c r="H6688">
        <v>111461</v>
      </c>
    </row>
    <row r="6689" spans="1:10" x14ac:dyDescent="0.3">
      <c r="A6689" t="s">
        <v>330</v>
      </c>
      <c r="B6689" t="s">
        <v>331</v>
      </c>
      <c r="C6689">
        <v>2017</v>
      </c>
      <c r="D6689">
        <v>5.2210000000000001</v>
      </c>
      <c r="H6689">
        <v>4059687</v>
      </c>
      <c r="I6689">
        <v>22402852475.923</v>
      </c>
    </row>
    <row r="6690" spans="1:10" x14ac:dyDescent="0.3">
      <c r="A6690" t="s">
        <v>332</v>
      </c>
      <c r="B6690" t="s">
        <v>333</v>
      </c>
      <c r="C6690">
        <v>2017</v>
      </c>
      <c r="D6690">
        <v>34.265000000000001</v>
      </c>
      <c r="H6690">
        <v>3113788</v>
      </c>
      <c r="I6690">
        <v>39174763601.410004</v>
      </c>
    </row>
    <row r="6691" spans="1:10" x14ac:dyDescent="0.3">
      <c r="A6691" t="s">
        <v>334</v>
      </c>
      <c r="B6691" t="s">
        <v>335</v>
      </c>
      <c r="C6691">
        <v>2017</v>
      </c>
      <c r="D6691">
        <v>2.1030000000000002</v>
      </c>
      <c r="H6691">
        <v>627563</v>
      </c>
      <c r="I6691">
        <v>11443806716.716999</v>
      </c>
    </row>
    <row r="6692" spans="1:10" x14ac:dyDescent="0.3">
      <c r="A6692" t="s">
        <v>336</v>
      </c>
      <c r="B6692" t="s">
        <v>337</v>
      </c>
      <c r="C6692">
        <v>2017</v>
      </c>
      <c r="D6692">
        <v>2.9000000000000001E-2</v>
      </c>
      <c r="H6692">
        <v>4989</v>
      </c>
    </row>
    <row r="6693" spans="1:10" x14ac:dyDescent="0.3">
      <c r="A6693" t="s">
        <v>338</v>
      </c>
      <c r="B6693" t="s">
        <v>339</v>
      </c>
      <c r="C6693">
        <v>2017</v>
      </c>
      <c r="D6693">
        <v>61.628999999999998</v>
      </c>
      <c r="H6693">
        <v>35581257</v>
      </c>
      <c r="I6693">
        <v>291271105680.21301</v>
      </c>
      <c r="J6693">
        <v>232.22300000000001</v>
      </c>
    </row>
    <row r="6694" spans="1:10" x14ac:dyDescent="0.3">
      <c r="A6694" t="s">
        <v>340</v>
      </c>
      <c r="B6694" t="s">
        <v>341</v>
      </c>
      <c r="C6694">
        <v>2017</v>
      </c>
      <c r="D6694">
        <v>8.3230000000000004</v>
      </c>
      <c r="H6694">
        <v>28649007</v>
      </c>
      <c r="I6694">
        <v>28473887048.779999</v>
      </c>
    </row>
    <row r="6695" spans="1:10" x14ac:dyDescent="0.3">
      <c r="A6695" t="s">
        <v>342</v>
      </c>
      <c r="B6695" t="s">
        <v>343</v>
      </c>
      <c r="C6695">
        <v>2017</v>
      </c>
      <c r="D6695">
        <v>24.768000000000001</v>
      </c>
      <c r="H6695">
        <v>53382521</v>
      </c>
      <c r="I6695">
        <v>298481280910.95502</v>
      </c>
    </row>
    <row r="6696" spans="1:10" x14ac:dyDescent="0.3">
      <c r="A6696" t="s">
        <v>344</v>
      </c>
      <c r="B6696" t="s">
        <v>345</v>
      </c>
      <c r="C6696">
        <v>2017</v>
      </c>
      <c r="D6696">
        <v>4.2160000000000002</v>
      </c>
      <c r="H6696">
        <v>2402623</v>
      </c>
      <c r="I6696">
        <v>23016768279.048</v>
      </c>
    </row>
    <row r="6697" spans="1:10" x14ac:dyDescent="0.3">
      <c r="A6697" t="s">
        <v>346</v>
      </c>
      <c r="B6697" t="s">
        <v>347</v>
      </c>
      <c r="C6697">
        <v>2017</v>
      </c>
      <c r="D6697">
        <v>5.5E-2</v>
      </c>
      <c r="H6697">
        <v>10577</v>
      </c>
    </row>
    <row r="6698" spans="1:10" x14ac:dyDescent="0.3">
      <c r="A6698" t="s">
        <v>348</v>
      </c>
      <c r="B6698" t="s">
        <v>349</v>
      </c>
      <c r="C6698">
        <v>2017</v>
      </c>
      <c r="D6698">
        <v>11.648</v>
      </c>
      <c r="H6698">
        <v>27632682</v>
      </c>
      <c r="I6698">
        <v>76399986145.026993</v>
      </c>
    </row>
    <row r="6699" spans="1:10" x14ac:dyDescent="0.3">
      <c r="A6699" t="s">
        <v>350</v>
      </c>
      <c r="B6699" t="s">
        <v>351</v>
      </c>
      <c r="C6699">
        <v>2017</v>
      </c>
      <c r="D6699">
        <v>162.61000000000001</v>
      </c>
      <c r="H6699">
        <v>17021343</v>
      </c>
      <c r="I6699">
        <v>799187902646.55103</v>
      </c>
      <c r="J6699">
        <v>980.78899999999999</v>
      </c>
    </row>
    <row r="6700" spans="1:10" x14ac:dyDescent="0.3">
      <c r="A6700" t="s">
        <v>352</v>
      </c>
      <c r="B6700" t="s">
        <v>353</v>
      </c>
      <c r="C6700">
        <v>2017</v>
      </c>
      <c r="D6700">
        <v>5.3449999999999998</v>
      </c>
      <c r="H6700">
        <v>277159</v>
      </c>
    </row>
    <row r="6701" spans="1:10" x14ac:dyDescent="0.3">
      <c r="A6701" t="s">
        <v>354</v>
      </c>
      <c r="B6701" t="s">
        <v>355</v>
      </c>
      <c r="C6701">
        <v>2017</v>
      </c>
      <c r="D6701">
        <v>35.854999999999997</v>
      </c>
      <c r="H6701">
        <v>4702029</v>
      </c>
      <c r="I6701">
        <v>165842094001.353</v>
      </c>
      <c r="J6701">
        <v>251.71899999999999</v>
      </c>
    </row>
    <row r="6702" spans="1:10" x14ac:dyDescent="0.3">
      <c r="A6702" t="s">
        <v>356</v>
      </c>
      <c r="B6702" t="s">
        <v>357</v>
      </c>
      <c r="C6702">
        <v>2017</v>
      </c>
      <c r="D6702">
        <v>5.5039999999999996</v>
      </c>
      <c r="H6702">
        <v>6384843</v>
      </c>
      <c r="I6702">
        <v>31419241625.944</v>
      </c>
    </row>
    <row r="6703" spans="1:10" x14ac:dyDescent="0.3">
      <c r="A6703" t="s">
        <v>358</v>
      </c>
      <c r="B6703" t="s">
        <v>359</v>
      </c>
      <c r="C6703">
        <v>2017</v>
      </c>
      <c r="D6703">
        <v>2.0059999999999998</v>
      </c>
      <c r="H6703">
        <v>21602388</v>
      </c>
      <c r="I6703">
        <v>19142508467.616001</v>
      </c>
    </row>
    <row r="6704" spans="1:10" x14ac:dyDescent="0.3">
      <c r="A6704" t="s">
        <v>360</v>
      </c>
      <c r="B6704" t="s">
        <v>361</v>
      </c>
      <c r="C6704">
        <v>2017</v>
      </c>
      <c r="D6704">
        <v>114.04300000000001</v>
      </c>
      <c r="H6704">
        <v>190873247</v>
      </c>
      <c r="I6704">
        <v>1040791491675.38</v>
      </c>
    </row>
    <row r="6705" spans="1:10" x14ac:dyDescent="0.3">
      <c r="A6705" t="s">
        <v>362</v>
      </c>
      <c r="B6705" t="s">
        <v>363</v>
      </c>
      <c r="C6705">
        <v>2017</v>
      </c>
      <c r="D6705">
        <v>7.0000000000000001E-3</v>
      </c>
      <c r="H6705">
        <v>1612</v>
      </c>
    </row>
    <row r="6706" spans="1:10" x14ac:dyDescent="0.3">
      <c r="B6706" t="s">
        <v>364</v>
      </c>
      <c r="C6706">
        <v>2017</v>
      </c>
      <c r="D6706">
        <v>6412.982</v>
      </c>
      <c r="H6706">
        <v>578582963</v>
      </c>
      <c r="J6706">
        <v>31759.844000000001</v>
      </c>
    </row>
    <row r="6707" spans="1:10" x14ac:dyDescent="0.3">
      <c r="B6707" t="s">
        <v>365</v>
      </c>
      <c r="C6707">
        <v>2017</v>
      </c>
      <c r="D6707">
        <v>1205.231</v>
      </c>
    </row>
    <row r="6708" spans="1:10" x14ac:dyDescent="0.3">
      <c r="A6708" t="s">
        <v>366</v>
      </c>
      <c r="B6708" t="s">
        <v>367</v>
      </c>
      <c r="C6708">
        <v>2017</v>
      </c>
      <c r="D6708">
        <v>21.768999999999998</v>
      </c>
      <c r="H6708">
        <v>25429816</v>
      </c>
      <c r="I6708">
        <v>42247167302.176003</v>
      </c>
    </row>
    <row r="6709" spans="1:10" x14ac:dyDescent="0.3">
      <c r="A6709" t="s">
        <v>368</v>
      </c>
      <c r="B6709" t="s">
        <v>369</v>
      </c>
      <c r="C6709">
        <v>2017</v>
      </c>
      <c r="D6709">
        <v>7.5039999999999996</v>
      </c>
      <c r="H6709">
        <v>2081996</v>
      </c>
      <c r="I6709">
        <v>26969988530.448002</v>
      </c>
      <c r="J6709">
        <v>29.195</v>
      </c>
    </row>
    <row r="6710" spans="1:10" x14ac:dyDescent="0.3">
      <c r="A6710" t="s">
        <v>370</v>
      </c>
      <c r="B6710" t="s">
        <v>371</v>
      </c>
      <c r="C6710">
        <v>2017</v>
      </c>
      <c r="D6710">
        <v>44.372</v>
      </c>
      <c r="H6710">
        <v>5296324</v>
      </c>
      <c r="I6710">
        <v>443618322904.45001</v>
      </c>
      <c r="J6710">
        <v>533.846</v>
      </c>
    </row>
    <row r="6711" spans="1:10" x14ac:dyDescent="0.3">
      <c r="B6711" t="s">
        <v>372</v>
      </c>
      <c r="C6711">
        <v>2017</v>
      </c>
      <c r="D6711">
        <v>465.85700000000003</v>
      </c>
      <c r="H6711">
        <v>41006479</v>
      </c>
    </row>
    <row r="6712" spans="1:10" x14ac:dyDescent="0.3">
      <c r="A6712" t="s">
        <v>373</v>
      </c>
      <c r="B6712" t="s">
        <v>374</v>
      </c>
      <c r="C6712">
        <v>2017</v>
      </c>
      <c r="D6712">
        <v>65.906000000000006</v>
      </c>
      <c r="H6712">
        <v>4665926</v>
      </c>
      <c r="I6712">
        <v>169370531733.19199</v>
      </c>
      <c r="J6712">
        <v>373.01900000000001</v>
      </c>
    </row>
    <row r="6713" spans="1:10" x14ac:dyDescent="0.3">
      <c r="A6713" t="s">
        <v>375</v>
      </c>
      <c r="B6713" t="s">
        <v>376</v>
      </c>
      <c r="C6713">
        <v>2017</v>
      </c>
      <c r="D6713">
        <v>233.97800000000001</v>
      </c>
      <c r="H6713">
        <v>207906210</v>
      </c>
      <c r="I6713">
        <v>1160950829514.5901</v>
      </c>
      <c r="J6713">
        <v>936.21100000000001</v>
      </c>
    </row>
    <row r="6714" spans="1:10" x14ac:dyDescent="0.3">
      <c r="A6714" t="s">
        <v>377</v>
      </c>
      <c r="B6714" t="s">
        <v>378</v>
      </c>
      <c r="C6714">
        <v>2017</v>
      </c>
      <c r="D6714">
        <v>0.216</v>
      </c>
      <c r="H6714">
        <v>17809</v>
      </c>
    </row>
    <row r="6715" spans="1:10" x14ac:dyDescent="0.3">
      <c r="A6715" t="s">
        <v>379</v>
      </c>
      <c r="B6715" t="s">
        <v>380</v>
      </c>
      <c r="C6715">
        <v>2017</v>
      </c>
      <c r="D6715">
        <v>3.2679999999999998</v>
      </c>
      <c r="H6715">
        <v>4747233</v>
      </c>
      <c r="I6715">
        <v>23888597589.459999</v>
      </c>
    </row>
    <row r="6716" spans="1:10" x14ac:dyDescent="0.3">
      <c r="A6716" t="s">
        <v>381</v>
      </c>
      <c r="B6716" t="s">
        <v>382</v>
      </c>
      <c r="C6716">
        <v>2017</v>
      </c>
      <c r="D6716">
        <v>11.212</v>
      </c>
      <c r="H6716">
        <v>4106764</v>
      </c>
      <c r="I6716">
        <v>83345990991.035995</v>
      </c>
    </row>
    <row r="6717" spans="1:10" x14ac:dyDescent="0.3">
      <c r="B6717" t="s">
        <v>383</v>
      </c>
      <c r="C6717">
        <v>2017</v>
      </c>
    </row>
    <row r="6718" spans="1:10" x14ac:dyDescent="0.3">
      <c r="A6718" t="s">
        <v>384</v>
      </c>
      <c r="B6718" t="s">
        <v>385</v>
      </c>
      <c r="C6718">
        <v>2017</v>
      </c>
      <c r="D6718">
        <v>6.375</v>
      </c>
      <c r="H6718">
        <v>8438038</v>
      </c>
    </row>
    <row r="6719" spans="1:10" x14ac:dyDescent="0.3">
      <c r="A6719" t="s">
        <v>386</v>
      </c>
      <c r="B6719" t="s">
        <v>387</v>
      </c>
      <c r="C6719">
        <v>2017</v>
      </c>
      <c r="D6719">
        <v>8.0730000000000004</v>
      </c>
      <c r="H6719">
        <v>6867058</v>
      </c>
      <c r="I6719">
        <v>63939261042.346001</v>
      </c>
    </row>
    <row r="6720" spans="1:10" x14ac:dyDescent="0.3">
      <c r="A6720" t="s">
        <v>388</v>
      </c>
      <c r="B6720" t="s">
        <v>389</v>
      </c>
      <c r="C6720">
        <v>2017</v>
      </c>
      <c r="D6720">
        <v>53.722000000000001</v>
      </c>
      <c r="H6720">
        <v>31444299</v>
      </c>
      <c r="I6720">
        <v>371568560505.43903</v>
      </c>
      <c r="J6720">
        <v>302.08199999999999</v>
      </c>
    </row>
    <row r="6721" spans="1:10" x14ac:dyDescent="0.3">
      <c r="A6721" t="s">
        <v>390</v>
      </c>
      <c r="B6721" t="s">
        <v>391</v>
      </c>
      <c r="C6721">
        <v>2017</v>
      </c>
      <c r="D6721">
        <v>134.90199999999999</v>
      </c>
      <c r="H6721">
        <v>105172921</v>
      </c>
      <c r="I6721">
        <v>858818809528.87097</v>
      </c>
      <c r="J6721">
        <v>528.52499999999998</v>
      </c>
    </row>
    <row r="6722" spans="1:10" x14ac:dyDescent="0.3">
      <c r="A6722" t="s">
        <v>392</v>
      </c>
      <c r="B6722" t="s">
        <v>393</v>
      </c>
      <c r="C6722">
        <v>2017</v>
      </c>
      <c r="D6722">
        <v>337.68299999999999</v>
      </c>
      <c r="H6722">
        <v>37953176</v>
      </c>
      <c r="I6722">
        <v>999989649025.86902</v>
      </c>
      <c r="J6722">
        <v>1198.68</v>
      </c>
    </row>
    <row r="6723" spans="1:10" x14ac:dyDescent="0.3">
      <c r="A6723" t="s">
        <v>394</v>
      </c>
      <c r="B6723" t="s">
        <v>395</v>
      </c>
      <c r="C6723">
        <v>2017</v>
      </c>
      <c r="D6723">
        <v>55.231000000000002</v>
      </c>
      <c r="H6723">
        <v>10288527</v>
      </c>
      <c r="I6723">
        <v>269243030063.87299</v>
      </c>
      <c r="J6723">
        <v>298.36700000000002</v>
      </c>
    </row>
    <row r="6724" spans="1:10" x14ac:dyDescent="0.3">
      <c r="A6724" t="s">
        <v>396</v>
      </c>
      <c r="B6724" t="s">
        <v>397</v>
      </c>
      <c r="C6724">
        <v>2017</v>
      </c>
      <c r="H6724">
        <v>3163676</v>
      </c>
      <c r="I6724">
        <v>118786083842.35201</v>
      </c>
    </row>
    <row r="6725" spans="1:10" x14ac:dyDescent="0.3">
      <c r="A6725" t="s">
        <v>398</v>
      </c>
      <c r="B6725" t="s">
        <v>399</v>
      </c>
      <c r="C6725">
        <v>2017</v>
      </c>
      <c r="D6725">
        <v>99.757000000000005</v>
      </c>
      <c r="H6725">
        <v>2724727</v>
      </c>
      <c r="I6725">
        <v>394755694247.12299</v>
      </c>
      <c r="J6725">
        <v>534.02700000000004</v>
      </c>
    </row>
    <row r="6726" spans="1:10" x14ac:dyDescent="0.3">
      <c r="B6726" t="s">
        <v>400</v>
      </c>
      <c r="C6726">
        <v>2017</v>
      </c>
      <c r="D6726">
        <v>4.4409999999999998</v>
      </c>
      <c r="H6726">
        <v>876131</v>
      </c>
    </row>
    <row r="6727" spans="1:10" x14ac:dyDescent="0.3">
      <c r="A6727" t="s">
        <v>401</v>
      </c>
      <c r="B6727" t="s">
        <v>402</v>
      </c>
      <c r="C6727">
        <v>2017</v>
      </c>
      <c r="D6727">
        <v>77.203000000000003</v>
      </c>
      <c r="H6727">
        <v>19653966</v>
      </c>
      <c r="I6727">
        <v>369827759210.62097</v>
      </c>
      <c r="J6727">
        <v>384.24200000000002</v>
      </c>
    </row>
    <row r="6728" spans="1:10" x14ac:dyDescent="0.3">
      <c r="A6728" t="s">
        <v>403</v>
      </c>
      <c r="B6728" t="s">
        <v>404</v>
      </c>
      <c r="C6728">
        <v>2017</v>
      </c>
      <c r="D6728">
        <v>1646.4570000000001</v>
      </c>
      <c r="H6728">
        <v>145530091</v>
      </c>
      <c r="I6728">
        <v>3524075227550.77</v>
      </c>
      <c r="J6728">
        <v>8020.0349999999999</v>
      </c>
    </row>
    <row r="6729" spans="1:10" x14ac:dyDescent="0.3">
      <c r="A6729" t="s">
        <v>405</v>
      </c>
      <c r="B6729" t="s">
        <v>406</v>
      </c>
      <c r="C6729">
        <v>2017</v>
      </c>
      <c r="D6729">
        <v>1.05</v>
      </c>
      <c r="H6729">
        <v>11980960</v>
      </c>
      <c r="I6729">
        <v>21167263119.449001</v>
      </c>
    </row>
    <row r="6730" spans="1:10" x14ac:dyDescent="0.3">
      <c r="B6730" t="s">
        <v>407</v>
      </c>
      <c r="C6730">
        <v>2017</v>
      </c>
    </row>
    <row r="6731" spans="1:10" x14ac:dyDescent="0.3">
      <c r="A6731" t="s">
        <v>408</v>
      </c>
      <c r="B6731" t="s">
        <v>409</v>
      </c>
      <c r="C6731">
        <v>2017</v>
      </c>
      <c r="D6731">
        <v>1.0999999999999999E-2</v>
      </c>
      <c r="H6731">
        <v>6008</v>
      </c>
    </row>
    <row r="6732" spans="1:10" x14ac:dyDescent="0.3">
      <c r="A6732" t="s">
        <v>410</v>
      </c>
      <c r="B6732" t="s">
        <v>411</v>
      </c>
      <c r="C6732">
        <v>2017</v>
      </c>
      <c r="D6732">
        <v>0.24199999999999999</v>
      </c>
      <c r="H6732">
        <v>52036</v>
      </c>
    </row>
    <row r="6733" spans="1:10" x14ac:dyDescent="0.3">
      <c r="A6733" t="s">
        <v>412</v>
      </c>
      <c r="B6733" t="s">
        <v>413</v>
      </c>
      <c r="C6733">
        <v>2017</v>
      </c>
      <c r="D6733">
        <v>0.50600000000000001</v>
      </c>
      <c r="H6733">
        <v>180955</v>
      </c>
      <c r="I6733">
        <v>1722539092.437</v>
      </c>
    </row>
    <row r="6734" spans="1:10" x14ac:dyDescent="0.3">
      <c r="A6734" t="s">
        <v>414</v>
      </c>
      <c r="B6734" t="s">
        <v>415</v>
      </c>
      <c r="C6734">
        <v>2017</v>
      </c>
      <c r="D6734">
        <v>6.6000000000000003E-2</v>
      </c>
      <c r="H6734">
        <v>5885</v>
      </c>
    </row>
    <row r="6735" spans="1:10" x14ac:dyDescent="0.3">
      <c r="A6735" t="s">
        <v>416</v>
      </c>
      <c r="B6735" t="s">
        <v>417</v>
      </c>
      <c r="C6735">
        <v>2017</v>
      </c>
      <c r="D6735">
        <v>0.216</v>
      </c>
      <c r="H6735">
        <v>109826</v>
      </c>
    </row>
    <row r="6736" spans="1:10" x14ac:dyDescent="0.3">
      <c r="A6736" t="s">
        <v>418</v>
      </c>
      <c r="B6736" t="s">
        <v>419</v>
      </c>
      <c r="C6736">
        <v>2017</v>
      </c>
      <c r="D6736">
        <v>0.245</v>
      </c>
      <c r="H6736">
        <v>195358</v>
      </c>
    </row>
    <row r="6737" spans="1:10" x14ac:dyDescent="0.3">
      <c r="A6737" t="s">
        <v>420</v>
      </c>
      <c r="B6737" t="s">
        <v>421</v>
      </c>
      <c r="C6737">
        <v>2017</v>
      </c>
      <c r="D6737">
        <v>0.128</v>
      </c>
      <c r="H6737">
        <v>207086</v>
      </c>
      <c r="I6737">
        <v>748015773.91799998</v>
      </c>
    </row>
    <row r="6738" spans="1:10" x14ac:dyDescent="0.3">
      <c r="A6738" t="s">
        <v>422</v>
      </c>
      <c r="B6738" t="s">
        <v>423</v>
      </c>
      <c r="C6738">
        <v>2017</v>
      </c>
      <c r="D6738">
        <v>639.37800000000004</v>
      </c>
      <c r="H6738">
        <v>33101182</v>
      </c>
      <c r="I6738">
        <v>1637482285809.8</v>
      </c>
      <c r="J6738">
        <v>3057.2570000000001</v>
      </c>
    </row>
    <row r="6739" spans="1:10" x14ac:dyDescent="0.3">
      <c r="A6739" t="s">
        <v>424</v>
      </c>
      <c r="B6739" t="s">
        <v>425</v>
      </c>
      <c r="C6739">
        <v>2017</v>
      </c>
      <c r="D6739">
        <v>10.746</v>
      </c>
      <c r="H6739">
        <v>15419354</v>
      </c>
      <c r="I6739">
        <v>40244772197.363998</v>
      </c>
    </row>
    <row r="6740" spans="1:10" x14ac:dyDescent="0.3">
      <c r="A6740" t="s">
        <v>426</v>
      </c>
      <c r="B6740" t="s">
        <v>427</v>
      </c>
      <c r="C6740">
        <v>2017</v>
      </c>
      <c r="D6740">
        <v>45.526000000000003</v>
      </c>
      <c r="H6740">
        <v>8829623</v>
      </c>
      <c r="I6740">
        <v>95918288097.688004</v>
      </c>
    </row>
    <row r="6741" spans="1:10" x14ac:dyDescent="0.3">
      <c r="A6741" t="s">
        <v>428</v>
      </c>
      <c r="B6741" t="s">
        <v>429</v>
      </c>
      <c r="C6741">
        <v>2017</v>
      </c>
      <c r="D6741">
        <v>0.55700000000000005</v>
      </c>
      <c r="H6741">
        <v>96418</v>
      </c>
      <c r="I6741">
        <v>2589720692.4320002</v>
      </c>
    </row>
    <row r="6742" spans="1:10" x14ac:dyDescent="0.3">
      <c r="A6742" t="s">
        <v>430</v>
      </c>
      <c r="B6742" t="s">
        <v>431</v>
      </c>
      <c r="C6742">
        <v>2017</v>
      </c>
      <c r="D6742">
        <v>0.91200000000000003</v>
      </c>
      <c r="H6742">
        <v>7488427</v>
      </c>
      <c r="I6742">
        <v>10133819819.721001</v>
      </c>
    </row>
    <row r="6743" spans="1:10" x14ac:dyDescent="0.3">
      <c r="A6743" t="s">
        <v>432</v>
      </c>
      <c r="B6743" t="s">
        <v>433</v>
      </c>
      <c r="C6743">
        <v>2017</v>
      </c>
      <c r="D6743">
        <v>39.066000000000003</v>
      </c>
      <c r="H6743">
        <v>5708042</v>
      </c>
      <c r="I6743">
        <v>396507477907.26898</v>
      </c>
      <c r="J6743">
        <v>996.80799999999999</v>
      </c>
    </row>
    <row r="6744" spans="1:10" x14ac:dyDescent="0.3">
      <c r="A6744" t="s">
        <v>434</v>
      </c>
      <c r="B6744" t="s">
        <v>435</v>
      </c>
      <c r="C6744">
        <v>2017</v>
      </c>
      <c r="D6744">
        <v>0.751</v>
      </c>
      <c r="H6744">
        <v>41444</v>
      </c>
    </row>
    <row r="6745" spans="1:10" x14ac:dyDescent="0.3">
      <c r="A6745" t="s">
        <v>436</v>
      </c>
      <c r="B6745" t="s">
        <v>437</v>
      </c>
      <c r="C6745">
        <v>2017</v>
      </c>
      <c r="D6745">
        <v>36.030999999999999</v>
      </c>
      <c r="H6745">
        <v>5447903</v>
      </c>
      <c r="I6745">
        <v>140963405464.104</v>
      </c>
      <c r="J6745">
        <v>191.5</v>
      </c>
    </row>
    <row r="6746" spans="1:10" x14ac:dyDescent="0.3">
      <c r="A6746" t="s">
        <v>438</v>
      </c>
      <c r="B6746" t="s">
        <v>439</v>
      </c>
      <c r="C6746">
        <v>2017</v>
      </c>
      <c r="D6746">
        <v>14.592000000000001</v>
      </c>
      <c r="H6746">
        <v>2076395</v>
      </c>
      <c r="I6746">
        <v>58049193974.838997</v>
      </c>
      <c r="J6746">
        <v>79.641999999999996</v>
      </c>
    </row>
    <row r="6747" spans="1:10" x14ac:dyDescent="0.3">
      <c r="A6747" t="s">
        <v>440</v>
      </c>
      <c r="B6747" t="s">
        <v>441</v>
      </c>
      <c r="C6747">
        <v>2017</v>
      </c>
      <c r="D6747">
        <v>0.28599999999999998</v>
      </c>
      <c r="H6747">
        <v>636030</v>
      </c>
    </row>
    <row r="6748" spans="1:10" x14ac:dyDescent="0.3">
      <c r="A6748" t="s">
        <v>442</v>
      </c>
      <c r="B6748" t="s">
        <v>443</v>
      </c>
      <c r="C6748">
        <v>2017</v>
      </c>
      <c r="D6748">
        <v>0.63800000000000001</v>
      </c>
      <c r="H6748">
        <v>14589165</v>
      </c>
    </row>
    <row r="6749" spans="1:10" x14ac:dyDescent="0.3">
      <c r="A6749" t="s">
        <v>444</v>
      </c>
      <c r="B6749" t="s">
        <v>445</v>
      </c>
      <c r="C6749">
        <v>2017</v>
      </c>
      <c r="D6749">
        <v>464.19900000000001</v>
      </c>
      <c r="H6749">
        <v>57009751</v>
      </c>
      <c r="I6749">
        <v>668014868095.36401</v>
      </c>
      <c r="J6749">
        <v>1458.8489999999999</v>
      </c>
    </row>
    <row r="6750" spans="1:10" x14ac:dyDescent="0.3">
      <c r="B6750" t="s">
        <v>446</v>
      </c>
      <c r="C6750">
        <v>2017</v>
      </c>
      <c r="D6750">
        <v>1156.7339999999999</v>
      </c>
      <c r="H6750">
        <v>419903920</v>
      </c>
    </row>
    <row r="6751" spans="1:10" x14ac:dyDescent="0.3">
      <c r="A6751" t="s">
        <v>447</v>
      </c>
      <c r="B6751" t="s">
        <v>448</v>
      </c>
      <c r="C6751">
        <v>2017</v>
      </c>
      <c r="D6751">
        <v>655.74699999999996</v>
      </c>
      <c r="H6751">
        <v>51096408</v>
      </c>
      <c r="I6751">
        <v>1907555756871.6001</v>
      </c>
      <c r="J6751">
        <v>3436.915</v>
      </c>
    </row>
    <row r="6752" spans="1:10" x14ac:dyDescent="0.3">
      <c r="A6752" t="s">
        <v>449</v>
      </c>
      <c r="B6752" t="s">
        <v>450</v>
      </c>
      <c r="C6752">
        <v>2017</v>
      </c>
      <c r="D6752">
        <v>1.4550000000000001</v>
      </c>
      <c r="H6752">
        <v>10910774</v>
      </c>
    </row>
    <row r="6753" spans="1:10" x14ac:dyDescent="0.3">
      <c r="A6753" t="s">
        <v>451</v>
      </c>
      <c r="B6753" t="s">
        <v>452</v>
      </c>
      <c r="C6753">
        <v>2017</v>
      </c>
      <c r="D6753">
        <v>274.642</v>
      </c>
      <c r="H6753">
        <v>46647425</v>
      </c>
      <c r="I6753">
        <v>1458021953840.74</v>
      </c>
      <c r="J6753">
        <v>1594.175</v>
      </c>
    </row>
    <row r="6754" spans="1:10" x14ac:dyDescent="0.3">
      <c r="A6754" t="s">
        <v>453</v>
      </c>
      <c r="B6754" t="s">
        <v>454</v>
      </c>
      <c r="C6754">
        <v>2017</v>
      </c>
      <c r="D6754">
        <v>23.03</v>
      </c>
      <c r="H6754">
        <v>21128028</v>
      </c>
      <c r="I6754">
        <v>245345997291.67499</v>
      </c>
      <c r="J6754">
        <v>90.808999999999997</v>
      </c>
    </row>
    <row r="6755" spans="1:10" x14ac:dyDescent="0.3">
      <c r="B6755" t="s">
        <v>455</v>
      </c>
      <c r="C6755">
        <v>2017</v>
      </c>
    </row>
    <row r="6756" spans="1:10" x14ac:dyDescent="0.3">
      <c r="A6756" t="s">
        <v>456</v>
      </c>
      <c r="B6756" t="s">
        <v>457</v>
      </c>
      <c r="C6756">
        <v>2017</v>
      </c>
      <c r="D6756">
        <v>21.715</v>
      </c>
      <c r="H6756">
        <v>40813398</v>
      </c>
      <c r="I6756">
        <v>144492557387.133</v>
      </c>
    </row>
    <row r="6757" spans="1:10" x14ac:dyDescent="0.3">
      <c r="A6757" t="s">
        <v>458</v>
      </c>
      <c r="B6757" t="s">
        <v>459</v>
      </c>
      <c r="C6757">
        <v>2017</v>
      </c>
      <c r="D6757">
        <v>2.4740000000000002</v>
      </c>
      <c r="H6757">
        <v>570501</v>
      </c>
    </row>
    <row r="6758" spans="1:10" x14ac:dyDescent="0.3">
      <c r="A6758" t="s">
        <v>460</v>
      </c>
      <c r="B6758" t="s">
        <v>461</v>
      </c>
      <c r="C6758">
        <v>2017</v>
      </c>
      <c r="D6758">
        <v>42.594000000000001</v>
      </c>
      <c r="H6758">
        <v>9904895</v>
      </c>
      <c r="I6758">
        <v>454543729385.47998</v>
      </c>
      <c r="J6758">
        <v>613.91</v>
      </c>
    </row>
    <row r="6759" spans="1:10" x14ac:dyDescent="0.3">
      <c r="A6759" t="s">
        <v>462</v>
      </c>
      <c r="B6759" t="s">
        <v>463</v>
      </c>
      <c r="C6759">
        <v>2017</v>
      </c>
      <c r="D6759">
        <v>38.183</v>
      </c>
      <c r="H6759">
        <v>8455797</v>
      </c>
      <c r="I6759">
        <v>517730717625.03497</v>
      </c>
      <c r="J6759">
        <v>308.69400000000002</v>
      </c>
    </row>
    <row r="6760" spans="1:10" x14ac:dyDescent="0.3">
      <c r="A6760" t="s">
        <v>464</v>
      </c>
      <c r="B6760" t="s">
        <v>465</v>
      </c>
      <c r="C6760">
        <v>2017</v>
      </c>
      <c r="D6760">
        <v>32.051000000000002</v>
      </c>
      <c r="H6760">
        <v>17095669</v>
      </c>
      <c r="I6760">
        <v>55368779511.817001</v>
      </c>
    </row>
    <row r="6761" spans="1:10" x14ac:dyDescent="0.3">
      <c r="A6761" t="s">
        <v>466</v>
      </c>
      <c r="B6761" t="s">
        <v>467</v>
      </c>
      <c r="C6761">
        <v>2017</v>
      </c>
      <c r="D6761">
        <v>284.81200000000001</v>
      </c>
      <c r="H6761">
        <v>23674546</v>
      </c>
      <c r="I6761">
        <v>1013917531137.53</v>
      </c>
      <c r="J6761">
        <v>1351.8050000000001</v>
      </c>
    </row>
    <row r="6762" spans="1:10" x14ac:dyDescent="0.3">
      <c r="A6762" t="s">
        <v>468</v>
      </c>
      <c r="B6762" t="s">
        <v>469</v>
      </c>
      <c r="C6762">
        <v>2017</v>
      </c>
      <c r="D6762">
        <v>7.8650000000000002</v>
      </c>
      <c r="H6762">
        <v>8880270</v>
      </c>
      <c r="I6762">
        <v>35607221865.726997</v>
      </c>
    </row>
    <row r="6763" spans="1:10" x14ac:dyDescent="0.3">
      <c r="A6763" t="s">
        <v>470</v>
      </c>
      <c r="B6763" t="s">
        <v>471</v>
      </c>
      <c r="C6763">
        <v>2017</v>
      </c>
      <c r="D6763">
        <v>11.407</v>
      </c>
      <c r="H6763">
        <v>54660345</v>
      </c>
      <c r="I6763">
        <v>151520336729.19901</v>
      </c>
    </row>
    <row r="6764" spans="1:10" x14ac:dyDescent="0.3">
      <c r="A6764" t="s">
        <v>472</v>
      </c>
      <c r="B6764" t="s">
        <v>473</v>
      </c>
      <c r="C6764">
        <v>2017</v>
      </c>
      <c r="D6764">
        <v>285.95999999999998</v>
      </c>
      <c r="H6764">
        <v>69209817</v>
      </c>
      <c r="I6764">
        <v>1079232941877.36</v>
      </c>
      <c r="J6764">
        <v>1514.1020000000001</v>
      </c>
    </row>
    <row r="6765" spans="1:10" x14ac:dyDescent="0.3">
      <c r="A6765" t="s">
        <v>474</v>
      </c>
      <c r="B6765" t="s">
        <v>475</v>
      </c>
      <c r="C6765">
        <v>2017</v>
      </c>
      <c r="D6765">
        <v>0.498</v>
      </c>
      <c r="H6765">
        <v>1243260</v>
      </c>
    </row>
    <row r="6766" spans="1:10" x14ac:dyDescent="0.3">
      <c r="A6766" t="s">
        <v>476</v>
      </c>
      <c r="B6766" t="s">
        <v>477</v>
      </c>
      <c r="C6766">
        <v>2017</v>
      </c>
      <c r="D6766">
        <v>2.21</v>
      </c>
      <c r="H6766">
        <v>7698476</v>
      </c>
      <c r="I6766">
        <v>11293046936.826</v>
      </c>
    </row>
    <row r="6767" spans="1:10" x14ac:dyDescent="0.3">
      <c r="A6767" t="s">
        <v>478</v>
      </c>
      <c r="B6767" t="s">
        <v>479</v>
      </c>
      <c r="C6767">
        <v>2017</v>
      </c>
      <c r="D6767">
        <v>0.158</v>
      </c>
      <c r="H6767">
        <v>102002</v>
      </c>
    </row>
    <row r="6768" spans="1:10" x14ac:dyDescent="0.3">
      <c r="A6768" t="s">
        <v>480</v>
      </c>
      <c r="B6768" t="s">
        <v>481</v>
      </c>
      <c r="C6768">
        <v>2017</v>
      </c>
      <c r="D6768">
        <v>39.948</v>
      </c>
      <c r="H6768">
        <v>1384060</v>
      </c>
      <c r="I6768">
        <v>34782568636.902</v>
      </c>
      <c r="J6768">
        <v>209.285</v>
      </c>
    </row>
    <row r="6769" spans="1:10" x14ac:dyDescent="0.3">
      <c r="A6769" t="s">
        <v>482</v>
      </c>
      <c r="B6769" t="s">
        <v>483</v>
      </c>
      <c r="C6769">
        <v>2017</v>
      </c>
      <c r="D6769">
        <v>29.231000000000002</v>
      </c>
      <c r="H6769">
        <v>11433438</v>
      </c>
      <c r="I6769">
        <v>126940403407.336</v>
      </c>
    </row>
    <row r="6770" spans="1:10" x14ac:dyDescent="0.3">
      <c r="A6770" t="s">
        <v>484</v>
      </c>
      <c r="B6770" t="s">
        <v>485</v>
      </c>
      <c r="C6770">
        <v>2017</v>
      </c>
      <c r="D6770">
        <v>425.32900000000001</v>
      </c>
      <c r="H6770">
        <v>81116451</v>
      </c>
      <c r="I6770">
        <v>1610456671042.1499</v>
      </c>
      <c r="J6770">
        <v>1770.183</v>
      </c>
    </row>
    <row r="6771" spans="1:10" x14ac:dyDescent="0.3">
      <c r="A6771" t="s">
        <v>486</v>
      </c>
      <c r="B6771" t="s">
        <v>487</v>
      </c>
      <c r="C6771">
        <v>2017</v>
      </c>
      <c r="D6771">
        <v>70.230999999999995</v>
      </c>
      <c r="H6771">
        <v>5757667</v>
      </c>
      <c r="I6771">
        <v>134137528296.161</v>
      </c>
      <c r="J6771">
        <v>326.10199999999998</v>
      </c>
    </row>
    <row r="6772" spans="1:10" x14ac:dyDescent="0.3">
      <c r="A6772" t="s">
        <v>488</v>
      </c>
      <c r="B6772" t="s">
        <v>489</v>
      </c>
      <c r="C6772">
        <v>2017</v>
      </c>
      <c r="D6772">
        <v>0.23100000000000001</v>
      </c>
      <c r="H6772">
        <v>37116</v>
      </c>
    </row>
    <row r="6773" spans="1:10" x14ac:dyDescent="0.3">
      <c r="A6773" t="s">
        <v>490</v>
      </c>
      <c r="B6773" t="s">
        <v>491</v>
      </c>
      <c r="C6773">
        <v>2017</v>
      </c>
      <c r="D6773">
        <v>7.0000000000000001E-3</v>
      </c>
      <c r="H6773">
        <v>11365</v>
      </c>
    </row>
    <row r="6774" spans="1:10" x14ac:dyDescent="0.3">
      <c r="A6774" t="s">
        <v>492</v>
      </c>
      <c r="B6774" t="s">
        <v>493</v>
      </c>
      <c r="C6774">
        <v>2017</v>
      </c>
      <c r="D6774">
        <v>5.3739999999999997</v>
      </c>
      <c r="H6774">
        <v>41166588</v>
      </c>
      <c r="I6774">
        <v>81428811459.279007</v>
      </c>
    </row>
    <row r="6775" spans="1:10" x14ac:dyDescent="0.3">
      <c r="A6775" t="s">
        <v>494</v>
      </c>
      <c r="B6775" t="s">
        <v>495</v>
      </c>
      <c r="C6775">
        <v>2017</v>
      </c>
      <c r="D6775">
        <v>223.08500000000001</v>
      </c>
      <c r="H6775">
        <v>44487708</v>
      </c>
      <c r="I6775">
        <v>417634029115.21899</v>
      </c>
      <c r="J6775">
        <v>960.09900000000005</v>
      </c>
    </row>
    <row r="6776" spans="1:10" x14ac:dyDescent="0.3">
      <c r="A6776" t="s">
        <v>496</v>
      </c>
      <c r="B6776" t="s">
        <v>497</v>
      </c>
      <c r="C6776">
        <v>2017</v>
      </c>
      <c r="D6776">
        <v>168.83099999999999</v>
      </c>
      <c r="H6776">
        <v>9487206</v>
      </c>
      <c r="I6776">
        <v>726264688273.31299</v>
      </c>
      <c r="J6776">
        <v>1309.913</v>
      </c>
    </row>
    <row r="6777" spans="1:10" x14ac:dyDescent="0.3">
      <c r="A6777" t="s">
        <v>498</v>
      </c>
      <c r="B6777" t="s">
        <v>499</v>
      </c>
      <c r="C6777">
        <v>2017</v>
      </c>
      <c r="D6777">
        <v>387.565</v>
      </c>
      <c r="H6777">
        <v>66727463</v>
      </c>
      <c r="I6777">
        <v>2506603537302.7002</v>
      </c>
      <c r="J6777">
        <v>2219.8159999999998</v>
      </c>
    </row>
    <row r="6778" spans="1:10" x14ac:dyDescent="0.3">
      <c r="A6778" t="s">
        <v>500</v>
      </c>
      <c r="B6778" t="s">
        <v>501</v>
      </c>
      <c r="C6778">
        <v>2017</v>
      </c>
      <c r="D6778">
        <v>5207.7510000000002</v>
      </c>
      <c r="H6778">
        <v>325084758</v>
      </c>
      <c r="I6778">
        <v>17596283630286.199</v>
      </c>
      <c r="J6778">
        <v>25647.388999999999</v>
      </c>
    </row>
    <row r="6779" spans="1:10" x14ac:dyDescent="0.3">
      <c r="A6779" t="s">
        <v>502</v>
      </c>
      <c r="B6779" t="s">
        <v>503</v>
      </c>
      <c r="C6779">
        <v>2017</v>
      </c>
      <c r="D6779">
        <v>6.1630000000000003</v>
      </c>
      <c r="H6779">
        <v>3436645</v>
      </c>
      <c r="I6779">
        <v>67467735525.448997</v>
      </c>
    </row>
    <row r="6780" spans="1:10" x14ac:dyDescent="0.3">
      <c r="A6780" t="s">
        <v>504</v>
      </c>
      <c r="B6780" t="s">
        <v>505</v>
      </c>
      <c r="C6780">
        <v>2017</v>
      </c>
      <c r="D6780">
        <v>107.15300000000001</v>
      </c>
      <c r="H6780">
        <v>31959774</v>
      </c>
      <c r="I6780">
        <v>319615530783.005</v>
      </c>
      <c r="J6780">
        <v>496.71699999999998</v>
      </c>
    </row>
    <row r="6781" spans="1:10" x14ac:dyDescent="0.3">
      <c r="A6781" t="s">
        <v>506</v>
      </c>
      <c r="B6781" t="s">
        <v>507</v>
      </c>
      <c r="C6781">
        <v>2017</v>
      </c>
      <c r="D6781">
        <v>0.13900000000000001</v>
      </c>
      <c r="H6781">
        <v>285499</v>
      </c>
    </row>
    <row r="6782" spans="1:10" x14ac:dyDescent="0.3">
      <c r="A6782" t="s">
        <v>508</v>
      </c>
      <c r="B6782" t="s">
        <v>509</v>
      </c>
      <c r="C6782">
        <v>2017</v>
      </c>
      <c r="D6782">
        <v>161.536</v>
      </c>
      <c r="H6782">
        <v>29402480</v>
      </c>
      <c r="I6782">
        <v>384942600601.08698</v>
      </c>
      <c r="J6782">
        <v>793.11099999999999</v>
      </c>
    </row>
    <row r="6783" spans="1:10" x14ac:dyDescent="0.3">
      <c r="A6783" t="s">
        <v>510</v>
      </c>
      <c r="B6783" t="s">
        <v>511</v>
      </c>
      <c r="C6783">
        <v>2017</v>
      </c>
      <c r="D6783">
        <v>195.249</v>
      </c>
      <c r="H6783">
        <v>94600643</v>
      </c>
      <c r="I6783">
        <v>617774692073.07202</v>
      </c>
      <c r="J6783">
        <v>921.51400000000001</v>
      </c>
    </row>
    <row r="6784" spans="1:10" x14ac:dyDescent="0.3">
      <c r="B6784" t="s">
        <v>512</v>
      </c>
      <c r="C6784">
        <v>2017</v>
      </c>
      <c r="D6784">
        <v>2.5999999999999999E-2</v>
      </c>
      <c r="H6784">
        <v>11894</v>
      </c>
    </row>
    <row r="6785" spans="1:10" x14ac:dyDescent="0.3">
      <c r="A6785" t="s">
        <v>513</v>
      </c>
      <c r="B6785" t="s">
        <v>514</v>
      </c>
      <c r="C6785">
        <v>2017</v>
      </c>
      <c r="D6785">
        <v>35925.737999999998</v>
      </c>
      <c r="H6785">
        <v>7548182589</v>
      </c>
      <c r="I6785">
        <v>110430656680928</v>
      </c>
      <c r="J6785">
        <v>155672.78400000001</v>
      </c>
    </row>
    <row r="6786" spans="1:10" x14ac:dyDescent="0.3">
      <c r="A6786" t="s">
        <v>515</v>
      </c>
      <c r="B6786" t="s">
        <v>516</v>
      </c>
      <c r="C6786">
        <v>2017</v>
      </c>
      <c r="D6786">
        <v>9.9510000000000005</v>
      </c>
      <c r="H6786">
        <v>27834811</v>
      </c>
      <c r="I6786">
        <v>68527399314.028</v>
      </c>
    </row>
    <row r="6787" spans="1:10" x14ac:dyDescent="0.3">
      <c r="A6787" t="s">
        <v>517</v>
      </c>
      <c r="B6787" t="s">
        <v>518</v>
      </c>
      <c r="C6787">
        <v>2017</v>
      </c>
      <c r="D6787">
        <v>6.5170000000000003</v>
      </c>
      <c r="H6787">
        <v>16853608</v>
      </c>
      <c r="I6787">
        <v>58613564706.542</v>
      </c>
    </row>
    <row r="6788" spans="1:10" x14ac:dyDescent="0.3">
      <c r="A6788" t="s">
        <v>519</v>
      </c>
      <c r="B6788" t="s">
        <v>520</v>
      </c>
      <c r="C6788">
        <v>2017</v>
      </c>
      <c r="D6788">
        <v>9.5820000000000007</v>
      </c>
      <c r="H6788">
        <v>14236599</v>
      </c>
      <c r="I6788">
        <v>21947837144.383999</v>
      </c>
    </row>
    <row r="6789" spans="1:10" x14ac:dyDescent="0.3">
      <c r="A6789" t="s">
        <v>58</v>
      </c>
      <c r="B6789" t="s">
        <v>59</v>
      </c>
      <c r="C6789">
        <v>2018</v>
      </c>
      <c r="D6789">
        <v>8.3450000000000006</v>
      </c>
      <c r="H6789">
        <v>37171922</v>
      </c>
      <c r="I6789">
        <v>67594970922.535004</v>
      </c>
    </row>
    <row r="6790" spans="1:10" x14ac:dyDescent="0.3">
      <c r="B6790" t="s">
        <v>60</v>
      </c>
      <c r="C6790">
        <v>2018</v>
      </c>
      <c r="D6790">
        <v>1385.645</v>
      </c>
      <c r="H6790">
        <v>1275921014</v>
      </c>
      <c r="J6790">
        <v>5387.1019999999999</v>
      </c>
    </row>
    <row r="6791" spans="1:10" x14ac:dyDescent="0.3">
      <c r="A6791" t="s">
        <v>61</v>
      </c>
      <c r="B6791" t="s">
        <v>62</v>
      </c>
      <c r="C6791">
        <v>2018</v>
      </c>
      <c r="D6791">
        <v>4.734</v>
      </c>
      <c r="H6791">
        <v>2882735</v>
      </c>
      <c r="I6791">
        <v>34009113044.897999</v>
      </c>
    </row>
    <row r="6792" spans="1:10" x14ac:dyDescent="0.3">
      <c r="A6792" t="s">
        <v>63</v>
      </c>
      <c r="B6792" t="s">
        <v>64</v>
      </c>
      <c r="C6792">
        <v>2018</v>
      </c>
      <c r="D6792">
        <v>161.48699999999999</v>
      </c>
      <c r="H6792">
        <v>42228415</v>
      </c>
      <c r="I6792">
        <v>590317549399.48401</v>
      </c>
      <c r="J6792">
        <v>672.07100000000003</v>
      </c>
    </row>
    <row r="6793" spans="1:10" x14ac:dyDescent="0.3">
      <c r="A6793" t="s">
        <v>65</v>
      </c>
      <c r="B6793" t="s">
        <v>66</v>
      </c>
      <c r="C6793">
        <v>2018</v>
      </c>
      <c r="D6793">
        <v>0.495</v>
      </c>
      <c r="H6793">
        <v>77008</v>
      </c>
    </row>
    <row r="6794" spans="1:10" x14ac:dyDescent="0.3">
      <c r="A6794" t="s">
        <v>67</v>
      </c>
      <c r="B6794" t="s">
        <v>68</v>
      </c>
      <c r="C6794">
        <v>2018</v>
      </c>
      <c r="D6794">
        <v>24.376000000000001</v>
      </c>
      <c r="H6794">
        <v>30809787</v>
      </c>
      <c r="I6794">
        <v>175929578041.56699</v>
      </c>
    </row>
    <row r="6795" spans="1:10" x14ac:dyDescent="0.3">
      <c r="A6795" t="s">
        <v>69</v>
      </c>
      <c r="B6795" t="s">
        <v>70</v>
      </c>
      <c r="C6795">
        <v>2018</v>
      </c>
      <c r="D6795">
        <v>0.14299999999999999</v>
      </c>
      <c r="H6795">
        <v>14738</v>
      </c>
    </row>
    <row r="6796" spans="1:10" x14ac:dyDescent="0.3">
      <c r="A6796" t="s">
        <v>71</v>
      </c>
      <c r="B6796" t="s">
        <v>72</v>
      </c>
      <c r="C6796">
        <v>2018</v>
      </c>
    </row>
    <row r="6797" spans="1:10" x14ac:dyDescent="0.3">
      <c r="A6797" t="s">
        <v>73</v>
      </c>
      <c r="B6797" t="s">
        <v>74</v>
      </c>
      <c r="C6797">
        <v>2018</v>
      </c>
      <c r="D6797">
        <v>0.498</v>
      </c>
      <c r="H6797">
        <v>96282</v>
      </c>
    </row>
    <row r="6798" spans="1:10" x14ac:dyDescent="0.3">
      <c r="A6798" t="s">
        <v>75</v>
      </c>
      <c r="B6798" t="s">
        <v>76</v>
      </c>
      <c r="C6798">
        <v>2018</v>
      </c>
      <c r="D6798">
        <v>181.1</v>
      </c>
      <c r="H6798">
        <v>44361150</v>
      </c>
      <c r="I6798">
        <v>829373254831.05701</v>
      </c>
      <c r="J6798">
        <v>983.57500000000005</v>
      </c>
    </row>
    <row r="6799" spans="1:10" x14ac:dyDescent="0.3">
      <c r="A6799" t="s">
        <v>77</v>
      </c>
      <c r="B6799" t="s">
        <v>78</v>
      </c>
      <c r="C6799">
        <v>2018</v>
      </c>
      <c r="D6799">
        <v>5.8259999999999996</v>
      </c>
      <c r="H6799">
        <v>2951741</v>
      </c>
      <c r="I6799">
        <v>33296515549.806</v>
      </c>
    </row>
    <row r="6800" spans="1:10" x14ac:dyDescent="0.3">
      <c r="A6800" t="s">
        <v>79</v>
      </c>
      <c r="B6800" t="s">
        <v>80</v>
      </c>
      <c r="C6800">
        <v>2018</v>
      </c>
      <c r="D6800">
        <v>0.872</v>
      </c>
      <c r="H6800">
        <v>105846</v>
      </c>
    </row>
    <row r="6801" spans="1:10" x14ac:dyDescent="0.3">
      <c r="B6801" t="s">
        <v>81</v>
      </c>
      <c r="C6801">
        <v>2018</v>
      </c>
      <c r="D6801">
        <v>20254.37</v>
      </c>
      <c r="H6801">
        <v>4559477874</v>
      </c>
    </row>
    <row r="6802" spans="1:10" x14ac:dyDescent="0.3">
      <c r="B6802" t="s">
        <v>82</v>
      </c>
      <c r="C6802">
        <v>2018</v>
      </c>
      <c r="D6802">
        <v>7364.5749999999998</v>
      </c>
    </row>
    <row r="6803" spans="1:10" x14ac:dyDescent="0.3">
      <c r="A6803" t="s">
        <v>83</v>
      </c>
      <c r="B6803" t="s">
        <v>84</v>
      </c>
      <c r="C6803">
        <v>2018</v>
      </c>
      <c r="D6803">
        <v>416.00099999999998</v>
      </c>
      <c r="H6803">
        <v>24898153</v>
      </c>
      <c r="I6803">
        <v>1238559648720.3201</v>
      </c>
      <c r="J6803">
        <v>1665.527</v>
      </c>
    </row>
    <row r="6804" spans="1:10" x14ac:dyDescent="0.3">
      <c r="A6804" t="s">
        <v>85</v>
      </c>
      <c r="B6804" t="s">
        <v>86</v>
      </c>
      <c r="C6804">
        <v>2018</v>
      </c>
      <c r="D6804">
        <v>66.564999999999998</v>
      </c>
      <c r="H6804">
        <v>8891383</v>
      </c>
      <c r="I6804">
        <v>382269444359.61902</v>
      </c>
      <c r="J6804">
        <v>399.25599999999997</v>
      </c>
    </row>
    <row r="6805" spans="1:10" x14ac:dyDescent="0.3">
      <c r="A6805" t="s">
        <v>87</v>
      </c>
      <c r="B6805" t="s">
        <v>88</v>
      </c>
      <c r="C6805">
        <v>2018</v>
      </c>
      <c r="D6805">
        <v>36.847000000000001</v>
      </c>
      <c r="H6805">
        <v>9949537</v>
      </c>
      <c r="I6805">
        <v>160426221650.63901</v>
      </c>
      <c r="J6805">
        <v>170.946</v>
      </c>
    </row>
    <row r="6806" spans="1:10" x14ac:dyDescent="0.3">
      <c r="A6806" t="s">
        <v>89</v>
      </c>
      <c r="B6806" t="s">
        <v>90</v>
      </c>
      <c r="C6806">
        <v>2018</v>
      </c>
      <c r="D6806">
        <v>2.7</v>
      </c>
      <c r="H6806">
        <v>385635</v>
      </c>
    </row>
    <row r="6807" spans="1:10" x14ac:dyDescent="0.3">
      <c r="A6807" t="s">
        <v>91</v>
      </c>
      <c r="B6807" t="s">
        <v>92</v>
      </c>
      <c r="C6807">
        <v>2018</v>
      </c>
      <c r="D6807">
        <v>32.61</v>
      </c>
      <c r="H6807">
        <v>1569440</v>
      </c>
      <c r="I6807">
        <v>62559305437.219002</v>
      </c>
    </row>
    <row r="6808" spans="1:10" x14ac:dyDescent="0.3">
      <c r="A6808" t="s">
        <v>93</v>
      </c>
      <c r="B6808" t="s">
        <v>94</v>
      </c>
      <c r="C6808">
        <v>2018</v>
      </c>
      <c r="D6808">
        <v>82.6</v>
      </c>
      <c r="H6808">
        <v>161376713</v>
      </c>
      <c r="I6808">
        <v>686521749312.87695</v>
      </c>
      <c r="J6808">
        <v>411.67500000000001</v>
      </c>
    </row>
    <row r="6809" spans="1:10" x14ac:dyDescent="0.3">
      <c r="A6809" t="s">
        <v>95</v>
      </c>
      <c r="B6809" t="s">
        <v>96</v>
      </c>
      <c r="C6809">
        <v>2018</v>
      </c>
      <c r="D6809">
        <v>1.236</v>
      </c>
      <c r="H6809">
        <v>286640</v>
      </c>
      <c r="I6809">
        <v>3516161101.8709998</v>
      </c>
    </row>
    <row r="6810" spans="1:10" x14ac:dyDescent="0.3">
      <c r="A6810" t="s">
        <v>97</v>
      </c>
      <c r="B6810" t="s">
        <v>98</v>
      </c>
      <c r="C6810">
        <v>2018</v>
      </c>
      <c r="D6810">
        <v>60.962000000000003</v>
      </c>
      <c r="H6810">
        <v>9452615</v>
      </c>
      <c r="I6810">
        <v>178435259131.19</v>
      </c>
      <c r="J6810">
        <v>291.21699999999998</v>
      </c>
    </row>
    <row r="6811" spans="1:10" x14ac:dyDescent="0.3">
      <c r="A6811" t="s">
        <v>99</v>
      </c>
      <c r="B6811" t="s">
        <v>100</v>
      </c>
      <c r="C6811">
        <v>2018</v>
      </c>
      <c r="D6811">
        <v>100.227</v>
      </c>
      <c r="H6811">
        <v>11482180</v>
      </c>
      <c r="I6811">
        <v>454384314204.56403</v>
      </c>
      <c r="J6811">
        <v>719.05100000000004</v>
      </c>
    </row>
    <row r="6812" spans="1:10" x14ac:dyDescent="0.3">
      <c r="A6812" t="s">
        <v>101</v>
      </c>
      <c r="B6812" t="s">
        <v>102</v>
      </c>
      <c r="C6812">
        <v>2018</v>
      </c>
      <c r="D6812">
        <v>0.60499999999999998</v>
      </c>
      <c r="H6812">
        <v>383071</v>
      </c>
    </row>
    <row r="6813" spans="1:10" x14ac:dyDescent="0.3">
      <c r="A6813" t="s">
        <v>103</v>
      </c>
      <c r="B6813" t="s">
        <v>104</v>
      </c>
      <c r="C6813">
        <v>2018</v>
      </c>
      <c r="D6813">
        <v>7.2549999999999999</v>
      </c>
      <c r="H6813">
        <v>11485035</v>
      </c>
      <c r="I6813">
        <v>26682033534.915001</v>
      </c>
    </row>
    <row r="6814" spans="1:10" x14ac:dyDescent="0.3">
      <c r="A6814" t="s">
        <v>105</v>
      </c>
      <c r="B6814" t="s">
        <v>106</v>
      </c>
      <c r="C6814">
        <v>2018</v>
      </c>
      <c r="D6814">
        <v>0.71099999999999997</v>
      </c>
      <c r="H6814">
        <v>62763</v>
      </c>
    </row>
    <row r="6815" spans="1:10" x14ac:dyDescent="0.3">
      <c r="A6815" t="s">
        <v>107</v>
      </c>
      <c r="B6815" t="s">
        <v>108</v>
      </c>
      <c r="C6815">
        <v>2018</v>
      </c>
      <c r="D6815">
        <v>1.4359999999999999</v>
      </c>
      <c r="H6815">
        <v>754396</v>
      </c>
    </row>
    <row r="6816" spans="1:10" x14ac:dyDescent="0.3">
      <c r="A6816" t="s">
        <v>109</v>
      </c>
      <c r="B6816" t="s">
        <v>110</v>
      </c>
      <c r="C6816">
        <v>2018</v>
      </c>
      <c r="D6816">
        <v>23.856000000000002</v>
      </c>
      <c r="H6816">
        <v>11353140</v>
      </c>
      <c r="I6816">
        <v>75704710886.738998</v>
      </c>
    </row>
    <row r="6817" spans="1:10" x14ac:dyDescent="0.3">
      <c r="A6817" t="s">
        <v>111</v>
      </c>
      <c r="B6817" t="s">
        <v>112</v>
      </c>
      <c r="C6817">
        <v>2018</v>
      </c>
      <c r="D6817">
        <v>0.34799999999999998</v>
      </c>
      <c r="H6817">
        <v>25709</v>
      </c>
    </row>
    <row r="6818" spans="1:10" x14ac:dyDescent="0.3">
      <c r="A6818" t="s">
        <v>113</v>
      </c>
      <c r="B6818" t="s">
        <v>114</v>
      </c>
      <c r="C6818">
        <v>2018</v>
      </c>
      <c r="D6818">
        <v>22.074999999999999</v>
      </c>
      <c r="H6818">
        <v>3323929</v>
      </c>
      <c r="I6818">
        <v>41286323312.541</v>
      </c>
    </row>
    <row r="6819" spans="1:10" x14ac:dyDescent="0.3">
      <c r="A6819" t="s">
        <v>115</v>
      </c>
      <c r="B6819" t="s">
        <v>116</v>
      </c>
      <c r="C6819">
        <v>2018</v>
      </c>
      <c r="D6819">
        <v>7.5609999999999999</v>
      </c>
      <c r="H6819">
        <v>2254067</v>
      </c>
      <c r="I6819">
        <v>35844341352.214996</v>
      </c>
    </row>
    <row r="6820" spans="1:10" x14ac:dyDescent="0.3">
      <c r="A6820" t="s">
        <v>117</v>
      </c>
      <c r="B6820" t="s">
        <v>118</v>
      </c>
      <c r="C6820">
        <v>2018</v>
      </c>
      <c r="D6820">
        <v>483.685</v>
      </c>
      <c r="H6820">
        <v>209469320</v>
      </c>
      <c r="I6820">
        <v>2965401452084.71</v>
      </c>
      <c r="J6820">
        <v>3370.645</v>
      </c>
    </row>
    <row r="6821" spans="1:10" x14ac:dyDescent="0.3">
      <c r="A6821" t="s">
        <v>119</v>
      </c>
      <c r="B6821" t="s">
        <v>120</v>
      </c>
      <c r="C6821">
        <v>2018</v>
      </c>
      <c r="D6821">
        <v>0.161</v>
      </c>
      <c r="H6821">
        <v>29795</v>
      </c>
    </row>
    <row r="6822" spans="1:10" x14ac:dyDescent="0.3">
      <c r="A6822" t="s">
        <v>121</v>
      </c>
      <c r="B6822" t="s">
        <v>122</v>
      </c>
      <c r="C6822">
        <v>2018</v>
      </c>
      <c r="D6822">
        <v>9.5920000000000005</v>
      </c>
      <c r="H6822">
        <v>428960</v>
      </c>
    </row>
    <row r="6823" spans="1:10" x14ac:dyDescent="0.3">
      <c r="A6823" t="s">
        <v>123</v>
      </c>
      <c r="B6823" t="s">
        <v>124</v>
      </c>
      <c r="C6823">
        <v>2018</v>
      </c>
      <c r="D6823">
        <v>43.637999999999998</v>
      </c>
      <c r="H6823">
        <v>7051610</v>
      </c>
      <c r="I6823">
        <v>132183449574.073</v>
      </c>
      <c r="J6823">
        <v>214.59899999999999</v>
      </c>
    </row>
    <row r="6824" spans="1:10" x14ac:dyDescent="0.3">
      <c r="A6824" t="s">
        <v>125</v>
      </c>
      <c r="B6824" t="s">
        <v>126</v>
      </c>
      <c r="C6824">
        <v>2018</v>
      </c>
      <c r="D6824">
        <v>4.3010000000000002</v>
      </c>
      <c r="H6824">
        <v>19751466</v>
      </c>
      <c r="I6824">
        <v>31315025031.655998</v>
      </c>
    </row>
    <row r="6825" spans="1:10" x14ac:dyDescent="0.3">
      <c r="A6825" t="s">
        <v>127</v>
      </c>
      <c r="B6825" t="s">
        <v>128</v>
      </c>
      <c r="C6825">
        <v>2018</v>
      </c>
      <c r="D6825">
        <v>0.67900000000000005</v>
      </c>
      <c r="H6825">
        <v>11175379</v>
      </c>
      <c r="I6825">
        <v>7314109088.1000004</v>
      </c>
    </row>
    <row r="6826" spans="1:10" x14ac:dyDescent="0.3">
      <c r="A6826" t="s">
        <v>129</v>
      </c>
      <c r="B6826" t="s">
        <v>130</v>
      </c>
      <c r="C6826">
        <v>2018</v>
      </c>
      <c r="D6826">
        <v>12.879</v>
      </c>
      <c r="H6826">
        <v>16249795</v>
      </c>
      <c r="I6826">
        <v>59541851603.93</v>
      </c>
    </row>
    <row r="6827" spans="1:10" x14ac:dyDescent="0.3">
      <c r="A6827" t="s">
        <v>131</v>
      </c>
      <c r="B6827" t="s">
        <v>132</v>
      </c>
      <c r="C6827">
        <v>2018</v>
      </c>
      <c r="D6827">
        <v>7.9320000000000004</v>
      </c>
      <c r="H6827">
        <v>25216261</v>
      </c>
      <c r="I6827">
        <v>76168245065.554993</v>
      </c>
    </row>
    <row r="6828" spans="1:10" x14ac:dyDescent="0.3">
      <c r="A6828" t="s">
        <v>133</v>
      </c>
      <c r="B6828" t="s">
        <v>134</v>
      </c>
      <c r="C6828">
        <v>2018</v>
      </c>
      <c r="D6828">
        <v>579.47</v>
      </c>
      <c r="H6828">
        <v>37074558</v>
      </c>
      <c r="I6828">
        <v>1669401514253.3201</v>
      </c>
      <c r="J6828">
        <v>3985.9850000000001</v>
      </c>
    </row>
    <row r="6829" spans="1:10" x14ac:dyDescent="0.3">
      <c r="A6829" t="s">
        <v>135</v>
      </c>
      <c r="B6829" t="s">
        <v>136</v>
      </c>
      <c r="C6829">
        <v>2018</v>
      </c>
      <c r="D6829">
        <v>0.59699999999999998</v>
      </c>
      <c r="H6829">
        <v>543764</v>
      </c>
      <c r="I6829">
        <v>3882678731.5679998</v>
      </c>
    </row>
    <row r="6830" spans="1:10" x14ac:dyDescent="0.3">
      <c r="A6830" t="s">
        <v>137</v>
      </c>
      <c r="B6830" t="s">
        <v>138</v>
      </c>
      <c r="C6830">
        <v>2018</v>
      </c>
      <c r="D6830">
        <v>0.22</v>
      </c>
      <c r="H6830">
        <v>4666375</v>
      </c>
      <c r="I6830">
        <v>3581982386.8119998</v>
      </c>
    </row>
    <row r="6831" spans="1:10" x14ac:dyDescent="0.3">
      <c r="A6831" t="s">
        <v>139</v>
      </c>
      <c r="B6831" t="s">
        <v>140</v>
      </c>
      <c r="C6831">
        <v>2018</v>
      </c>
      <c r="D6831">
        <v>1.044</v>
      </c>
      <c r="H6831">
        <v>15477727</v>
      </c>
      <c r="I6831">
        <v>31212918297.450001</v>
      </c>
    </row>
    <row r="6832" spans="1:10" x14ac:dyDescent="0.3">
      <c r="A6832" t="s">
        <v>141</v>
      </c>
      <c r="B6832" t="s">
        <v>142</v>
      </c>
      <c r="C6832">
        <v>2018</v>
      </c>
      <c r="D6832">
        <v>84.409000000000006</v>
      </c>
      <c r="H6832">
        <v>18729166</v>
      </c>
      <c r="I6832">
        <v>412833627886.62402</v>
      </c>
      <c r="J6832">
        <v>461.3</v>
      </c>
    </row>
    <row r="6833" spans="1:10" x14ac:dyDescent="0.3">
      <c r="A6833" t="s">
        <v>143</v>
      </c>
      <c r="B6833" t="s">
        <v>144</v>
      </c>
      <c r="C6833">
        <v>2018</v>
      </c>
      <c r="D6833">
        <v>10289.99</v>
      </c>
      <c r="H6833">
        <v>1427647789</v>
      </c>
      <c r="I6833">
        <v>18151620437216</v>
      </c>
      <c r="J6833">
        <v>37714.112999999998</v>
      </c>
    </row>
    <row r="6834" spans="1:10" x14ac:dyDescent="0.3">
      <c r="A6834" t="s">
        <v>145</v>
      </c>
      <c r="B6834" t="s">
        <v>146</v>
      </c>
      <c r="C6834">
        <v>2018</v>
      </c>
    </row>
    <row r="6835" spans="1:10" x14ac:dyDescent="0.3">
      <c r="A6835" t="s">
        <v>147</v>
      </c>
      <c r="B6835" t="s">
        <v>148</v>
      </c>
      <c r="C6835">
        <v>2018</v>
      </c>
      <c r="D6835">
        <v>84.881</v>
      </c>
      <c r="H6835">
        <v>49661056</v>
      </c>
      <c r="I6835">
        <v>651900563304.70605</v>
      </c>
      <c r="J6835">
        <v>514.54600000000005</v>
      </c>
    </row>
    <row r="6836" spans="1:10" x14ac:dyDescent="0.3">
      <c r="A6836" t="s">
        <v>149</v>
      </c>
      <c r="B6836" t="s">
        <v>150</v>
      </c>
      <c r="C6836">
        <v>2018</v>
      </c>
      <c r="D6836">
        <v>0.29299999999999998</v>
      </c>
      <c r="H6836">
        <v>832322</v>
      </c>
      <c r="I6836">
        <v>1416032117.5780001</v>
      </c>
    </row>
    <row r="6837" spans="1:10" x14ac:dyDescent="0.3">
      <c r="A6837" t="s">
        <v>151</v>
      </c>
      <c r="B6837" t="s">
        <v>152</v>
      </c>
      <c r="C6837">
        <v>2018</v>
      </c>
      <c r="D6837">
        <v>3.6230000000000002</v>
      </c>
      <c r="H6837">
        <v>5244363</v>
      </c>
      <c r="I6837">
        <v>29513591100.112999</v>
      </c>
    </row>
    <row r="6838" spans="1:10" x14ac:dyDescent="0.3">
      <c r="A6838" t="s">
        <v>153</v>
      </c>
      <c r="B6838" t="s">
        <v>154</v>
      </c>
      <c r="C6838">
        <v>2018</v>
      </c>
      <c r="D6838">
        <v>7.6999999999999999E-2</v>
      </c>
      <c r="H6838">
        <v>17519</v>
      </c>
    </row>
    <row r="6839" spans="1:10" x14ac:dyDescent="0.3">
      <c r="A6839" t="s">
        <v>155</v>
      </c>
      <c r="B6839" t="s">
        <v>156</v>
      </c>
      <c r="C6839">
        <v>2018</v>
      </c>
      <c r="D6839">
        <v>8.2219999999999995</v>
      </c>
      <c r="H6839">
        <v>4999443</v>
      </c>
      <c r="I6839">
        <v>73336988552.367004</v>
      </c>
    </row>
    <row r="6840" spans="1:10" x14ac:dyDescent="0.3">
      <c r="A6840" t="s">
        <v>157</v>
      </c>
      <c r="B6840" t="s">
        <v>158</v>
      </c>
      <c r="C6840">
        <v>2018</v>
      </c>
      <c r="D6840">
        <v>10.252000000000001</v>
      </c>
      <c r="H6840">
        <v>25069226</v>
      </c>
      <c r="I6840">
        <v>102581662691.46001</v>
      </c>
    </row>
    <row r="6841" spans="1:10" x14ac:dyDescent="0.3">
      <c r="A6841" t="s">
        <v>159</v>
      </c>
      <c r="B6841" t="s">
        <v>160</v>
      </c>
      <c r="C6841">
        <v>2018</v>
      </c>
      <c r="D6841">
        <v>17.698</v>
      </c>
      <c r="H6841">
        <v>4156407</v>
      </c>
      <c r="I6841">
        <v>84978688359.845993</v>
      </c>
      <c r="J6841">
        <v>97.754999999999995</v>
      </c>
    </row>
    <row r="6842" spans="1:10" x14ac:dyDescent="0.3">
      <c r="A6842" t="s">
        <v>161</v>
      </c>
      <c r="B6842" t="s">
        <v>162</v>
      </c>
      <c r="C6842">
        <v>2018</v>
      </c>
      <c r="D6842">
        <v>22.609000000000002</v>
      </c>
      <c r="H6842">
        <v>11338146</v>
      </c>
      <c r="I6842">
        <v>92551014480.794998</v>
      </c>
    </row>
    <row r="6843" spans="1:10" x14ac:dyDescent="0.3">
      <c r="A6843" t="s">
        <v>163</v>
      </c>
      <c r="B6843" t="s">
        <v>164</v>
      </c>
      <c r="C6843">
        <v>2018</v>
      </c>
      <c r="D6843">
        <v>3.8290000000000002</v>
      </c>
      <c r="H6843">
        <v>162753</v>
      </c>
    </row>
    <row r="6844" spans="1:10" x14ac:dyDescent="0.3">
      <c r="A6844" t="s">
        <v>165</v>
      </c>
      <c r="B6844" t="s">
        <v>166</v>
      </c>
      <c r="C6844">
        <v>2018</v>
      </c>
      <c r="D6844">
        <v>7.34</v>
      </c>
      <c r="H6844">
        <v>1189262</v>
      </c>
      <c r="I6844">
        <v>27790155428.904999</v>
      </c>
      <c r="J6844">
        <v>32.36</v>
      </c>
    </row>
    <row r="6845" spans="1:10" x14ac:dyDescent="0.3">
      <c r="A6845" t="s">
        <v>167</v>
      </c>
      <c r="B6845" t="s">
        <v>168</v>
      </c>
      <c r="C6845">
        <v>2018</v>
      </c>
      <c r="D6845">
        <v>106.13200000000001</v>
      </c>
      <c r="H6845">
        <v>10665679</v>
      </c>
      <c r="I6845">
        <v>326100315851.24298</v>
      </c>
      <c r="J6845">
        <v>479.69400000000002</v>
      </c>
    </row>
    <row r="6846" spans="1:10" x14ac:dyDescent="0.3">
      <c r="A6846" t="s">
        <v>169</v>
      </c>
      <c r="B6846" t="s">
        <v>170</v>
      </c>
      <c r="C6846">
        <v>2018</v>
      </c>
      <c r="D6846">
        <v>2.78</v>
      </c>
      <c r="H6846">
        <v>84068092</v>
      </c>
      <c r="I6846">
        <v>81846381646.054001</v>
      </c>
    </row>
    <row r="6847" spans="1:10" x14ac:dyDescent="0.3">
      <c r="A6847" t="s">
        <v>171</v>
      </c>
      <c r="B6847" t="s">
        <v>172</v>
      </c>
      <c r="C6847">
        <v>2018</v>
      </c>
      <c r="D6847">
        <v>34.671999999999997</v>
      </c>
      <c r="H6847">
        <v>5752131</v>
      </c>
      <c r="I6847">
        <v>268317624888.57101</v>
      </c>
      <c r="J6847">
        <v>194.542</v>
      </c>
    </row>
    <row r="6848" spans="1:10" x14ac:dyDescent="0.3">
      <c r="A6848" t="s">
        <v>173</v>
      </c>
      <c r="B6848" t="s">
        <v>174</v>
      </c>
      <c r="C6848">
        <v>2018</v>
      </c>
      <c r="D6848">
        <v>0.38900000000000001</v>
      </c>
      <c r="H6848">
        <v>958923</v>
      </c>
      <c r="I6848">
        <v>2913438472.586</v>
      </c>
    </row>
    <row r="6849" spans="1:10" x14ac:dyDescent="0.3">
      <c r="A6849" t="s">
        <v>175</v>
      </c>
      <c r="B6849" t="s">
        <v>176</v>
      </c>
      <c r="C6849">
        <v>2018</v>
      </c>
      <c r="D6849">
        <v>0.161</v>
      </c>
      <c r="H6849">
        <v>71626</v>
      </c>
      <c r="I6849">
        <v>667810425.49000001</v>
      </c>
    </row>
    <row r="6850" spans="1:10" x14ac:dyDescent="0.3">
      <c r="A6850" t="s">
        <v>177</v>
      </c>
      <c r="B6850" t="s">
        <v>178</v>
      </c>
      <c r="C6850">
        <v>2018</v>
      </c>
      <c r="D6850">
        <v>25.698</v>
      </c>
      <c r="H6850">
        <v>10627147</v>
      </c>
      <c r="I6850">
        <v>165255139274.73901</v>
      </c>
    </row>
    <row r="6851" spans="1:10" x14ac:dyDescent="0.3">
      <c r="B6851" t="s">
        <v>179</v>
      </c>
      <c r="C6851">
        <v>2018</v>
      </c>
      <c r="D6851">
        <v>3046.0889999999999</v>
      </c>
    </row>
    <row r="6852" spans="1:10" x14ac:dyDescent="0.3">
      <c r="B6852" t="s">
        <v>180</v>
      </c>
      <c r="C6852">
        <v>2018</v>
      </c>
      <c r="D6852">
        <v>3427.9780000000001</v>
      </c>
    </row>
    <row r="6853" spans="1:10" x14ac:dyDescent="0.3">
      <c r="A6853" t="s">
        <v>181</v>
      </c>
      <c r="B6853" t="s">
        <v>182</v>
      </c>
      <c r="C6853">
        <v>2018</v>
      </c>
      <c r="D6853">
        <v>37.918999999999997</v>
      </c>
      <c r="H6853">
        <v>17084359</v>
      </c>
      <c r="I6853">
        <v>175524677190</v>
      </c>
      <c r="J6853">
        <v>201.73</v>
      </c>
    </row>
    <row r="6854" spans="1:10" x14ac:dyDescent="0.3">
      <c r="A6854" t="s">
        <v>183</v>
      </c>
      <c r="B6854" t="s">
        <v>184</v>
      </c>
      <c r="C6854">
        <v>2018</v>
      </c>
      <c r="D6854">
        <v>227.721</v>
      </c>
      <c r="H6854">
        <v>98423602</v>
      </c>
      <c r="I6854">
        <v>1221832614740.78</v>
      </c>
      <c r="J6854">
        <v>1088.1790000000001</v>
      </c>
    </row>
    <row r="6855" spans="1:10" x14ac:dyDescent="0.3">
      <c r="A6855" t="s">
        <v>185</v>
      </c>
      <c r="B6855" t="s">
        <v>186</v>
      </c>
      <c r="C6855">
        <v>2018</v>
      </c>
      <c r="D6855">
        <v>6.3710000000000004</v>
      </c>
      <c r="H6855">
        <v>6420740</v>
      </c>
      <c r="I6855">
        <v>54756344105.167999</v>
      </c>
    </row>
    <row r="6856" spans="1:10" x14ac:dyDescent="0.3">
      <c r="A6856" t="s">
        <v>187</v>
      </c>
      <c r="B6856" t="s">
        <v>188</v>
      </c>
      <c r="C6856">
        <v>2018</v>
      </c>
      <c r="D6856">
        <v>11.212</v>
      </c>
      <c r="H6856">
        <v>1308966</v>
      </c>
      <c r="I6856">
        <v>22750613272.521</v>
      </c>
    </row>
    <row r="6857" spans="1:10" x14ac:dyDescent="0.3">
      <c r="A6857" t="s">
        <v>189</v>
      </c>
      <c r="B6857" t="s">
        <v>190</v>
      </c>
      <c r="C6857">
        <v>2018</v>
      </c>
      <c r="D6857">
        <v>0.80500000000000005</v>
      </c>
      <c r="H6857">
        <v>3452797</v>
      </c>
    </row>
    <row r="6858" spans="1:10" x14ac:dyDescent="0.3">
      <c r="A6858" t="s">
        <v>191</v>
      </c>
      <c r="B6858" t="s">
        <v>192</v>
      </c>
      <c r="C6858">
        <v>2018</v>
      </c>
      <c r="D6858">
        <v>17.945</v>
      </c>
      <c r="H6858">
        <v>1322913</v>
      </c>
      <c r="I6858">
        <v>35409424255.075996</v>
      </c>
      <c r="J6858">
        <v>82.45</v>
      </c>
    </row>
    <row r="6859" spans="1:10" x14ac:dyDescent="0.3">
      <c r="A6859" t="s">
        <v>193</v>
      </c>
      <c r="B6859" t="s">
        <v>194</v>
      </c>
      <c r="C6859">
        <v>2018</v>
      </c>
      <c r="D6859">
        <v>1.0329999999999999</v>
      </c>
      <c r="H6859">
        <v>1136274</v>
      </c>
      <c r="I6859">
        <v>8771759868.9599991</v>
      </c>
    </row>
    <row r="6860" spans="1:10" x14ac:dyDescent="0.3">
      <c r="A6860" t="s">
        <v>195</v>
      </c>
      <c r="B6860" t="s">
        <v>196</v>
      </c>
      <c r="C6860">
        <v>2018</v>
      </c>
      <c r="D6860">
        <v>16.149000000000001</v>
      </c>
      <c r="H6860">
        <v>109224410</v>
      </c>
      <c r="I6860">
        <v>195740327715.65399</v>
      </c>
    </row>
    <row r="6861" spans="1:10" x14ac:dyDescent="0.3">
      <c r="B6861" t="s">
        <v>197</v>
      </c>
      <c r="C6861">
        <v>2018</v>
      </c>
      <c r="D6861">
        <v>5593.0569999999998</v>
      </c>
      <c r="H6861">
        <v>747608696</v>
      </c>
      <c r="J6861">
        <v>23543.272000000001</v>
      </c>
    </row>
    <row r="6862" spans="1:10" x14ac:dyDescent="0.3">
      <c r="B6862" t="s">
        <v>198</v>
      </c>
      <c r="C6862">
        <v>2018</v>
      </c>
      <c r="D6862">
        <v>2554.828</v>
      </c>
    </row>
    <row r="6863" spans="1:10" x14ac:dyDescent="0.3">
      <c r="B6863" t="s">
        <v>199</v>
      </c>
      <c r="C6863">
        <v>2018</v>
      </c>
      <c r="D6863">
        <v>2172.9389999999999</v>
      </c>
    </row>
    <row r="6864" spans="1:10" x14ac:dyDescent="0.3">
      <c r="A6864" t="s">
        <v>200</v>
      </c>
      <c r="B6864" t="s">
        <v>201</v>
      </c>
      <c r="C6864">
        <v>2018</v>
      </c>
      <c r="D6864">
        <v>0.72499999999999998</v>
      </c>
      <c r="H6864">
        <v>48497</v>
      </c>
    </row>
    <row r="6865" spans="1:10" x14ac:dyDescent="0.3">
      <c r="A6865" t="s">
        <v>202</v>
      </c>
      <c r="B6865" t="s">
        <v>203</v>
      </c>
      <c r="C6865">
        <v>2018</v>
      </c>
      <c r="D6865">
        <v>1.3520000000000001</v>
      </c>
      <c r="H6865">
        <v>883490</v>
      </c>
    </row>
    <row r="6866" spans="1:10" x14ac:dyDescent="0.3">
      <c r="A6866" t="s">
        <v>204</v>
      </c>
      <c r="B6866" t="s">
        <v>205</v>
      </c>
      <c r="C6866">
        <v>2018</v>
      </c>
      <c r="D6866">
        <v>45.848999999999997</v>
      </c>
      <c r="H6866">
        <v>5522585</v>
      </c>
      <c r="I6866">
        <v>214535726086.78799</v>
      </c>
      <c r="J6866">
        <v>318.64299999999997</v>
      </c>
    </row>
    <row r="6867" spans="1:10" x14ac:dyDescent="0.3">
      <c r="A6867" t="s">
        <v>206</v>
      </c>
      <c r="B6867" t="s">
        <v>207</v>
      </c>
      <c r="C6867">
        <v>2018</v>
      </c>
      <c r="D6867">
        <v>322.37200000000001</v>
      </c>
      <c r="H6867">
        <v>64990512</v>
      </c>
      <c r="I6867">
        <v>2581673898818.73</v>
      </c>
      <c r="J6867">
        <v>2742.0149999999999</v>
      </c>
    </row>
    <row r="6868" spans="1:10" x14ac:dyDescent="0.3">
      <c r="B6868" t="s">
        <v>208</v>
      </c>
      <c r="C6868">
        <v>2018</v>
      </c>
    </row>
    <row r="6869" spans="1:10" x14ac:dyDescent="0.3">
      <c r="A6869" t="s">
        <v>209</v>
      </c>
      <c r="B6869" t="s">
        <v>210</v>
      </c>
      <c r="C6869">
        <v>2018</v>
      </c>
      <c r="D6869">
        <v>0.69899999999999995</v>
      </c>
      <c r="H6869">
        <v>282936</v>
      </c>
    </row>
    <row r="6870" spans="1:10" x14ac:dyDescent="0.3">
      <c r="A6870" t="s">
        <v>211</v>
      </c>
      <c r="B6870" t="s">
        <v>212</v>
      </c>
      <c r="C6870">
        <v>2018</v>
      </c>
      <c r="D6870">
        <v>0.80200000000000005</v>
      </c>
      <c r="H6870">
        <v>277673</v>
      </c>
    </row>
    <row r="6871" spans="1:10" x14ac:dyDescent="0.3">
      <c r="B6871" t="s">
        <v>213</v>
      </c>
      <c r="C6871">
        <v>2018</v>
      </c>
    </row>
    <row r="6872" spans="1:10" x14ac:dyDescent="0.3">
      <c r="A6872" t="s">
        <v>214</v>
      </c>
      <c r="B6872" t="s">
        <v>215</v>
      </c>
      <c r="C6872">
        <v>2018</v>
      </c>
      <c r="D6872">
        <v>4.7590000000000003</v>
      </c>
      <c r="H6872">
        <v>2119275</v>
      </c>
      <c r="I6872">
        <v>36693263561.447998</v>
      </c>
    </row>
    <row r="6873" spans="1:10" x14ac:dyDescent="0.3">
      <c r="A6873" t="s">
        <v>216</v>
      </c>
      <c r="B6873" t="s">
        <v>217</v>
      </c>
      <c r="C6873">
        <v>2018</v>
      </c>
      <c r="D6873">
        <v>0.54200000000000004</v>
      </c>
      <c r="H6873">
        <v>2280092</v>
      </c>
      <c r="I6873">
        <v>3939021788.1669998</v>
      </c>
    </row>
    <row r="6874" spans="1:10" x14ac:dyDescent="0.3">
      <c r="A6874" t="s">
        <v>218</v>
      </c>
      <c r="B6874" t="s">
        <v>219</v>
      </c>
      <c r="C6874">
        <v>2018</v>
      </c>
      <c r="D6874">
        <v>10.105</v>
      </c>
      <c r="H6874">
        <v>4002946</v>
      </c>
      <c r="I6874">
        <v>58984799875.968002</v>
      </c>
    </row>
    <row r="6875" spans="1:10" x14ac:dyDescent="0.3">
      <c r="A6875" t="s">
        <v>220</v>
      </c>
      <c r="B6875" t="s">
        <v>221</v>
      </c>
      <c r="C6875">
        <v>2018</v>
      </c>
      <c r="D6875">
        <v>754.11199999999997</v>
      </c>
      <c r="H6875">
        <v>83124413</v>
      </c>
      <c r="I6875">
        <v>3885961291103.2798</v>
      </c>
      <c r="J6875">
        <v>3733.154</v>
      </c>
    </row>
    <row r="6876" spans="1:10" x14ac:dyDescent="0.3">
      <c r="A6876" t="s">
        <v>222</v>
      </c>
      <c r="B6876" t="s">
        <v>223</v>
      </c>
      <c r="C6876">
        <v>2018</v>
      </c>
      <c r="D6876">
        <v>16.683</v>
      </c>
      <c r="H6876">
        <v>29767108</v>
      </c>
      <c r="I6876">
        <v>118873890039.02699</v>
      </c>
    </row>
    <row r="6877" spans="1:10" x14ac:dyDescent="0.3">
      <c r="A6877" t="s">
        <v>224</v>
      </c>
      <c r="B6877" t="s">
        <v>225</v>
      </c>
      <c r="C6877">
        <v>2018</v>
      </c>
      <c r="D6877">
        <v>71.808000000000007</v>
      </c>
      <c r="H6877">
        <v>10522244</v>
      </c>
      <c r="I6877">
        <v>250035842877.97</v>
      </c>
      <c r="J6877">
        <v>322.56200000000001</v>
      </c>
    </row>
    <row r="6878" spans="1:10" x14ac:dyDescent="0.3">
      <c r="A6878" t="s">
        <v>226</v>
      </c>
      <c r="B6878" t="s">
        <v>227</v>
      </c>
      <c r="C6878">
        <v>2018</v>
      </c>
      <c r="D6878">
        <v>0.54800000000000004</v>
      </c>
      <c r="H6878">
        <v>56565</v>
      </c>
    </row>
    <row r="6879" spans="1:10" x14ac:dyDescent="0.3">
      <c r="A6879" t="s">
        <v>228</v>
      </c>
      <c r="B6879" t="s">
        <v>229</v>
      </c>
      <c r="C6879">
        <v>2018</v>
      </c>
      <c r="D6879">
        <v>0.308</v>
      </c>
      <c r="H6879">
        <v>111449</v>
      </c>
    </row>
    <row r="6880" spans="1:10" x14ac:dyDescent="0.3">
      <c r="A6880" t="s">
        <v>230</v>
      </c>
      <c r="B6880" t="s">
        <v>231</v>
      </c>
      <c r="C6880">
        <v>2018</v>
      </c>
      <c r="D6880">
        <v>2.4580000000000002</v>
      </c>
      <c r="H6880">
        <v>399848</v>
      </c>
    </row>
    <row r="6881" spans="1:10" x14ac:dyDescent="0.3">
      <c r="A6881" t="s">
        <v>232</v>
      </c>
      <c r="B6881" t="s">
        <v>233</v>
      </c>
      <c r="C6881">
        <v>2018</v>
      </c>
      <c r="D6881">
        <v>18.646000000000001</v>
      </c>
      <c r="H6881">
        <v>17247855</v>
      </c>
      <c r="I6881">
        <v>127549979636.142</v>
      </c>
    </row>
    <row r="6882" spans="1:10" x14ac:dyDescent="0.3">
      <c r="A6882" t="s">
        <v>234</v>
      </c>
      <c r="B6882" t="s">
        <v>235</v>
      </c>
      <c r="C6882">
        <v>2018</v>
      </c>
      <c r="D6882">
        <v>3.6859999999999999</v>
      </c>
      <c r="H6882">
        <v>12414292</v>
      </c>
      <c r="I6882">
        <v>19045321800.772999</v>
      </c>
    </row>
    <row r="6883" spans="1:10" x14ac:dyDescent="0.3">
      <c r="A6883" t="s">
        <v>236</v>
      </c>
      <c r="B6883" t="s">
        <v>237</v>
      </c>
      <c r="C6883">
        <v>2018</v>
      </c>
      <c r="D6883">
        <v>0.311</v>
      </c>
      <c r="H6883">
        <v>1874304</v>
      </c>
      <c r="I6883">
        <v>2752461977.9590001</v>
      </c>
    </row>
    <row r="6884" spans="1:10" x14ac:dyDescent="0.3">
      <c r="A6884" t="s">
        <v>238</v>
      </c>
      <c r="B6884" t="s">
        <v>239</v>
      </c>
      <c r="C6884">
        <v>2018</v>
      </c>
      <c r="D6884">
        <v>2.4809999999999999</v>
      </c>
      <c r="H6884">
        <v>779007</v>
      </c>
    </row>
    <row r="6885" spans="1:10" x14ac:dyDescent="0.3">
      <c r="A6885" t="s">
        <v>240</v>
      </c>
      <c r="B6885" t="s">
        <v>241</v>
      </c>
      <c r="C6885">
        <v>2018</v>
      </c>
      <c r="D6885">
        <v>3.3679999999999999</v>
      </c>
      <c r="H6885">
        <v>11123183</v>
      </c>
      <c r="I6885">
        <v>18653678820.608002</v>
      </c>
    </row>
    <row r="6886" spans="1:10" x14ac:dyDescent="0.3">
      <c r="A6886" t="s">
        <v>242</v>
      </c>
      <c r="B6886" t="s">
        <v>243</v>
      </c>
      <c r="C6886">
        <v>2018</v>
      </c>
      <c r="D6886">
        <v>10.050000000000001</v>
      </c>
      <c r="H6886">
        <v>9587523</v>
      </c>
      <c r="I6886">
        <v>45382744883.556999</v>
      </c>
    </row>
    <row r="6887" spans="1:10" x14ac:dyDescent="0.3">
      <c r="A6887" t="s">
        <v>244</v>
      </c>
      <c r="B6887" t="s">
        <v>245</v>
      </c>
      <c r="C6887">
        <v>2018</v>
      </c>
      <c r="D6887">
        <v>42.738</v>
      </c>
      <c r="H6887">
        <v>7371728</v>
      </c>
      <c r="I6887">
        <v>373682640985.83301</v>
      </c>
      <c r="J6887">
        <v>361.69499999999999</v>
      </c>
    </row>
    <row r="6888" spans="1:10" x14ac:dyDescent="0.3">
      <c r="A6888" t="s">
        <v>246</v>
      </c>
      <c r="B6888" t="s">
        <v>247</v>
      </c>
      <c r="C6888">
        <v>2018</v>
      </c>
      <c r="D6888">
        <v>49.408000000000001</v>
      </c>
      <c r="H6888">
        <v>9707502</v>
      </c>
      <c r="I6888">
        <v>250426483259.5</v>
      </c>
      <c r="J6888">
        <v>273.15600000000001</v>
      </c>
    </row>
    <row r="6889" spans="1:10" x14ac:dyDescent="0.3">
      <c r="A6889" t="s">
        <v>248</v>
      </c>
      <c r="B6889" t="s">
        <v>249</v>
      </c>
      <c r="C6889">
        <v>2018</v>
      </c>
      <c r="D6889">
        <v>3.6629999999999998</v>
      </c>
      <c r="H6889">
        <v>336712</v>
      </c>
      <c r="I6889">
        <v>15315260539.598</v>
      </c>
      <c r="J6889">
        <v>63.667000000000002</v>
      </c>
    </row>
    <row r="6890" spans="1:10" x14ac:dyDescent="0.3">
      <c r="A6890" t="s">
        <v>250</v>
      </c>
      <c r="B6890" t="s">
        <v>251</v>
      </c>
      <c r="C6890">
        <v>2018</v>
      </c>
      <c r="D6890">
        <v>2599.806</v>
      </c>
      <c r="H6890">
        <v>1352642283</v>
      </c>
      <c r="I6890">
        <v>8835757694781.25</v>
      </c>
      <c r="J6890">
        <v>9250.5059999999994</v>
      </c>
    </row>
    <row r="6891" spans="1:10" x14ac:dyDescent="0.3">
      <c r="A6891" t="s">
        <v>252</v>
      </c>
      <c r="B6891" t="s">
        <v>253</v>
      </c>
      <c r="C6891">
        <v>2018</v>
      </c>
      <c r="D6891">
        <v>614.88400000000001</v>
      </c>
      <c r="H6891">
        <v>267670549</v>
      </c>
      <c r="I6891">
        <v>3075456084370.75</v>
      </c>
      <c r="J6891">
        <v>2284.826</v>
      </c>
    </row>
    <row r="6892" spans="1:10" x14ac:dyDescent="0.3">
      <c r="B6892" t="s">
        <v>254</v>
      </c>
      <c r="C6892">
        <v>2018</v>
      </c>
      <c r="D6892">
        <v>1265.2629999999999</v>
      </c>
    </row>
    <row r="6893" spans="1:10" x14ac:dyDescent="0.3">
      <c r="A6893" t="s">
        <v>255</v>
      </c>
      <c r="B6893" t="s">
        <v>256</v>
      </c>
      <c r="C6893">
        <v>2018</v>
      </c>
      <c r="D6893">
        <v>707.15700000000004</v>
      </c>
      <c r="H6893">
        <v>81800204</v>
      </c>
      <c r="I6893">
        <v>1398996002264.01</v>
      </c>
      <c r="J6893">
        <v>3286.4569999999999</v>
      </c>
    </row>
    <row r="6894" spans="1:10" x14ac:dyDescent="0.3">
      <c r="A6894" t="s">
        <v>257</v>
      </c>
      <c r="B6894" t="s">
        <v>258</v>
      </c>
      <c r="C6894">
        <v>2018</v>
      </c>
      <c r="D6894">
        <v>211.32599999999999</v>
      </c>
      <c r="H6894">
        <v>38433604</v>
      </c>
      <c r="I6894">
        <v>513592674532.30603</v>
      </c>
      <c r="J6894">
        <v>556.86500000000001</v>
      </c>
    </row>
    <row r="6895" spans="1:10" x14ac:dyDescent="0.3">
      <c r="A6895" t="s">
        <v>259</v>
      </c>
      <c r="B6895" t="s">
        <v>260</v>
      </c>
      <c r="C6895">
        <v>2018</v>
      </c>
      <c r="D6895">
        <v>39.195</v>
      </c>
      <c r="H6895">
        <v>4818694</v>
      </c>
      <c r="I6895">
        <v>314321653958.64801</v>
      </c>
      <c r="J6895">
        <v>184.83</v>
      </c>
    </row>
    <row r="6896" spans="1:10" x14ac:dyDescent="0.3">
      <c r="A6896" t="s">
        <v>261</v>
      </c>
      <c r="B6896" t="s">
        <v>262</v>
      </c>
      <c r="C6896">
        <v>2018</v>
      </c>
      <c r="D6896">
        <v>60.545999999999999</v>
      </c>
      <c r="H6896">
        <v>8381507</v>
      </c>
      <c r="I6896">
        <v>278806231973.55798</v>
      </c>
      <c r="J6896">
        <v>301.73</v>
      </c>
    </row>
    <row r="6897" spans="1:10" x14ac:dyDescent="0.3">
      <c r="A6897" t="s">
        <v>263</v>
      </c>
      <c r="B6897" t="s">
        <v>264</v>
      </c>
      <c r="C6897">
        <v>2018</v>
      </c>
      <c r="D6897">
        <v>349.02</v>
      </c>
      <c r="H6897">
        <v>60627291</v>
      </c>
      <c r="I6897">
        <v>2077209143231.3201</v>
      </c>
      <c r="J6897">
        <v>1813.671</v>
      </c>
    </row>
    <row r="6898" spans="1:10" x14ac:dyDescent="0.3">
      <c r="A6898" t="s">
        <v>265</v>
      </c>
      <c r="B6898" t="s">
        <v>266</v>
      </c>
      <c r="C6898">
        <v>2018</v>
      </c>
      <c r="D6898">
        <v>8.0389999999999997</v>
      </c>
      <c r="H6898">
        <v>2934853</v>
      </c>
      <c r="I6898">
        <v>19431862176.867001</v>
      </c>
    </row>
    <row r="6899" spans="1:10" x14ac:dyDescent="0.3">
      <c r="A6899" t="s">
        <v>267</v>
      </c>
      <c r="B6899" t="s">
        <v>268</v>
      </c>
      <c r="C6899">
        <v>2018</v>
      </c>
      <c r="D6899">
        <v>1143.4580000000001</v>
      </c>
      <c r="H6899">
        <v>127202190</v>
      </c>
      <c r="I6899">
        <v>4867010472550.6299</v>
      </c>
      <c r="J6899">
        <v>5233.4660000000003</v>
      </c>
    </row>
    <row r="6900" spans="1:10" x14ac:dyDescent="0.3">
      <c r="A6900" t="s">
        <v>269</v>
      </c>
      <c r="B6900" t="s">
        <v>270</v>
      </c>
      <c r="C6900">
        <v>2018</v>
      </c>
      <c r="D6900">
        <v>25.26</v>
      </c>
      <c r="H6900">
        <v>9965322</v>
      </c>
      <c r="I6900">
        <v>104894207135.826</v>
      </c>
    </row>
    <row r="6901" spans="1:10" x14ac:dyDescent="0.3">
      <c r="A6901" t="s">
        <v>271</v>
      </c>
      <c r="B6901" t="s">
        <v>272</v>
      </c>
      <c r="C6901">
        <v>2018</v>
      </c>
      <c r="D6901">
        <v>317.27999999999997</v>
      </c>
      <c r="H6901">
        <v>18319616</v>
      </c>
      <c r="I6901">
        <v>463720551976.63501</v>
      </c>
      <c r="J6901">
        <v>875.67399999999998</v>
      </c>
    </row>
    <row r="6902" spans="1:10" x14ac:dyDescent="0.3">
      <c r="A6902" t="s">
        <v>273</v>
      </c>
      <c r="B6902" t="s">
        <v>274</v>
      </c>
      <c r="C6902">
        <v>2018</v>
      </c>
      <c r="D6902">
        <v>18.015999999999998</v>
      </c>
      <c r="H6902">
        <v>51392570</v>
      </c>
      <c r="I6902">
        <v>173505898105.89499</v>
      </c>
    </row>
    <row r="6903" spans="1:10" x14ac:dyDescent="0.3">
      <c r="A6903" t="s">
        <v>275</v>
      </c>
      <c r="B6903" t="s">
        <v>276</v>
      </c>
      <c r="C6903">
        <v>2018</v>
      </c>
      <c r="D6903">
        <v>6.6000000000000003E-2</v>
      </c>
      <c r="H6903">
        <v>115842</v>
      </c>
    </row>
    <row r="6904" spans="1:10" x14ac:dyDescent="0.3">
      <c r="A6904" t="s">
        <v>277</v>
      </c>
      <c r="B6904" t="s">
        <v>278</v>
      </c>
      <c r="C6904">
        <v>2018</v>
      </c>
      <c r="D6904">
        <v>8.1489999999999991</v>
      </c>
    </row>
    <row r="6905" spans="1:10" x14ac:dyDescent="0.3">
      <c r="A6905" t="s">
        <v>279</v>
      </c>
      <c r="B6905" t="s">
        <v>280</v>
      </c>
      <c r="C6905">
        <v>2018</v>
      </c>
      <c r="D6905">
        <v>95.575000000000003</v>
      </c>
      <c r="H6905">
        <v>4137314</v>
      </c>
      <c r="I6905">
        <v>277117153092.09601</v>
      </c>
      <c r="J6905">
        <v>436.64600000000002</v>
      </c>
    </row>
    <row r="6906" spans="1:10" x14ac:dyDescent="0.3">
      <c r="B6906" t="s">
        <v>281</v>
      </c>
      <c r="C6906">
        <v>2018</v>
      </c>
    </row>
    <row r="6907" spans="1:10" x14ac:dyDescent="0.3">
      <c r="A6907" t="s">
        <v>282</v>
      </c>
      <c r="B6907" t="s">
        <v>283</v>
      </c>
      <c r="C6907">
        <v>2018</v>
      </c>
      <c r="D6907">
        <v>11.698</v>
      </c>
      <c r="H6907">
        <v>6304025</v>
      </c>
      <c r="I6907">
        <v>29601148153.950001</v>
      </c>
    </row>
    <row r="6908" spans="1:10" x14ac:dyDescent="0.3">
      <c r="A6908" t="s">
        <v>284</v>
      </c>
      <c r="B6908" t="s">
        <v>285</v>
      </c>
      <c r="C6908">
        <v>2018</v>
      </c>
      <c r="D6908">
        <v>19.524000000000001</v>
      </c>
      <c r="H6908">
        <v>7061498</v>
      </c>
      <c r="I6908">
        <v>46666961449.429001</v>
      </c>
    </row>
    <row r="6909" spans="1:10" x14ac:dyDescent="0.3">
      <c r="A6909" t="s">
        <v>286</v>
      </c>
      <c r="B6909" t="s">
        <v>287</v>
      </c>
      <c r="C6909">
        <v>2018</v>
      </c>
      <c r="D6909">
        <v>7.859</v>
      </c>
      <c r="H6909">
        <v>1928461</v>
      </c>
      <c r="I6909">
        <v>46862480822.871002</v>
      </c>
      <c r="J6909">
        <v>43.24</v>
      </c>
    </row>
    <row r="6910" spans="1:10" x14ac:dyDescent="0.3">
      <c r="A6910" t="s">
        <v>288</v>
      </c>
      <c r="B6910" t="s">
        <v>289</v>
      </c>
      <c r="C6910">
        <v>2018</v>
      </c>
      <c r="D6910">
        <v>26.550999999999998</v>
      </c>
      <c r="H6910">
        <v>6859408</v>
      </c>
      <c r="I6910">
        <v>96800197158.298996</v>
      </c>
    </row>
    <row r="6911" spans="1:10" x14ac:dyDescent="0.3">
      <c r="B6911" t="s">
        <v>290</v>
      </c>
      <c r="C6911">
        <v>2018</v>
      </c>
    </row>
    <row r="6912" spans="1:10" x14ac:dyDescent="0.3">
      <c r="A6912" t="s">
        <v>291</v>
      </c>
      <c r="B6912" t="s">
        <v>292</v>
      </c>
      <c r="C6912">
        <v>2018</v>
      </c>
      <c r="D6912">
        <v>2.5830000000000002</v>
      </c>
      <c r="H6912">
        <v>2108327</v>
      </c>
      <c r="I6912">
        <v>5360395694.0719995</v>
      </c>
    </row>
    <row r="6913" spans="1:10" x14ac:dyDescent="0.3">
      <c r="A6913" t="s">
        <v>293</v>
      </c>
      <c r="B6913" t="s">
        <v>294</v>
      </c>
      <c r="C6913">
        <v>2018</v>
      </c>
      <c r="D6913">
        <v>1.085</v>
      </c>
      <c r="H6913">
        <v>4818976</v>
      </c>
      <c r="I6913">
        <v>3936415617.3049998</v>
      </c>
    </row>
    <row r="6914" spans="1:10" x14ac:dyDescent="0.3">
      <c r="A6914" t="s">
        <v>295</v>
      </c>
      <c r="B6914" t="s">
        <v>296</v>
      </c>
      <c r="C6914">
        <v>2018</v>
      </c>
      <c r="D6914">
        <v>53.362000000000002</v>
      </c>
      <c r="H6914">
        <v>6678565</v>
      </c>
      <c r="I6914">
        <v>100416019385.77901</v>
      </c>
    </row>
    <row r="6915" spans="1:10" x14ac:dyDescent="0.3">
      <c r="A6915" t="s">
        <v>297</v>
      </c>
      <c r="B6915" t="s">
        <v>298</v>
      </c>
      <c r="C6915">
        <v>2018</v>
      </c>
      <c r="D6915">
        <v>0.14199999999999999</v>
      </c>
      <c r="H6915">
        <v>37918</v>
      </c>
    </row>
    <row r="6916" spans="1:10" x14ac:dyDescent="0.3">
      <c r="A6916" t="s">
        <v>299</v>
      </c>
      <c r="B6916" t="s">
        <v>300</v>
      </c>
      <c r="C6916">
        <v>2018</v>
      </c>
      <c r="D6916">
        <v>13.696</v>
      </c>
      <c r="H6916">
        <v>2801270</v>
      </c>
      <c r="I6916">
        <v>76617521916.281998</v>
      </c>
      <c r="J6916">
        <v>68.353999999999999</v>
      </c>
    </row>
    <row r="6917" spans="1:10" x14ac:dyDescent="0.3">
      <c r="A6917" t="s">
        <v>301</v>
      </c>
      <c r="B6917" t="s">
        <v>302</v>
      </c>
      <c r="C6917">
        <v>2018</v>
      </c>
      <c r="D6917">
        <v>9.5679999999999996</v>
      </c>
      <c r="H6917">
        <v>604244</v>
      </c>
      <c r="I6917">
        <v>35015057362.308998</v>
      </c>
      <c r="J6917">
        <v>46.207000000000001</v>
      </c>
    </row>
    <row r="6918" spans="1:10" x14ac:dyDescent="0.3">
      <c r="B6918" t="s">
        <v>303</v>
      </c>
      <c r="C6918">
        <v>2018</v>
      </c>
      <c r="D6918">
        <v>1.216</v>
      </c>
      <c r="H6918">
        <v>631633</v>
      </c>
    </row>
    <row r="6919" spans="1:10" x14ac:dyDescent="0.3">
      <c r="A6919" t="s">
        <v>304</v>
      </c>
      <c r="B6919" t="s">
        <v>305</v>
      </c>
      <c r="C6919">
        <v>2018</v>
      </c>
      <c r="D6919">
        <v>4.1669999999999998</v>
      </c>
      <c r="H6919">
        <v>26262313</v>
      </c>
      <c r="I6919">
        <v>36665931909.444</v>
      </c>
    </row>
    <row r="6920" spans="1:10" x14ac:dyDescent="0.3">
      <c r="A6920" t="s">
        <v>306</v>
      </c>
      <c r="B6920" t="s">
        <v>307</v>
      </c>
      <c r="C6920">
        <v>2018</v>
      </c>
      <c r="D6920">
        <v>1.57</v>
      </c>
      <c r="H6920">
        <v>18143215</v>
      </c>
      <c r="I6920">
        <v>22574655861.446999</v>
      </c>
    </row>
    <row r="6921" spans="1:10" x14ac:dyDescent="0.3">
      <c r="A6921" t="s">
        <v>308</v>
      </c>
      <c r="B6921" t="s">
        <v>309</v>
      </c>
      <c r="C6921">
        <v>2018</v>
      </c>
      <c r="D6921">
        <v>272.22899999999998</v>
      </c>
      <c r="H6921">
        <v>31528033</v>
      </c>
      <c r="I6921">
        <v>773658537411.97803</v>
      </c>
      <c r="J6921">
        <v>1168.7719999999999</v>
      </c>
    </row>
    <row r="6922" spans="1:10" x14ac:dyDescent="0.3">
      <c r="A6922" t="s">
        <v>310</v>
      </c>
      <c r="B6922" t="s">
        <v>311</v>
      </c>
      <c r="C6922">
        <v>2018</v>
      </c>
      <c r="D6922">
        <v>1.74</v>
      </c>
      <c r="H6922">
        <v>515703</v>
      </c>
    </row>
    <row r="6923" spans="1:10" x14ac:dyDescent="0.3">
      <c r="A6923" t="s">
        <v>312</v>
      </c>
      <c r="B6923" t="s">
        <v>313</v>
      </c>
      <c r="C6923">
        <v>2018</v>
      </c>
      <c r="D6923">
        <v>3.66</v>
      </c>
      <c r="H6923">
        <v>19077755</v>
      </c>
      <c r="I6923">
        <v>27521621441.189999</v>
      </c>
    </row>
    <row r="6924" spans="1:10" x14ac:dyDescent="0.3">
      <c r="A6924" t="s">
        <v>314</v>
      </c>
      <c r="B6924" t="s">
        <v>315</v>
      </c>
      <c r="C6924">
        <v>2018</v>
      </c>
      <c r="D6924">
        <v>1.538</v>
      </c>
      <c r="H6924">
        <v>439255</v>
      </c>
      <c r="I6924">
        <v>15606395162.966</v>
      </c>
    </row>
    <row r="6925" spans="1:10" x14ac:dyDescent="0.3">
      <c r="A6925" t="s">
        <v>316</v>
      </c>
      <c r="B6925" t="s">
        <v>317</v>
      </c>
      <c r="C6925">
        <v>2018</v>
      </c>
      <c r="D6925">
        <v>0.14699999999999999</v>
      </c>
      <c r="H6925">
        <v>58412</v>
      </c>
    </row>
    <row r="6926" spans="1:10" x14ac:dyDescent="0.3">
      <c r="A6926" t="s">
        <v>318</v>
      </c>
      <c r="B6926" t="s">
        <v>319</v>
      </c>
      <c r="C6926">
        <v>2018</v>
      </c>
      <c r="D6926">
        <v>2.2530000000000001</v>
      </c>
      <c r="H6926">
        <v>375672</v>
      </c>
    </row>
    <row r="6927" spans="1:10" x14ac:dyDescent="0.3">
      <c r="A6927" t="s">
        <v>320</v>
      </c>
      <c r="B6927" t="s">
        <v>321</v>
      </c>
      <c r="C6927">
        <v>2018</v>
      </c>
      <c r="D6927">
        <v>3.6680000000000001</v>
      </c>
      <c r="H6927">
        <v>4403312</v>
      </c>
      <c r="I6927">
        <v>13278340873.934999</v>
      </c>
    </row>
    <row r="6928" spans="1:10" x14ac:dyDescent="0.3">
      <c r="A6928" t="s">
        <v>322</v>
      </c>
      <c r="B6928" t="s">
        <v>323</v>
      </c>
      <c r="C6928">
        <v>2018</v>
      </c>
      <c r="D6928">
        <v>4.5140000000000002</v>
      </c>
      <c r="H6928">
        <v>1267184</v>
      </c>
      <c r="I6928">
        <v>27474711833.160999</v>
      </c>
    </row>
    <row r="6929" spans="1:10" x14ac:dyDescent="0.3">
      <c r="A6929" t="s">
        <v>324</v>
      </c>
      <c r="B6929" t="s">
        <v>325</v>
      </c>
      <c r="C6929">
        <v>2018</v>
      </c>
      <c r="D6929">
        <v>0.29299999999999998</v>
      </c>
      <c r="H6929">
        <v>259526</v>
      </c>
    </row>
    <row r="6930" spans="1:10" x14ac:dyDescent="0.3">
      <c r="A6930" t="s">
        <v>326</v>
      </c>
      <c r="B6930" t="s">
        <v>327</v>
      </c>
      <c r="C6930">
        <v>2018</v>
      </c>
      <c r="D6930">
        <v>455.30799999999999</v>
      </c>
      <c r="H6930">
        <v>126190782</v>
      </c>
      <c r="I6930">
        <v>2006599788818.99</v>
      </c>
      <c r="J6930">
        <v>2175.924</v>
      </c>
    </row>
    <row r="6931" spans="1:10" x14ac:dyDescent="0.3">
      <c r="B6931" t="s">
        <v>329</v>
      </c>
      <c r="C6931">
        <v>2018</v>
      </c>
      <c r="D6931">
        <v>0.14299999999999999</v>
      </c>
      <c r="H6931">
        <v>112640</v>
      </c>
    </row>
    <row r="6932" spans="1:10" x14ac:dyDescent="0.3">
      <c r="A6932" t="s">
        <v>330</v>
      </c>
      <c r="B6932" t="s">
        <v>331</v>
      </c>
      <c r="C6932">
        <v>2018</v>
      </c>
      <c r="D6932">
        <v>5.4329999999999998</v>
      </c>
      <c r="H6932">
        <v>4051950</v>
      </c>
      <c r="I6932">
        <v>23299414541.691002</v>
      </c>
    </row>
    <row r="6933" spans="1:10" x14ac:dyDescent="0.3">
      <c r="A6933" t="s">
        <v>332</v>
      </c>
      <c r="B6933" t="s">
        <v>333</v>
      </c>
      <c r="C6933">
        <v>2018</v>
      </c>
      <c r="D6933">
        <v>47.536999999999999</v>
      </c>
      <c r="H6933">
        <v>3170214</v>
      </c>
      <c r="I6933">
        <v>41531756485.003998</v>
      </c>
    </row>
    <row r="6934" spans="1:10" x14ac:dyDescent="0.3">
      <c r="A6934" t="s">
        <v>334</v>
      </c>
      <c r="B6934" t="s">
        <v>335</v>
      </c>
      <c r="C6934">
        <v>2018</v>
      </c>
      <c r="D6934">
        <v>2.4</v>
      </c>
      <c r="H6934">
        <v>627803</v>
      </c>
      <c r="I6934">
        <v>11980410038.740999</v>
      </c>
    </row>
    <row r="6935" spans="1:10" x14ac:dyDescent="0.3">
      <c r="A6935" t="s">
        <v>336</v>
      </c>
      <c r="B6935" t="s">
        <v>337</v>
      </c>
      <c r="C6935">
        <v>2018</v>
      </c>
      <c r="D6935">
        <v>2.9000000000000001E-2</v>
      </c>
      <c r="H6935">
        <v>4993</v>
      </c>
    </row>
    <row r="6936" spans="1:10" x14ac:dyDescent="0.3">
      <c r="A6936" t="s">
        <v>338</v>
      </c>
      <c r="B6936" t="s">
        <v>339</v>
      </c>
      <c r="C6936">
        <v>2018</v>
      </c>
      <c r="D6936">
        <v>62.295000000000002</v>
      </c>
      <c r="H6936">
        <v>36029089</v>
      </c>
      <c r="I6936">
        <v>299980109157.85901</v>
      </c>
      <c r="J6936">
        <v>239.999</v>
      </c>
    </row>
    <row r="6937" spans="1:10" x14ac:dyDescent="0.3">
      <c r="A6937" t="s">
        <v>340</v>
      </c>
      <c r="B6937" t="s">
        <v>341</v>
      </c>
      <c r="C6937">
        <v>2018</v>
      </c>
      <c r="D6937">
        <v>6.891</v>
      </c>
      <c r="H6937">
        <v>29496009</v>
      </c>
      <c r="I6937">
        <v>29449971154.226002</v>
      </c>
    </row>
    <row r="6938" spans="1:10" x14ac:dyDescent="0.3">
      <c r="A6938" t="s">
        <v>342</v>
      </c>
      <c r="B6938" t="s">
        <v>343</v>
      </c>
      <c r="C6938">
        <v>2018</v>
      </c>
      <c r="D6938">
        <v>32.68</v>
      </c>
      <c r="H6938">
        <v>53708318</v>
      </c>
      <c r="I6938">
        <v>317599010611.20898</v>
      </c>
    </row>
    <row r="6939" spans="1:10" x14ac:dyDescent="0.3">
      <c r="A6939" t="s">
        <v>344</v>
      </c>
      <c r="B6939" t="s">
        <v>345</v>
      </c>
      <c r="C6939">
        <v>2018</v>
      </c>
      <c r="D6939">
        <v>4.077</v>
      </c>
      <c r="H6939">
        <v>2448300</v>
      </c>
      <c r="I6939">
        <v>23095485753.66</v>
      </c>
    </row>
    <row r="6940" spans="1:10" x14ac:dyDescent="0.3">
      <c r="A6940" t="s">
        <v>346</v>
      </c>
      <c r="B6940" t="s">
        <v>347</v>
      </c>
      <c r="C6940">
        <v>2018</v>
      </c>
      <c r="D6940">
        <v>5.5E-2</v>
      </c>
      <c r="H6940">
        <v>10678</v>
      </c>
    </row>
    <row r="6941" spans="1:10" x14ac:dyDescent="0.3">
      <c r="A6941" t="s">
        <v>348</v>
      </c>
      <c r="B6941" t="s">
        <v>349</v>
      </c>
      <c r="C6941">
        <v>2018</v>
      </c>
      <c r="D6941">
        <v>13.69</v>
      </c>
      <c r="H6941">
        <v>28095712</v>
      </c>
      <c r="I6941">
        <v>81052454062.371002</v>
      </c>
    </row>
    <row r="6942" spans="1:10" x14ac:dyDescent="0.3">
      <c r="A6942" t="s">
        <v>350</v>
      </c>
      <c r="B6942" t="s">
        <v>351</v>
      </c>
      <c r="C6942">
        <v>2018</v>
      </c>
      <c r="D6942">
        <v>159.02000000000001</v>
      </c>
      <c r="H6942">
        <v>17059560</v>
      </c>
      <c r="I6942">
        <v>818056008436.75696</v>
      </c>
      <c r="J6942">
        <v>979.47400000000005</v>
      </c>
    </row>
    <row r="6943" spans="1:10" x14ac:dyDescent="0.3">
      <c r="A6943" t="s">
        <v>352</v>
      </c>
      <c r="B6943" t="s">
        <v>353</v>
      </c>
      <c r="C6943">
        <v>2018</v>
      </c>
      <c r="D6943">
        <v>5.7850000000000001</v>
      </c>
      <c r="H6943">
        <v>279986</v>
      </c>
    </row>
    <row r="6944" spans="1:10" x14ac:dyDescent="0.3">
      <c r="A6944" t="s">
        <v>354</v>
      </c>
      <c r="B6944" t="s">
        <v>355</v>
      </c>
      <c r="C6944">
        <v>2018</v>
      </c>
      <c r="D6944">
        <v>35.789000000000001</v>
      </c>
      <c r="H6944">
        <v>4743131</v>
      </c>
      <c r="I6944">
        <v>171013579064.035</v>
      </c>
      <c r="J6944">
        <v>249.47300000000001</v>
      </c>
    </row>
    <row r="6945" spans="1:10" x14ac:dyDescent="0.3">
      <c r="A6945" t="s">
        <v>356</v>
      </c>
      <c r="B6945" t="s">
        <v>357</v>
      </c>
      <c r="C6945">
        <v>2018</v>
      </c>
      <c r="D6945">
        <v>5.2809999999999997</v>
      </c>
      <c r="H6945">
        <v>6465502</v>
      </c>
      <c r="I6945">
        <v>30136878639.644001</v>
      </c>
    </row>
    <row r="6946" spans="1:10" x14ac:dyDescent="0.3">
      <c r="A6946" t="s">
        <v>358</v>
      </c>
      <c r="B6946" t="s">
        <v>359</v>
      </c>
      <c r="C6946">
        <v>2018</v>
      </c>
      <c r="D6946">
        <v>1.863</v>
      </c>
      <c r="H6946">
        <v>22442831</v>
      </c>
      <c r="I6946">
        <v>20483442500.875</v>
      </c>
    </row>
    <row r="6947" spans="1:10" x14ac:dyDescent="0.3">
      <c r="A6947" t="s">
        <v>360</v>
      </c>
      <c r="B6947" t="s">
        <v>361</v>
      </c>
      <c r="C6947">
        <v>2018</v>
      </c>
      <c r="D6947">
        <v>127.928</v>
      </c>
      <c r="H6947">
        <v>195874685</v>
      </c>
      <c r="I6947">
        <v>1060805903025.59</v>
      </c>
    </row>
    <row r="6948" spans="1:10" x14ac:dyDescent="0.3">
      <c r="A6948" t="s">
        <v>362</v>
      </c>
      <c r="B6948" t="s">
        <v>363</v>
      </c>
      <c r="C6948">
        <v>2018</v>
      </c>
      <c r="D6948">
        <v>1.0999999999999999E-2</v>
      </c>
      <c r="H6948">
        <v>1610</v>
      </c>
    </row>
    <row r="6949" spans="1:10" x14ac:dyDescent="0.3">
      <c r="B6949" t="s">
        <v>364</v>
      </c>
      <c r="C6949">
        <v>2018</v>
      </c>
      <c r="D6949">
        <v>6588.63</v>
      </c>
      <c r="H6949">
        <v>582921781</v>
      </c>
      <c r="J6949">
        <v>32718.296999999999</v>
      </c>
    </row>
    <row r="6950" spans="1:10" x14ac:dyDescent="0.3">
      <c r="B6950" t="s">
        <v>365</v>
      </c>
      <c r="C6950">
        <v>2018</v>
      </c>
      <c r="D6950">
        <v>1213.1389999999999</v>
      </c>
    </row>
    <row r="6951" spans="1:10" x14ac:dyDescent="0.3">
      <c r="A6951" t="s">
        <v>366</v>
      </c>
      <c r="B6951" t="s">
        <v>367</v>
      </c>
      <c r="C6951">
        <v>2018</v>
      </c>
      <c r="D6951">
        <v>17.673999999999999</v>
      </c>
      <c r="H6951">
        <v>25549606</v>
      </c>
      <c r="I6951">
        <v>40517138187.594002</v>
      </c>
    </row>
    <row r="6952" spans="1:10" x14ac:dyDescent="0.3">
      <c r="A6952" t="s">
        <v>368</v>
      </c>
      <c r="B6952" t="s">
        <v>369</v>
      </c>
      <c r="C6952">
        <v>2018</v>
      </c>
      <c r="D6952">
        <v>7.024</v>
      </c>
      <c r="H6952">
        <v>2082956</v>
      </c>
      <c r="I6952">
        <v>27703577041.978001</v>
      </c>
      <c r="J6952">
        <v>29.042000000000002</v>
      </c>
    </row>
    <row r="6953" spans="1:10" x14ac:dyDescent="0.3">
      <c r="A6953" t="s">
        <v>370</v>
      </c>
      <c r="B6953" t="s">
        <v>371</v>
      </c>
      <c r="C6953">
        <v>2018</v>
      </c>
      <c r="D6953">
        <v>44.469000000000001</v>
      </c>
      <c r="H6953">
        <v>5337960</v>
      </c>
      <c r="I6953">
        <v>449338995067.08698</v>
      </c>
      <c r="J6953">
        <v>528.96100000000001</v>
      </c>
    </row>
    <row r="6954" spans="1:10" x14ac:dyDescent="0.3">
      <c r="B6954" t="s">
        <v>372</v>
      </c>
      <c r="C6954">
        <v>2018</v>
      </c>
      <c r="D6954">
        <v>467.55599999999998</v>
      </c>
      <c r="H6954">
        <v>41570823</v>
      </c>
    </row>
    <row r="6955" spans="1:10" x14ac:dyDescent="0.3">
      <c r="A6955" t="s">
        <v>373</v>
      </c>
      <c r="B6955" t="s">
        <v>374</v>
      </c>
      <c r="C6955">
        <v>2018</v>
      </c>
      <c r="D6955">
        <v>60.616999999999997</v>
      </c>
      <c r="H6955">
        <v>4829476</v>
      </c>
      <c r="I6955">
        <v>172358228169.828</v>
      </c>
      <c r="J6955">
        <v>412.89600000000002</v>
      </c>
    </row>
    <row r="6956" spans="1:10" x14ac:dyDescent="0.3">
      <c r="A6956" t="s">
        <v>375</v>
      </c>
      <c r="B6956" t="s">
        <v>376</v>
      </c>
      <c r="C6956">
        <v>2018</v>
      </c>
      <c r="D6956">
        <v>238.30600000000001</v>
      </c>
      <c r="H6956">
        <v>212228288</v>
      </c>
      <c r="I6956">
        <v>1212090501040.0801</v>
      </c>
      <c r="J6956">
        <v>965.98699999999997</v>
      </c>
    </row>
    <row r="6957" spans="1:10" x14ac:dyDescent="0.3">
      <c r="A6957" t="s">
        <v>377</v>
      </c>
      <c r="B6957" t="s">
        <v>378</v>
      </c>
      <c r="C6957">
        <v>2018</v>
      </c>
      <c r="D6957">
        <v>0.21299999999999999</v>
      </c>
      <c r="H6957">
        <v>17911</v>
      </c>
    </row>
    <row r="6958" spans="1:10" x14ac:dyDescent="0.3">
      <c r="A6958" t="s">
        <v>379</v>
      </c>
      <c r="B6958" t="s">
        <v>380</v>
      </c>
      <c r="C6958">
        <v>2018</v>
      </c>
      <c r="D6958">
        <v>2.9569999999999999</v>
      </c>
      <c r="H6958">
        <v>4862978</v>
      </c>
      <c r="I6958">
        <v>24034213505.852001</v>
      </c>
    </row>
    <row r="6959" spans="1:10" x14ac:dyDescent="0.3">
      <c r="A6959" t="s">
        <v>381</v>
      </c>
      <c r="B6959" t="s">
        <v>382</v>
      </c>
      <c r="C6959">
        <v>2018</v>
      </c>
      <c r="D6959">
        <v>10.731</v>
      </c>
      <c r="H6959">
        <v>4176868</v>
      </c>
      <c r="I6959">
        <v>86035741483.440994</v>
      </c>
    </row>
    <row r="6960" spans="1:10" x14ac:dyDescent="0.3">
      <c r="B6960" t="s">
        <v>383</v>
      </c>
      <c r="C6960">
        <v>2018</v>
      </c>
    </row>
    <row r="6961" spans="1:10" x14ac:dyDescent="0.3">
      <c r="A6961" t="s">
        <v>384</v>
      </c>
      <c r="B6961" t="s">
        <v>385</v>
      </c>
      <c r="C6961">
        <v>2018</v>
      </c>
      <c r="D6961">
        <v>6.4080000000000004</v>
      </c>
      <c r="H6961">
        <v>8606324</v>
      </c>
    </row>
    <row r="6962" spans="1:10" x14ac:dyDescent="0.3">
      <c r="A6962" t="s">
        <v>386</v>
      </c>
      <c r="B6962" t="s">
        <v>387</v>
      </c>
      <c r="C6962">
        <v>2018</v>
      </c>
      <c r="D6962">
        <v>8.5090000000000003</v>
      </c>
      <c r="H6962">
        <v>6956069</v>
      </c>
      <c r="I6962">
        <v>66292864959.003998</v>
      </c>
    </row>
    <row r="6963" spans="1:10" x14ac:dyDescent="0.3">
      <c r="A6963" t="s">
        <v>388</v>
      </c>
      <c r="B6963" t="s">
        <v>389</v>
      </c>
      <c r="C6963">
        <v>2018</v>
      </c>
      <c r="D6963">
        <v>54.649000000000001</v>
      </c>
      <c r="H6963">
        <v>31989265</v>
      </c>
      <c r="I6963">
        <v>386316117149.65002</v>
      </c>
      <c r="J6963">
        <v>316.94299999999998</v>
      </c>
    </row>
    <row r="6964" spans="1:10" x14ac:dyDescent="0.3">
      <c r="A6964" t="s">
        <v>390</v>
      </c>
      <c r="B6964" t="s">
        <v>391</v>
      </c>
      <c r="C6964">
        <v>2018</v>
      </c>
      <c r="D6964">
        <v>140.65799999999999</v>
      </c>
      <c r="H6964">
        <v>106651394</v>
      </c>
      <c r="I6964">
        <v>912443450835.92004</v>
      </c>
      <c r="J6964">
        <v>543.33600000000001</v>
      </c>
    </row>
    <row r="6965" spans="1:10" x14ac:dyDescent="0.3">
      <c r="A6965" t="s">
        <v>392</v>
      </c>
      <c r="B6965" t="s">
        <v>393</v>
      </c>
      <c r="C6965">
        <v>2018</v>
      </c>
      <c r="D6965">
        <v>336.99200000000002</v>
      </c>
      <c r="H6965">
        <v>37921585</v>
      </c>
      <c r="I6965">
        <v>1053479356812.86</v>
      </c>
      <c r="J6965">
        <v>1217.5360000000001</v>
      </c>
    </row>
    <row r="6966" spans="1:10" x14ac:dyDescent="0.3">
      <c r="A6966" t="s">
        <v>394</v>
      </c>
      <c r="B6966" t="s">
        <v>395</v>
      </c>
      <c r="C6966">
        <v>2018</v>
      </c>
      <c r="D6966">
        <v>51.491999999999997</v>
      </c>
      <c r="H6966">
        <v>10256192</v>
      </c>
      <c r="I6966">
        <v>276343587731.24597</v>
      </c>
      <c r="J6966">
        <v>299.15800000000002</v>
      </c>
    </row>
    <row r="6967" spans="1:10" x14ac:dyDescent="0.3">
      <c r="A6967" t="s">
        <v>396</v>
      </c>
      <c r="B6967" t="s">
        <v>397</v>
      </c>
      <c r="C6967">
        <v>2018</v>
      </c>
      <c r="H6967">
        <v>3039598</v>
      </c>
      <c r="I6967">
        <v>115563267889.806</v>
      </c>
    </row>
    <row r="6968" spans="1:10" x14ac:dyDescent="0.3">
      <c r="A6968" t="s">
        <v>398</v>
      </c>
      <c r="B6968" t="s">
        <v>399</v>
      </c>
      <c r="C6968">
        <v>2018</v>
      </c>
      <c r="D6968">
        <v>106.92700000000001</v>
      </c>
      <c r="H6968">
        <v>2781682</v>
      </c>
      <c r="I6968">
        <v>400649396628.59601</v>
      </c>
      <c r="J6968">
        <v>553.07000000000005</v>
      </c>
    </row>
    <row r="6969" spans="1:10" x14ac:dyDescent="0.3">
      <c r="B6969" t="s">
        <v>400</v>
      </c>
      <c r="C6969">
        <v>2018</v>
      </c>
      <c r="D6969">
        <v>4.4009999999999998</v>
      </c>
      <c r="H6969">
        <v>882531</v>
      </c>
    </row>
    <row r="6970" spans="1:10" x14ac:dyDescent="0.3">
      <c r="A6970" t="s">
        <v>401</v>
      </c>
      <c r="B6970" t="s">
        <v>402</v>
      </c>
      <c r="C6970">
        <v>2018</v>
      </c>
      <c r="D6970">
        <v>77.608999999999995</v>
      </c>
      <c r="H6970">
        <v>19506110</v>
      </c>
      <c r="I6970">
        <v>386236496171.87598</v>
      </c>
      <c r="J6970">
        <v>391.43299999999999</v>
      </c>
    </row>
    <row r="6971" spans="1:10" x14ac:dyDescent="0.3">
      <c r="A6971" t="s">
        <v>403</v>
      </c>
      <c r="B6971" t="s">
        <v>404</v>
      </c>
      <c r="C6971">
        <v>2018</v>
      </c>
      <c r="D6971">
        <v>1691.6469999999999</v>
      </c>
      <c r="H6971">
        <v>145734034</v>
      </c>
      <c r="I6971">
        <v>3613410539249.5801</v>
      </c>
      <c r="J6971">
        <v>8343.6589999999997</v>
      </c>
    </row>
    <row r="6972" spans="1:10" x14ac:dyDescent="0.3">
      <c r="A6972" t="s">
        <v>405</v>
      </c>
      <c r="B6972" t="s">
        <v>406</v>
      </c>
      <c r="C6972">
        <v>2018</v>
      </c>
      <c r="D6972">
        <v>1.1419999999999999</v>
      </c>
      <c r="H6972">
        <v>12301969</v>
      </c>
      <c r="I6972">
        <v>22988917805.419998</v>
      </c>
    </row>
    <row r="6973" spans="1:10" x14ac:dyDescent="0.3">
      <c r="B6973" t="s">
        <v>407</v>
      </c>
      <c r="C6973">
        <v>2018</v>
      </c>
    </row>
    <row r="6974" spans="1:10" x14ac:dyDescent="0.3">
      <c r="A6974" t="s">
        <v>408</v>
      </c>
      <c r="B6974" t="s">
        <v>409</v>
      </c>
      <c r="C6974">
        <v>2018</v>
      </c>
      <c r="D6974">
        <v>1.0999999999999999E-2</v>
      </c>
      <c r="H6974">
        <v>6039</v>
      </c>
    </row>
    <row r="6975" spans="1:10" x14ac:dyDescent="0.3">
      <c r="A6975" t="s">
        <v>410</v>
      </c>
      <c r="B6975" t="s">
        <v>411</v>
      </c>
      <c r="C6975">
        <v>2018</v>
      </c>
      <c r="D6975">
        <v>0.245</v>
      </c>
      <c r="H6975">
        <v>52438</v>
      </c>
    </row>
    <row r="6976" spans="1:10" x14ac:dyDescent="0.3">
      <c r="A6976" t="s">
        <v>412</v>
      </c>
      <c r="B6976" t="s">
        <v>413</v>
      </c>
      <c r="C6976">
        <v>2018</v>
      </c>
      <c r="D6976">
        <v>0.50900000000000001</v>
      </c>
      <c r="H6976">
        <v>181890</v>
      </c>
      <c r="I6976">
        <v>1733778306.6389999</v>
      </c>
    </row>
    <row r="6977" spans="1:10" x14ac:dyDescent="0.3">
      <c r="A6977" t="s">
        <v>414</v>
      </c>
      <c r="B6977" t="s">
        <v>415</v>
      </c>
      <c r="C6977">
        <v>2018</v>
      </c>
      <c r="D6977">
        <v>5.8999999999999997E-2</v>
      </c>
      <c r="H6977">
        <v>5845</v>
      </c>
    </row>
    <row r="6978" spans="1:10" x14ac:dyDescent="0.3">
      <c r="A6978" t="s">
        <v>416</v>
      </c>
      <c r="B6978" t="s">
        <v>417</v>
      </c>
      <c r="C6978">
        <v>2018</v>
      </c>
      <c r="D6978">
        <v>0.24199999999999999</v>
      </c>
      <c r="H6978">
        <v>110210</v>
      </c>
    </row>
    <row r="6979" spans="1:10" x14ac:dyDescent="0.3">
      <c r="A6979" t="s">
        <v>418</v>
      </c>
      <c r="B6979" t="s">
        <v>419</v>
      </c>
      <c r="C6979">
        <v>2018</v>
      </c>
      <c r="D6979">
        <v>0.23799999999999999</v>
      </c>
      <c r="H6979">
        <v>196128</v>
      </c>
    </row>
    <row r="6980" spans="1:10" x14ac:dyDescent="0.3">
      <c r="A6980" t="s">
        <v>420</v>
      </c>
      <c r="B6980" t="s">
        <v>421</v>
      </c>
      <c r="C6980">
        <v>2018</v>
      </c>
      <c r="D6980">
        <v>0.13200000000000001</v>
      </c>
      <c r="H6980">
        <v>211032</v>
      </c>
      <c r="I6980">
        <v>762655230.84300005</v>
      </c>
    </row>
    <row r="6981" spans="1:10" x14ac:dyDescent="0.3">
      <c r="A6981" t="s">
        <v>422</v>
      </c>
      <c r="B6981" t="s">
        <v>423</v>
      </c>
      <c r="C6981">
        <v>2018</v>
      </c>
      <c r="D6981">
        <v>621.95299999999997</v>
      </c>
      <c r="H6981">
        <v>33702757</v>
      </c>
      <c r="I6981">
        <v>1677338604416.24</v>
      </c>
      <c r="J6981">
        <v>3030.0790000000002</v>
      </c>
    </row>
    <row r="6982" spans="1:10" x14ac:dyDescent="0.3">
      <c r="A6982" t="s">
        <v>424</v>
      </c>
      <c r="B6982" t="s">
        <v>425</v>
      </c>
      <c r="C6982">
        <v>2018</v>
      </c>
      <c r="D6982">
        <v>11.33</v>
      </c>
      <c r="H6982">
        <v>15854324</v>
      </c>
      <c r="I6982">
        <v>42805547586.237999</v>
      </c>
    </row>
    <row r="6983" spans="1:10" x14ac:dyDescent="0.3">
      <c r="A6983" t="s">
        <v>426</v>
      </c>
      <c r="B6983" t="s">
        <v>427</v>
      </c>
      <c r="C6983">
        <v>2018</v>
      </c>
      <c r="D6983">
        <v>44.261000000000003</v>
      </c>
      <c r="H6983">
        <v>8802741</v>
      </c>
      <c r="I6983">
        <v>99972058733.546997</v>
      </c>
    </row>
    <row r="6984" spans="1:10" x14ac:dyDescent="0.3">
      <c r="A6984" t="s">
        <v>428</v>
      </c>
      <c r="B6984" t="s">
        <v>429</v>
      </c>
      <c r="C6984">
        <v>2018</v>
      </c>
      <c r="D6984">
        <v>0.55700000000000005</v>
      </c>
      <c r="H6984">
        <v>97094</v>
      </c>
      <c r="I6984">
        <v>2794612914.54</v>
      </c>
    </row>
    <row r="6985" spans="1:10" x14ac:dyDescent="0.3">
      <c r="A6985" t="s">
        <v>430</v>
      </c>
      <c r="B6985" t="s">
        <v>431</v>
      </c>
      <c r="C6985">
        <v>2018</v>
      </c>
      <c r="D6985">
        <v>0.95299999999999996</v>
      </c>
      <c r="H6985">
        <v>7650149</v>
      </c>
      <c r="I6985">
        <v>10628816282.535999</v>
      </c>
    </row>
    <row r="6986" spans="1:10" x14ac:dyDescent="0.3">
      <c r="A6986" t="s">
        <v>432</v>
      </c>
      <c r="B6986" t="s">
        <v>433</v>
      </c>
      <c r="C6986">
        <v>2018</v>
      </c>
      <c r="D6986">
        <v>46.002000000000002</v>
      </c>
      <c r="H6986">
        <v>5757503</v>
      </c>
      <c r="I6986">
        <v>410139845598.49402</v>
      </c>
      <c r="J6986">
        <v>1001.471</v>
      </c>
    </row>
    <row r="6987" spans="1:10" x14ac:dyDescent="0.3">
      <c r="A6987" t="s">
        <v>434</v>
      </c>
      <c r="B6987" t="s">
        <v>435</v>
      </c>
      <c r="C6987">
        <v>2018</v>
      </c>
      <c r="D6987">
        <v>0.72199999999999998</v>
      </c>
      <c r="H6987">
        <v>41936</v>
      </c>
    </row>
    <row r="6988" spans="1:10" x14ac:dyDescent="0.3">
      <c r="A6988" t="s">
        <v>436</v>
      </c>
      <c r="B6988" t="s">
        <v>437</v>
      </c>
      <c r="C6988">
        <v>2018</v>
      </c>
      <c r="D6988">
        <v>36.03</v>
      </c>
      <c r="H6988">
        <v>5453017</v>
      </c>
      <c r="I6988">
        <v>146456465970.57101</v>
      </c>
      <c r="J6988">
        <v>188.47499999999999</v>
      </c>
    </row>
    <row r="6989" spans="1:10" x14ac:dyDescent="0.3">
      <c r="A6989" t="s">
        <v>438</v>
      </c>
      <c r="B6989" t="s">
        <v>439</v>
      </c>
      <c r="C6989">
        <v>2018</v>
      </c>
      <c r="D6989">
        <v>14.494</v>
      </c>
      <c r="H6989">
        <v>2077835</v>
      </c>
      <c r="I6989">
        <v>60439877633.559998</v>
      </c>
      <c r="J6989">
        <v>81.191000000000003</v>
      </c>
    </row>
    <row r="6990" spans="1:10" x14ac:dyDescent="0.3">
      <c r="A6990" t="s">
        <v>440</v>
      </c>
      <c r="B6990" t="s">
        <v>441</v>
      </c>
      <c r="C6990">
        <v>2018</v>
      </c>
      <c r="D6990">
        <v>0.28899999999999998</v>
      </c>
      <c r="H6990">
        <v>652856</v>
      </c>
    </row>
    <row r="6991" spans="1:10" x14ac:dyDescent="0.3">
      <c r="A6991" t="s">
        <v>442</v>
      </c>
      <c r="B6991" t="s">
        <v>443</v>
      </c>
      <c r="C6991">
        <v>2018</v>
      </c>
      <c r="D6991">
        <v>0.63800000000000001</v>
      </c>
      <c r="H6991">
        <v>15008225</v>
      </c>
    </row>
    <row r="6992" spans="1:10" x14ac:dyDescent="0.3">
      <c r="A6992" t="s">
        <v>444</v>
      </c>
      <c r="B6992" t="s">
        <v>445</v>
      </c>
      <c r="C6992">
        <v>2018</v>
      </c>
      <c r="D6992">
        <v>464.19299999999998</v>
      </c>
      <c r="H6992">
        <v>57792520</v>
      </c>
      <c r="I6992">
        <v>673272147245.83899</v>
      </c>
      <c r="J6992">
        <v>1470.836</v>
      </c>
    </row>
    <row r="6993" spans="1:10" x14ac:dyDescent="0.3">
      <c r="B6993" t="s">
        <v>446</v>
      </c>
      <c r="C6993">
        <v>2018</v>
      </c>
      <c r="D6993">
        <v>1091.45</v>
      </c>
      <c r="H6993">
        <v>423581098</v>
      </c>
    </row>
    <row r="6994" spans="1:10" x14ac:dyDescent="0.3">
      <c r="A6994" t="s">
        <v>447</v>
      </c>
      <c r="B6994" t="s">
        <v>448</v>
      </c>
      <c r="C6994">
        <v>2018</v>
      </c>
      <c r="D6994">
        <v>671.63099999999997</v>
      </c>
      <c r="H6994">
        <v>51171700</v>
      </c>
      <c r="I6994">
        <v>1958392116532.5</v>
      </c>
      <c r="J6994">
        <v>3486.056</v>
      </c>
    </row>
    <row r="6995" spans="1:10" x14ac:dyDescent="0.3">
      <c r="A6995" t="s">
        <v>449</v>
      </c>
      <c r="B6995" t="s">
        <v>450</v>
      </c>
      <c r="C6995">
        <v>2018</v>
      </c>
      <c r="D6995">
        <v>1.337</v>
      </c>
      <c r="H6995">
        <v>10975924</v>
      </c>
    </row>
    <row r="6996" spans="1:10" x14ac:dyDescent="0.3">
      <c r="A6996" t="s">
        <v>451</v>
      </c>
      <c r="B6996" t="s">
        <v>452</v>
      </c>
      <c r="C6996">
        <v>2018</v>
      </c>
      <c r="D6996">
        <v>269.71300000000002</v>
      </c>
      <c r="H6996">
        <v>46692863</v>
      </c>
      <c r="I6996">
        <v>1492300170441.6001</v>
      </c>
      <c r="J6996">
        <v>1616.2329999999999</v>
      </c>
    </row>
    <row r="6997" spans="1:10" x14ac:dyDescent="0.3">
      <c r="A6997" t="s">
        <v>453</v>
      </c>
      <c r="B6997" t="s">
        <v>454</v>
      </c>
      <c r="C6997">
        <v>2018</v>
      </c>
      <c r="D6997">
        <v>20.998000000000001</v>
      </c>
      <c r="H6997">
        <v>21228760</v>
      </c>
      <c r="I6997">
        <v>253457134488.06799</v>
      </c>
      <c r="J6997">
        <v>96.89</v>
      </c>
    </row>
    <row r="6998" spans="1:10" x14ac:dyDescent="0.3">
      <c r="B6998" t="s">
        <v>455</v>
      </c>
      <c r="C6998">
        <v>2018</v>
      </c>
    </row>
    <row r="6999" spans="1:10" x14ac:dyDescent="0.3">
      <c r="A6999" t="s">
        <v>456</v>
      </c>
      <c r="B6999" t="s">
        <v>457</v>
      </c>
      <c r="C6999">
        <v>2018</v>
      </c>
      <c r="D6999">
        <v>21.18</v>
      </c>
      <c r="H6999">
        <v>41801532</v>
      </c>
      <c r="I6999">
        <v>141177901813.383</v>
      </c>
    </row>
    <row r="7000" spans="1:10" x14ac:dyDescent="0.3">
      <c r="A7000" t="s">
        <v>458</v>
      </c>
      <c r="B7000" t="s">
        <v>459</v>
      </c>
      <c r="C7000">
        <v>2018</v>
      </c>
      <c r="D7000">
        <v>2.5139999999999998</v>
      </c>
      <c r="H7000">
        <v>575987</v>
      </c>
    </row>
    <row r="7001" spans="1:10" x14ac:dyDescent="0.3">
      <c r="A7001" t="s">
        <v>460</v>
      </c>
      <c r="B7001" t="s">
        <v>461</v>
      </c>
      <c r="C7001">
        <v>2018</v>
      </c>
      <c r="D7001">
        <v>42.094999999999999</v>
      </c>
      <c r="H7001">
        <v>9971630</v>
      </c>
      <c r="I7001">
        <v>463407436134.15302</v>
      </c>
      <c r="J7001">
        <v>601.81700000000001</v>
      </c>
    </row>
    <row r="7002" spans="1:10" x14ac:dyDescent="0.3">
      <c r="A7002" t="s">
        <v>462</v>
      </c>
      <c r="B7002" t="s">
        <v>463</v>
      </c>
      <c r="C7002">
        <v>2018</v>
      </c>
      <c r="D7002">
        <v>36.868000000000002</v>
      </c>
      <c r="H7002">
        <v>8525614</v>
      </c>
      <c r="I7002">
        <v>531971156045.547</v>
      </c>
      <c r="J7002">
        <v>313.34399999999999</v>
      </c>
    </row>
    <row r="7003" spans="1:10" x14ac:dyDescent="0.3">
      <c r="A7003" t="s">
        <v>464</v>
      </c>
      <c r="B7003" t="s">
        <v>465</v>
      </c>
      <c r="C7003">
        <v>2018</v>
      </c>
      <c r="D7003">
        <v>30.366</v>
      </c>
      <c r="H7003">
        <v>16945062</v>
      </c>
      <c r="I7003">
        <v>56710613702.663002</v>
      </c>
    </row>
    <row r="7004" spans="1:10" x14ac:dyDescent="0.3">
      <c r="A7004" t="s">
        <v>466</v>
      </c>
      <c r="B7004" t="s">
        <v>467</v>
      </c>
      <c r="C7004">
        <v>2018</v>
      </c>
      <c r="D7004">
        <v>282.84300000000002</v>
      </c>
      <c r="H7004">
        <v>23726460</v>
      </c>
      <c r="I7004">
        <v>1041749566418.58</v>
      </c>
      <c r="J7004">
        <v>1369.606</v>
      </c>
    </row>
    <row r="7005" spans="1:10" x14ac:dyDescent="0.3">
      <c r="A7005" t="s">
        <v>468</v>
      </c>
      <c r="B7005" t="s">
        <v>469</v>
      </c>
      <c r="C7005">
        <v>2018</v>
      </c>
      <c r="D7005">
        <v>9.1080000000000005</v>
      </c>
      <c r="H7005">
        <v>9100847</v>
      </c>
      <c r="I7005">
        <v>38206549012.360001</v>
      </c>
    </row>
    <row r="7006" spans="1:10" x14ac:dyDescent="0.3">
      <c r="A7006" t="s">
        <v>470</v>
      </c>
      <c r="B7006" t="s">
        <v>471</v>
      </c>
      <c r="C7006">
        <v>2018</v>
      </c>
      <c r="D7006">
        <v>11.791</v>
      </c>
      <c r="H7006">
        <v>56313444</v>
      </c>
      <c r="I7006">
        <v>162052511806.03601</v>
      </c>
    </row>
    <row r="7007" spans="1:10" x14ac:dyDescent="0.3">
      <c r="A7007" t="s">
        <v>472</v>
      </c>
      <c r="B7007" t="s">
        <v>473</v>
      </c>
      <c r="C7007">
        <v>2018</v>
      </c>
      <c r="D7007">
        <v>276.17700000000002</v>
      </c>
      <c r="H7007">
        <v>69428454</v>
      </c>
      <c r="I7007">
        <v>1124031904190.79</v>
      </c>
      <c r="J7007">
        <v>1555.568</v>
      </c>
    </row>
    <row r="7008" spans="1:10" x14ac:dyDescent="0.3">
      <c r="A7008" t="s">
        <v>474</v>
      </c>
      <c r="B7008" t="s">
        <v>475</v>
      </c>
      <c r="C7008">
        <v>2018</v>
      </c>
      <c r="D7008">
        <v>0.50900000000000001</v>
      </c>
      <c r="H7008">
        <v>1267975</v>
      </c>
    </row>
    <row r="7009" spans="1:10" x14ac:dyDescent="0.3">
      <c r="A7009" t="s">
        <v>476</v>
      </c>
      <c r="B7009" t="s">
        <v>477</v>
      </c>
      <c r="C7009">
        <v>2018</v>
      </c>
      <c r="D7009">
        <v>2.29</v>
      </c>
      <c r="H7009">
        <v>7889095</v>
      </c>
      <c r="I7009">
        <v>11866978379.444</v>
      </c>
    </row>
    <row r="7010" spans="1:10" x14ac:dyDescent="0.3">
      <c r="A7010" t="s">
        <v>478</v>
      </c>
      <c r="B7010" t="s">
        <v>479</v>
      </c>
      <c r="C7010">
        <v>2018</v>
      </c>
      <c r="D7010">
        <v>0.13900000000000001</v>
      </c>
      <c r="H7010">
        <v>103199</v>
      </c>
    </row>
    <row r="7011" spans="1:10" x14ac:dyDescent="0.3">
      <c r="A7011" t="s">
        <v>480</v>
      </c>
      <c r="B7011" t="s">
        <v>481</v>
      </c>
      <c r="C7011">
        <v>2018</v>
      </c>
      <c r="D7011">
        <v>40.475000000000001</v>
      </c>
      <c r="H7011">
        <v>1389841</v>
      </c>
      <c r="I7011">
        <v>34697351281.571999</v>
      </c>
      <c r="J7011">
        <v>198.18</v>
      </c>
    </row>
    <row r="7012" spans="1:10" x14ac:dyDescent="0.3">
      <c r="A7012" t="s">
        <v>482</v>
      </c>
      <c r="B7012" t="s">
        <v>483</v>
      </c>
      <c r="C7012">
        <v>2018</v>
      </c>
      <c r="D7012">
        <v>29.363</v>
      </c>
      <c r="H7012">
        <v>11565203</v>
      </c>
      <c r="I7012">
        <v>130322095892.00101</v>
      </c>
    </row>
    <row r="7013" spans="1:10" x14ac:dyDescent="0.3">
      <c r="A7013" t="s">
        <v>484</v>
      </c>
      <c r="B7013" t="s">
        <v>485</v>
      </c>
      <c r="C7013">
        <v>2018</v>
      </c>
      <c r="D7013">
        <v>419.43700000000001</v>
      </c>
      <c r="H7013">
        <v>82340090</v>
      </c>
      <c r="I7013">
        <v>1655984280526.49</v>
      </c>
      <c r="J7013">
        <v>1746.9590000000001</v>
      </c>
    </row>
    <row r="7014" spans="1:10" x14ac:dyDescent="0.3">
      <c r="A7014" t="s">
        <v>486</v>
      </c>
      <c r="B7014" t="s">
        <v>487</v>
      </c>
      <c r="C7014">
        <v>2018</v>
      </c>
      <c r="D7014">
        <v>70.447000000000003</v>
      </c>
      <c r="H7014">
        <v>5850902</v>
      </c>
      <c r="I7014">
        <v>142391010459.492</v>
      </c>
      <c r="J7014">
        <v>365.07100000000003</v>
      </c>
    </row>
    <row r="7015" spans="1:10" x14ac:dyDescent="0.3">
      <c r="A7015" t="s">
        <v>488</v>
      </c>
      <c r="B7015" t="s">
        <v>489</v>
      </c>
      <c r="C7015">
        <v>2018</v>
      </c>
      <c r="D7015">
        <v>0.23400000000000001</v>
      </c>
      <c r="H7015">
        <v>37667</v>
      </c>
    </row>
    <row r="7016" spans="1:10" x14ac:dyDescent="0.3">
      <c r="A7016" t="s">
        <v>490</v>
      </c>
      <c r="B7016" t="s">
        <v>491</v>
      </c>
      <c r="C7016">
        <v>2018</v>
      </c>
      <c r="D7016">
        <v>7.0000000000000001E-3</v>
      </c>
      <c r="H7016">
        <v>11505</v>
      </c>
    </row>
    <row r="7017" spans="1:10" x14ac:dyDescent="0.3">
      <c r="A7017" t="s">
        <v>492</v>
      </c>
      <c r="B7017" t="s">
        <v>493</v>
      </c>
      <c r="C7017">
        <v>2018</v>
      </c>
      <c r="D7017">
        <v>5.4980000000000002</v>
      </c>
      <c r="H7017">
        <v>42729032</v>
      </c>
      <c r="I7017">
        <v>86584070536.434998</v>
      </c>
    </row>
    <row r="7018" spans="1:10" x14ac:dyDescent="0.3">
      <c r="A7018" t="s">
        <v>494</v>
      </c>
      <c r="B7018" t="s">
        <v>495</v>
      </c>
      <c r="C7018">
        <v>2018</v>
      </c>
      <c r="D7018">
        <v>232.03299999999999</v>
      </c>
      <c r="H7018">
        <v>44246158</v>
      </c>
      <c r="I7018">
        <v>431319895538.146</v>
      </c>
      <c r="J7018">
        <v>984.01400000000001</v>
      </c>
    </row>
    <row r="7019" spans="1:10" x14ac:dyDescent="0.3">
      <c r="A7019" t="s">
        <v>496</v>
      </c>
      <c r="B7019" t="s">
        <v>497</v>
      </c>
      <c r="C7019">
        <v>2018</v>
      </c>
      <c r="D7019">
        <v>154.20400000000001</v>
      </c>
      <c r="H7019">
        <v>9630966</v>
      </c>
      <c r="I7019">
        <v>734906189316.23096</v>
      </c>
      <c r="J7019">
        <v>1333.491</v>
      </c>
    </row>
    <row r="7020" spans="1:10" x14ac:dyDescent="0.3">
      <c r="A7020" t="s">
        <v>498</v>
      </c>
      <c r="B7020" t="s">
        <v>499</v>
      </c>
      <c r="C7020">
        <v>2018</v>
      </c>
      <c r="D7020">
        <v>381.89</v>
      </c>
      <c r="H7020">
        <v>67141678</v>
      </c>
      <c r="I7020">
        <v>2540210102649.0298</v>
      </c>
      <c r="J7020">
        <v>2212.3420000000001</v>
      </c>
    </row>
    <row r="7021" spans="1:10" x14ac:dyDescent="0.3">
      <c r="A7021" t="s">
        <v>500</v>
      </c>
      <c r="B7021" t="s">
        <v>501</v>
      </c>
      <c r="C7021">
        <v>2018</v>
      </c>
      <c r="D7021">
        <v>5375.491</v>
      </c>
      <c r="H7021">
        <v>327096263</v>
      </c>
      <c r="I7021">
        <v>18140645383318.5</v>
      </c>
      <c r="J7021">
        <v>26556.387999999999</v>
      </c>
    </row>
    <row r="7022" spans="1:10" x14ac:dyDescent="0.3">
      <c r="A7022" t="s">
        <v>502</v>
      </c>
      <c r="B7022" t="s">
        <v>503</v>
      </c>
      <c r="C7022">
        <v>2018</v>
      </c>
      <c r="D7022">
        <v>6.5709999999999997</v>
      </c>
      <c r="H7022">
        <v>3449290</v>
      </c>
      <c r="I7022">
        <v>68560712984.297997</v>
      </c>
    </row>
    <row r="7023" spans="1:10" x14ac:dyDescent="0.3">
      <c r="A7023" t="s">
        <v>504</v>
      </c>
      <c r="B7023" t="s">
        <v>505</v>
      </c>
      <c r="C7023">
        <v>2018</v>
      </c>
      <c r="D7023">
        <v>114.732</v>
      </c>
      <c r="H7023">
        <v>32476232</v>
      </c>
      <c r="I7023">
        <v>336874766859.31097</v>
      </c>
      <c r="J7023">
        <v>508.01100000000002</v>
      </c>
    </row>
    <row r="7024" spans="1:10" x14ac:dyDescent="0.3">
      <c r="A7024" t="s">
        <v>506</v>
      </c>
      <c r="B7024" t="s">
        <v>507</v>
      </c>
      <c r="C7024">
        <v>2018</v>
      </c>
      <c r="D7024">
        <v>0.17599999999999999</v>
      </c>
      <c r="H7024">
        <v>292675</v>
      </c>
    </row>
    <row r="7025" spans="1:10" x14ac:dyDescent="0.3">
      <c r="A7025" t="s">
        <v>508</v>
      </c>
      <c r="B7025" t="s">
        <v>509</v>
      </c>
      <c r="C7025">
        <v>2018</v>
      </c>
      <c r="D7025">
        <v>120.17700000000001</v>
      </c>
      <c r="H7025">
        <v>28887117</v>
      </c>
      <c r="I7025">
        <v>309413012163.28699</v>
      </c>
      <c r="J7025">
        <v>681.68799999999999</v>
      </c>
    </row>
    <row r="7026" spans="1:10" x14ac:dyDescent="0.3">
      <c r="A7026" t="s">
        <v>510</v>
      </c>
      <c r="B7026" t="s">
        <v>511</v>
      </c>
      <c r="C7026">
        <v>2018</v>
      </c>
      <c r="D7026">
        <v>223.71799999999999</v>
      </c>
      <c r="H7026">
        <v>95545959</v>
      </c>
      <c r="I7026">
        <v>661488430245.34497</v>
      </c>
      <c r="J7026">
        <v>1033.6510000000001</v>
      </c>
    </row>
    <row r="7027" spans="1:10" x14ac:dyDescent="0.3">
      <c r="B7027" t="s">
        <v>512</v>
      </c>
      <c r="C7027">
        <v>2018</v>
      </c>
      <c r="D7027">
        <v>2.5999999999999999E-2</v>
      </c>
      <c r="H7027">
        <v>11653</v>
      </c>
    </row>
    <row r="7028" spans="1:10" x14ac:dyDescent="0.3">
      <c r="A7028" t="s">
        <v>513</v>
      </c>
      <c r="B7028" t="s">
        <v>514</v>
      </c>
      <c r="C7028">
        <v>2018</v>
      </c>
      <c r="D7028">
        <v>36646.14</v>
      </c>
      <c r="H7028">
        <v>7631091110</v>
      </c>
      <c r="I7028">
        <v>113630168331870</v>
      </c>
      <c r="J7028">
        <v>160063.68599999999</v>
      </c>
    </row>
    <row r="7029" spans="1:10" x14ac:dyDescent="0.3">
      <c r="A7029" t="s">
        <v>515</v>
      </c>
      <c r="B7029" t="s">
        <v>516</v>
      </c>
      <c r="C7029">
        <v>2018</v>
      </c>
      <c r="D7029">
        <v>9.984</v>
      </c>
      <c r="H7029">
        <v>28498683</v>
      </c>
      <c r="I7029">
        <v>69042726810.143005</v>
      </c>
    </row>
    <row r="7030" spans="1:10" x14ac:dyDescent="0.3">
      <c r="A7030" t="s">
        <v>517</v>
      </c>
      <c r="B7030" t="s">
        <v>518</v>
      </c>
      <c r="C7030">
        <v>2018</v>
      </c>
      <c r="D7030">
        <v>7.3129999999999997</v>
      </c>
      <c r="H7030">
        <v>17351714</v>
      </c>
      <c r="I7030">
        <v>60978621662.926003</v>
      </c>
    </row>
    <row r="7031" spans="1:10" x14ac:dyDescent="0.3">
      <c r="A7031" t="s">
        <v>519</v>
      </c>
      <c r="B7031" t="s">
        <v>520</v>
      </c>
      <c r="C7031">
        <v>2018</v>
      </c>
      <c r="D7031">
        <v>11.853999999999999</v>
      </c>
      <c r="H7031">
        <v>14438812</v>
      </c>
      <c r="I7031">
        <v>22715353540.786999</v>
      </c>
    </row>
    <row r="7032" spans="1:10" x14ac:dyDescent="0.3">
      <c r="A7032" t="s">
        <v>58</v>
      </c>
      <c r="B7032" t="s">
        <v>59</v>
      </c>
      <c r="C7032">
        <v>2019</v>
      </c>
      <c r="D7032">
        <v>12.147</v>
      </c>
      <c r="H7032">
        <v>38041757</v>
      </c>
    </row>
    <row r="7033" spans="1:10" x14ac:dyDescent="0.3">
      <c r="B7033" t="s">
        <v>60</v>
      </c>
      <c r="C7033">
        <v>2019</v>
      </c>
      <c r="D7033">
        <v>1408.479</v>
      </c>
      <c r="H7033">
        <v>1308064176</v>
      </c>
      <c r="J7033">
        <v>5519.6880000000001</v>
      </c>
    </row>
    <row r="7034" spans="1:10" x14ac:dyDescent="0.3">
      <c r="A7034" t="s">
        <v>61</v>
      </c>
      <c r="B7034" t="s">
        <v>62</v>
      </c>
      <c r="C7034">
        <v>2019</v>
      </c>
      <c r="D7034">
        <v>4.8630000000000004</v>
      </c>
      <c r="H7034">
        <v>2880913</v>
      </c>
    </row>
    <row r="7035" spans="1:10" x14ac:dyDescent="0.3">
      <c r="A7035" t="s">
        <v>63</v>
      </c>
      <c r="B7035" t="s">
        <v>64</v>
      </c>
      <c r="C7035">
        <v>2019</v>
      </c>
      <c r="D7035">
        <v>166.642</v>
      </c>
      <c r="H7035">
        <v>43053054</v>
      </c>
      <c r="J7035">
        <v>705.04</v>
      </c>
    </row>
    <row r="7036" spans="1:10" x14ac:dyDescent="0.3">
      <c r="A7036" t="s">
        <v>65</v>
      </c>
      <c r="B7036" t="s">
        <v>66</v>
      </c>
      <c r="C7036">
        <v>2019</v>
      </c>
      <c r="D7036">
        <v>0.502</v>
      </c>
      <c r="H7036">
        <v>77146</v>
      </c>
    </row>
    <row r="7037" spans="1:10" x14ac:dyDescent="0.3">
      <c r="A7037" t="s">
        <v>67</v>
      </c>
      <c r="B7037" t="s">
        <v>68</v>
      </c>
      <c r="C7037">
        <v>2019</v>
      </c>
      <c r="D7037">
        <v>23.486999999999998</v>
      </c>
      <c r="H7037">
        <v>31825299</v>
      </c>
    </row>
    <row r="7038" spans="1:10" x14ac:dyDescent="0.3">
      <c r="A7038" t="s">
        <v>69</v>
      </c>
      <c r="B7038" t="s">
        <v>70</v>
      </c>
      <c r="C7038">
        <v>2019</v>
      </c>
      <c r="D7038">
        <v>0.13900000000000001</v>
      </c>
      <c r="H7038">
        <v>14872</v>
      </c>
    </row>
    <row r="7039" spans="1:10" x14ac:dyDescent="0.3">
      <c r="A7039" t="s">
        <v>71</v>
      </c>
      <c r="B7039" t="s">
        <v>72</v>
      </c>
      <c r="C7039">
        <v>2019</v>
      </c>
    </row>
    <row r="7040" spans="1:10" x14ac:dyDescent="0.3">
      <c r="A7040" t="s">
        <v>73</v>
      </c>
      <c r="B7040" t="s">
        <v>74</v>
      </c>
      <c r="C7040">
        <v>2019</v>
      </c>
      <c r="D7040">
        <v>0.48599999999999999</v>
      </c>
      <c r="H7040">
        <v>97115</v>
      </c>
    </row>
    <row r="7041" spans="1:10" x14ac:dyDescent="0.3">
      <c r="A7041" t="s">
        <v>75</v>
      </c>
      <c r="B7041" t="s">
        <v>76</v>
      </c>
      <c r="C7041">
        <v>2019</v>
      </c>
      <c r="D7041">
        <v>167.566</v>
      </c>
      <c r="H7041">
        <v>44780675</v>
      </c>
      <c r="J7041">
        <v>961.88099999999997</v>
      </c>
    </row>
    <row r="7042" spans="1:10" x14ac:dyDescent="0.3">
      <c r="A7042" t="s">
        <v>77</v>
      </c>
      <c r="B7042" t="s">
        <v>78</v>
      </c>
      <c r="C7042">
        <v>2019</v>
      </c>
      <c r="D7042">
        <v>5.5289999999999999</v>
      </c>
      <c r="H7042">
        <v>2957728</v>
      </c>
    </row>
    <row r="7043" spans="1:10" x14ac:dyDescent="0.3">
      <c r="A7043" t="s">
        <v>79</v>
      </c>
      <c r="B7043" t="s">
        <v>80</v>
      </c>
      <c r="C7043">
        <v>2019</v>
      </c>
      <c r="D7043">
        <v>0.85099999999999998</v>
      </c>
      <c r="H7043">
        <v>106310</v>
      </c>
    </row>
    <row r="7044" spans="1:10" x14ac:dyDescent="0.3">
      <c r="B7044" t="s">
        <v>81</v>
      </c>
      <c r="C7044">
        <v>2019</v>
      </c>
      <c r="D7044">
        <v>20608.593000000001</v>
      </c>
      <c r="H7044">
        <v>4600172691</v>
      </c>
    </row>
    <row r="7045" spans="1:10" x14ac:dyDescent="0.3">
      <c r="B7045" t="s">
        <v>82</v>
      </c>
      <c r="C7045">
        <v>2019</v>
      </c>
      <c r="D7045">
        <v>7492.6360000000004</v>
      </c>
    </row>
    <row r="7046" spans="1:10" x14ac:dyDescent="0.3">
      <c r="A7046" t="s">
        <v>83</v>
      </c>
      <c r="B7046" t="s">
        <v>84</v>
      </c>
      <c r="C7046">
        <v>2019</v>
      </c>
      <c r="D7046">
        <v>414.517</v>
      </c>
      <c r="H7046">
        <v>25203200</v>
      </c>
      <c r="J7046">
        <v>1780.442</v>
      </c>
    </row>
    <row r="7047" spans="1:10" x14ac:dyDescent="0.3">
      <c r="A7047" t="s">
        <v>85</v>
      </c>
      <c r="B7047" t="s">
        <v>86</v>
      </c>
      <c r="C7047">
        <v>2019</v>
      </c>
      <c r="D7047">
        <v>67.962000000000003</v>
      </c>
      <c r="H7047">
        <v>8955108</v>
      </c>
      <c r="J7047">
        <v>416.62200000000001</v>
      </c>
    </row>
    <row r="7048" spans="1:10" x14ac:dyDescent="0.3">
      <c r="A7048" t="s">
        <v>87</v>
      </c>
      <c r="B7048" t="s">
        <v>88</v>
      </c>
      <c r="C7048">
        <v>2019</v>
      </c>
      <c r="D7048">
        <v>38.725000000000001</v>
      </c>
      <c r="H7048">
        <v>10047719</v>
      </c>
      <c r="J7048">
        <v>182.14599999999999</v>
      </c>
    </row>
    <row r="7049" spans="1:10" x14ac:dyDescent="0.3">
      <c r="A7049" t="s">
        <v>89</v>
      </c>
      <c r="B7049" t="s">
        <v>90</v>
      </c>
      <c r="C7049">
        <v>2019</v>
      </c>
      <c r="D7049">
        <v>2.6379999999999999</v>
      </c>
      <c r="H7049">
        <v>389486</v>
      </c>
    </row>
    <row r="7050" spans="1:10" x14ac:dyDescent="0.3">
      <c r="A7050" t="s">
        <v>91</v>
      </c>
      <c r="B7050" t="s">
        <v>92</v>
      </c>
      <c r="C7050">
        <v>2019</v>
      </c>
      <c r="D7050">
        <v>34.439</v>
      </c>
      <c r="H7050">
        <v>1641164</v>
      </c>
    </row>
    <row r="7051" spans="1:10" x14ac:dyDescent="0.3">
      <c r="A7051" t="s">
        <v>93</v>
      </c>
      <c r="B7051" t="s">
        <v>94</v>
      </c>
      <c r="C7051">
        <v>2019</v>
      </c>
      <c r="D7051">
        <v>94.215000000000003</v>
      </c>
      <c r="H7051">
        <v>163046173</v>
      </c>
      <c r="J7051">
        <v>488.38499999999999</v>
      </c>
    </row>
    <row r="7052" spans="1:10" x14ac:dyDescent="0.3">
      <c r="A7052" t="s">
        <v>95</v>
      </c>
      <c r="B7052" t="s">
        <v>96</v>
      </c>
      <c r="C7052">
        <v>2019</v>
      </c>
      <c r="D7052">
        <v>1.2150000000000001</v>
      </c>
      <c r="H7052">
        <v>287021</v>
      </c>
    </row>
    <row r="7053" spans="1:10" x14ac:dyDescent="0.3">
      <c r="A7053" t="s">
        <v>97</v>
      </c>
      <c r="B7053" t="s">
        <v>98</v>
      </c>
      <c r="C7053">
        <v>2019</v>
      </c>
      <c r="D7053">
        <v>61.021999999999998</v>
      </c>
      <c r="H7053">
        <v>9452409</v>
      </c>
      <c r="J7053">
        <v>293.77999999999997</v>
      </c>
    </row>
    <row r="7054" spans="1:10" x14ac:dyDescent="0.3">
      <c r="A7054" t="s">
        <v>99</v>
      </c>
      <c r="B7054" t="s">
        <v>100</v>
      </c>
      <c r="C7054">
        <v>2019</v>
      </c>
      <c r="D7054">
        <v>99.745999999999995</v>
      </c>
      <c r="H7054">
        <v>11539326</v>
      </c>
      <c r="J7054">
        <v>753.52800000000002</v>
      </c>
    </row>
    <row r="7055" spans="1:10" x14ac:dyDescent="0.3">
      <c r="A7055" t="s">
        <v>101</v>
      </c>
      <c r="B7055" t="s">
        <v>102</v>
      </c>
      <c r="C7055">
        <v>2019</v>
      </c>
      <c r="D7055">
        <v>0.65800000000000003</v>
      </c>
      <c r="H7055">
        <v>390351</v>
      </c>
    </row>
    <row r="7056" spans="1:10" x14ac:dyDescent="0.3">
      <c r="A7056" t="s">
        <v>103</v>
      </c>
      <c r="B7056" t="s">
        <v>104</v>
      </c>
      <c r="C7056">
        <v>2019</v>
      </c>
      <c r="D7056">
        <v>7.3150000000000004</v>
      </c>
      <c r="H7056">
        <v>11801151</v>
      </c>
    </row>
    <row r="7057" spans="1:10" x14ac:dyDescent="0.3">
      <c r="A7057" t="s">
        <v>105</v>
      </c>
      <c r="B7057" t="s">
        <v>106</v>
      </c>
      <c r="C7057">
        <v>2019</v>
      </c>
      <c r="D7057">
        <v>0.69799999999999995</v>
      </c>
      <c r="H7057">
        <v>62508</v>
      </c>
    </row>
    <row r="7058" spans="1:10" x14ac:dyDescent="0.3">
      <c r="A7058" t="s">
        <v>107</v>
      </c>
      <c r="B7058" t="s">
        <v>108</v>
      </c>
      <c r="C7058">
        <v>2019</v>
      </c>
      <c r="D7058">
        <v>1.927</v>
      </c>
      <c r="H7058">
        <v>763094</v>
      </c>
    </row>
    <row r="7059" spans="1:10" x14ac:dyDescent="0.3">
      <c r="A7059" t="s">
        <v>109</v>
      </c>
      <c r="B7059" t="s">
        <v>110</v>
      </c>
      <c r="C7059">
        <v>2019</v>
      </c>
      <c r="D7059">
        <v>23.847999999999999</v>
      </c>
      <c r="H7059">
        <v>11513102</v>
      </c>
    </row>
    <row r="7060" spans="1:10" x14ac:dyDescent="0.3">
      <c r="A7060" t="s">
        <v>111</v>
      </c>
      <c r="B7060" t="s">
        <v>112</v>
      </c>
      <c r="C7060">
        <v>2019</v>
      </c>
      <c r="D7060">
        <v>0.34</v>
      </c>
      <c r="H7060">
        <v>25983</v>
      </c>
    </row>
    <row r="7061" spans="1:10" x14ac:dyDescent="0.3">
      <c r="A7061" t="s">
        <v>113</v>
      </c>
      <c r="B7061" t="s">
        <v>114</v>
      </c>
      <c r="C7061">
        <v>2019</v>
      </c>
      <c r="D7061">
        <v>24.847000000000001</v>
      </c>
      <c r="H7061">
        <v>3300998</v>
      </c>
    </row>
    <row r="7062" spans="1:10" x14ac:dyDescent="0.3">
      <c r="A7062" t="s">
        <v>115</v>
      </c>
      <c r="B7062" t="s">
        <v>116</v>
      </c>
      <c r="C7062">
        <v>2019</v>
      </c>
      <c r="D7062">
        <v>6.9249999999999998</v>
      </c>
      <c r="H7062">
        <v>2303703</v>
      </c>
    </row>
    <row r="7063" spans="1:10" x14ac:dyDescent="0.3">
      <c r="A7063" t="s">
        <v>117</v>
      </c>
      <c r="B7063" t="s">
        <v>118</v>
      </c>
      <c r="C7063">
        <v>2019</v>
      </c>
      <c r="D7063">
        <v>485.79300000000001</v>
      </c>
      <c r="H7063">
        <v>211049519</v>
      </c>
      <c r="J7063">
        <v>3445.4009999999998</v>
      </c>
    </row>
    <row r="7064" spans="1:10" x14ac:dyDescent="0.3">
      <c r="A7064" t="s">
        <v>119</v>
      </c>
      <c r="B7064" t="s">
        <v>120</v>
      </c>
      <c r="C7064">
        <v>2019</v>
      </c>
      <c r="D7064">
        <v>0.157</v>
      </c>
      <c r="H7064">
        <v>30033</v>
      </c>
    </row>
    <row r="7065" spans="1:10" x14ac:dyDescent="0.3">
      <c r="A7065" t="s">
        <v>121</v>
      </c>
      <c r="B7065" t="s">
        <v>122</v>
      </c>
      <c r="C7065">
        <v>2019</v>
      </c>
      <c r="D7065">
        <v>9.9580000000000002</v>
      </c>
      <c r="H7065">
        <v>433296</v>
      </c>
    </row>
    <row r="7066" spans="1:10" x14ac:dyDescent="0.3">
      <c r="A7066" t="s">
        <v>123</v>
      </c>
      <c r="B7066" t="s">
        <v>124</v>
      </c>
      <c r="C7066">
        <v>2019</v>
      </c>
      <c r="D7066">
        <v>42.222999999999999</v>
      </c>
      <c r="H7066">
        <v>7000117</v>
      </c>
      <c r="J7066">
        <v>207.54499999999999</v>
      </c>
    </row>
    <row r="7067" spans="1:10" x14ac:dyDescent="0.3">
      <c r="A7067" t="s">
        <v>125</v>
      </c>
      <c r="B7067" t="s">
        <v>126</v>
      </c>
      <c r="C7067">
        <v>2019</v>
      </c>
      <c r="D7067">
        <v>4.3360000000000003</v>
      </c>
      <c r="H7067">
        <v>20321383</v>
      </c>
    </row>
    <row r="7068" spans="1:10" x14ac:dyDescent="0.3">
      <c r="A7068" t="s">
        <v>127</v>
      </c>
      <c r="B7068" t="s">
        <v>128</v>
      </c>
      <c r="C7068">
        <v>2019</v>
      </c>
      <c r="D7068">
        <v>0.70399999999999996</v>
      </c>
      <c r="H7068">
        <v>11530577</v>
      </c>
    </row>
    <row r="7069" spans="1:10" x14ac:dyDescent="0.3">
      <c r="A7069" t="s">
        <v>129</v>
      </c>
      <c r="B7069" t="s">
        <v>130</v>
      </c>
      <c r="C7069">
        <v>2019</v>
      </c>
      <c r="D7069">
        <v>15.329000000000001</v>
      </c>
      <c r="H7069">
        <v>16486542</v>
      </c>
    </row>
    <row r="7070" spans="1:10" x14ac:dyDescent="0.3">
      <c r="A7070" t="s">
        <v>131</v>
      </c>
      <c r="B7070" t="s">
        <v>132</v>
      </c>
      <c r="C7070">
        <v>2019</v>
      </c>
      <c r="D7070">
        <v>7.3979999999999997</v>
      </c>
      <c r="H7070">
        <v>25876387</v>
      </c>
    </row>
    <row r="7071" spans="1:10" x14ac:dyDescent="0.3">
      <c r="A7071" t="s">
        <v>133</v>
      </c>
      <c r="B7071" t="s">
        <v>134</v>
      </c>
      <c r="C7071">
        <v>2019</v>
      </c>
      <c r="D7071">
        <v>582.39</v>
      </c>
      <c r="H7071">
        <v>37411038</v>
      </c>
      <c r="J7071">
        <v>3948.3519999999999</v>
      </c>
    </row>
    <row r="7072" spans="1:10" x14ac:dyDescent="0.3">
      <c r="A7072" t="s">
        <v>135</v>
      </c>
      <c r="B7072" t="s">
        <v>136</v>
      </c>
      <c r="C7072">
        <v>2019</v>
      </c>
      <c r="D7072">
        <v>0.60199999999999998</v>
      </c>
      <c r="H7072">
        <v>549936</v>
      </c>
    </row>
    <row r="7073" spans="1:10" x14ac:dyDescent="0.3">
      <c r="A7073" t="s">
        <v>137</v>
      </c>
      <c r="B7073" t="s">
        <v>138</v>
      </c>
      <c r="C7073">
        <v>2019</v>
      </c>
      <c r="D7073">
        <v>0.21</v>
      </c>
      <c r="H7073">
        <v>4745179</v>
      </c>
    </row>
    <row r="7074" spans="1:10" x14ac:dyDescent="0.3">
      <c r="A7074" t="s">
        <v>139</v>
      </c>
      <c r="B7074" t="s">
        <v>140</v>
      </c>
      <c r="C7074">
        <v>2019</v>
      </c>
      <c r="D7074">
        <v>1.0049999999999999</v>
      </c>
      <c r="H7074">
        <v>15946882</v>
      </c>
    </row>
    <row r="7075" spans="1:10" x14ac:dyDescent="0.3">
      <c r="A7075" t="s">
        <v>141</v>
      </c>
      <c r="B7075" t="s">
        <v>142</v>
      </c>
      <c r="C7075">
        <v>2019</v>
      </c>
      <c r="D7075">
        <v>86.129000000000005</v>
      </c>
      <c r="H7075">
        <v>18952035</v>
      </c>
      <c r="J7075">
        <v>459.95100000000002</v>
      </c>
    </row>
    <row r="7076" spans="1:10" x14ac:dyDescent="0.3">
      <c r="A7076" t="s">
        <v>143</v>
      </c>
      <c r="B7076" t="s">
        <v>144</v>
      </c>
      <c r="C7076">
        <v>2019</v>
      </c>
      <c r="D7076">
        <v>10489.989</v>
      </c>
      <c r="H7076">
        <v>1433783692</v>
      </c>
      <c r="J7076">
        <v>39360.925000000003</v>
      </c>
    </row>
    <row r="7077" spans="1:10" x14ac:dyDescent="0.3">
      <c r="A7077" t="s">
        <v>145</v>
      </c>
      <c r="B7077" t="s">
        <v>146</v>
      </c>
      <c r="C7077">
        <v>2019</v>
      </c>
    </row>
    <row r="7078" spans="1:10" x14ac:dyDescent="0.3">
      <c r="A7078" t="s">
        <v>147</v>
      </c>
      <c r="B7078" t="s">
        <v>148</v>
      </c>
      <c r="C7078">
        <v>2019</v>
      </c>
      <c r="D7078">
        <v>90.418999999999997</v>
      </c>
      <c r="H7078">
        <v>50339443</v>
      </c>
      <c r="J7078">
        <v>534.51099999999997</v>
      </c>
    </row>
    <row r="7079" spans="1:10" x14ac:dyDescent="0.3">
      <c r="A7079" t="s">
        <v>149</v>
      </c>
      <c r="B7079" t="s">
        <v>150</v>
      </c>
      <c r="C7079">
        <v>2019</v>
      </c>
      <c r="D7079">
        <v>0.30599999999999999</v>
      </c>
      <c r="H7079">
        <v>850891</v>
      </c>
    </row>
    <row r="7080" spans="1:10" x14ac:dyDescent="0.3">
      <c r="A7080" t="s">
        <v>151</v>
      </c>
      <c r="B7080" t="s">
        <v>152</v>
      </c>
      <c r="C7080">
        <v>2019</v>
      </c>
      <c r="D7080">
        <v>3.2909999999999999</v>
      </c>
      <c r="H7080">
        <v>5380504</v>
      </c>
    </row>
    <row r="7081" spans="1:10" x14ac:dyDescent="0.3">
      <c r="A7081" t="s">
        <v>153</v>
      </c>
      <c r="B7081" t="s">
        <v>154</v>
      </c>
      <c r="C7081">
        <v>2019</v>
      </c>
      <c r="D7081">
        <v>7.9000000000000001E-2</v>
      </c>
      <c r="H7081">
        <v>17547</v>
      </c>
    </row>
    <row r="7082" spans="1:10" x14ac:dyDescent="0.3">
      <c r="A7082" t="s">
        <v>155</v>
      </c>
      <c r="B7082" t="s">
        <v>156</v>
      </c>
      <c r="C7082">
        <v>2019</v>
      </c>
      <c r="D7082">
        <v>8.8179999999999996</v>
      </c>
      <c r="H7082">
        <v>5047561</v>
      </c>
    </row>
    <row r="7083" spans="1:10" x14ac:dyDescent="0.3">
      <c r="A7083" t="s">
        <v>157</v>
      </c>
      <c r="B7083" t="s">
        <v>158</v>
      </c>
      <c r="C7083">
        <v>2019</v>
      </c>
      <c r="D7083">
        <v>10.48</v>
      </c>
      <c r="H7083">
        <v>25716554</v>
      </c>
    </row>
    <row r="7084" spans="1:10" x14ac:dyDescent="0.3">
      <c r="A7084" t="s">
        <v>159</v>
      </c>
      <c r="B7084" t="s">
        <v>160</v>
      </c>
      <c r="C7084">
        <v>2019</v>
      </c>
      <c r="D7084">
        <v>17.779</v>
      </c>
      <c r="H7084">
        <v>4130299</v>
      </c>
      <c r="J7084">
        <v>94.454999999999998</v>
      </c>
    </row>
    <row r="7085" spans="1:10" x14ac:dyDescent="0.3">
      <c r="A7085" t="s">
        <v>161</v>
      </c>
      <c r="B7085" t="s">
        <v>162</v>
      </c>
      <c r="C7085">
        <v>2019</v>
      </c>
      <c r="D7085">
        <v>22.524999999999999</v>
      </c>
      <c r="H7085">
        <v>11333484</v>
      </c>
    </row>
    <row r="7086" spans="1:10" x14ac:dyDescent="0.3">
      <c r="A7086" t="s">
        <v>163</v>
      </c>
      <c r="B7086" t="s">
        <v>164</v>
      </c>
      <c r="C7086">
        <v>2019</v>
      </c>
      <c r="D7086">
        <v>3.7610000000000001</v>
      </c>
      <c r="H7086">
        <v>163423</v>
      </c>
    </row>
    <row r="7087" spans="1:10" x14ac:dyDescent="0.3">
      <c r="A7087" t="s">
        <v>165</v>
      </c>
      <c r="B7087" t="s">
        <v>166</v>
      </c>
      <c r="C7087">
        <v>2019</v>
      </c>
      <c r="D7087">
        <v>7.34</v>
      </c>
      <c r="H7087">
        <v>1198574</v>
      </c>
      <c r="J7087">
        <v>32.4</v>
      </c>
    </row>
    <row r="7088" spans="1:10" x14ac:dyDescent="0.3">
      <c r="A7088" t="s">
        <v>167</v>
      </c>
      <c r="B7088" t="s">
        <v>168</v>
      </c>
      <c r="C7088">
        <v>2019</v>
      </c>
      <c r="D7088">
        <v>100.812</v>
      </c>
      <c r="H7088">
        <v>10689213</v>
      </c>
      <c r="J7088">
        <v>473.666</v>
      </c>
    </row>
    <row r="7089" spans="1:10" x14ac:dyDescent="0.3">
      <c r="A7089" t="s">
        <v>169</v>
      </c>
      <c r="B7089" t="s">
        <v>170</v>
      </c>
      <c r="C7089">
        <v>2019</v>
      </c>
      <c r="D7089">
        <v>2.6890000000000001</v>
      </c>
      <c r="H7089">
        <v>86790568</v>
      </c>
    </row>
    <row r="7090" spans="1:10" x14ac:dyDescent="0.3">
      <c r="A7090" t="s">
        <v>171</v>
      </c>
      <c r="B7090" t="s">
        <v>172</v>
      </c>
      <c r="C7090">
        <v>2019</v>
      </c>
      <c r="D7090">
        <v>30.896999999999998</v>
      </c>
      <c r="H7090">
        <v>5771877</v>
      </c>
      <c r="J7090">
        <v>193.56100000000001</v>
      </c>
    </row>
    <row r="7091" spans="1:10" x14ac:dyDescent="0.3">
      <c r="A7091" t="s">
        <v>173</v>
      </c>
      <c r="B7091" t="s">
        <v>174</v>
      </c>
      <c r="C7091">
        <v>2019</v>
      </c>
      <c r="D7091">
        <v>0.40200000000000002</v>
      </c>
      <c r="H7091">
        <v>973557</v>
      </c>
    </row>
    <row r="7092" spans="1:10" x14ac:dyDescent="0.3">
      <c r="A7092" t="s">
        <v>175</v>
      </c>
      <c r="B7092" t="s">
        <v>176</v>
      </c>
      <c r="C7092">
        <v>2019</v>
      </c>
      <c r="D7092">
        <v>0.157</v>
      </c>
      <c r="H7092">
        <v>71808</v>
      </c>
    </row>
    <row r="7093" spans="1:10" x14ac:dyDescent="0.3">
      <c r="A7093" t="s">
        <v>177</v>
      </c>
      <c r="B7093" t="s">
        <v>178</v>
      </c>
      <c r="C7093">
        <v>2019</v>
      </c>
      <c r="D7093">
        <v>27.52</v>
      </c>
      <c r="H7093">
        <v>10738957</v>
      </c>
    </row>
    <row r="7094" spans="1:10" x14ac:dyDescent="0.3">
      <c r="B7094" t="s">
        <v>179</v>
      </c>
      <c r="C7094">
        <v>2019</v>
      </c>
      <c r="D7094">
        <v>2909.7109999999998</v>
      </c>
    </row>
    <row r="7095" spans="1:10" x14ac:dyDescent="0.3">
      <c r="B7095" t="s">
        <v>180</v>
      </c>
      <c r="C7095">
        <v>2019</v>
      </c>
      <c r="D7095">
        <v>3278.72</v>
      </c>
    </row>
    <row r="7096" spans="1:10" x14ac:dyDescent="0.3">
      <c r="A7096" t="s">
        <v>181</v>
      </c>
      <c r="B7096" t="s">
        <v>182</v>
      </c>
      <c r="C7096">
        <v>2019</v>
      </c>
      <c r="D7096">
        <v>36.758000000000003</v>
      </c>
      <c r="H7096">
        <v>17373657</v>
      </c>
      <c r="J7096">
        <v>206.745</v>
      </c>
    </row>
    <row r="7097" spans="1:10" x14ac:dyDescent="0.3">
      <c r="A7097" t="s">
        <v>183</v>
      </c>
      <c r="B7097" t="s">
        <v>184</v>
      </c>
      <c r="C7097">
        <v>2019</v>
      </c>
      <c r="D7097">
        <v>225.88200000000001</v>
      </c>
      <c r="H7097">
        <v>100388076</v>
      </c>
      <c r="J7097">
        <v>1079.472</v>
      </c>
    </row>
    <row r="7098" spans="1:10" x14ac:dyDescent="0.3">
      <c r="A7098" t="s">
        <v>185</v>
      </c>
      <c r="B7098" t="s">
        <v>186</v>
      </c>
      <c r="C7098">
        <v>2019</v>
      </c>
      <c r="D7098">
        <v>6.8529999999999998</v>
      </c>
      <c r="H7098">
        <v>6453550</v>
      </c>
    </row>
    <row r="7099" spans="1:10" x14ac:dyDescent="0.3">
      <c r="A7099" t="s">
        <v>187</v>
      </c>
      <c r="B7099" t="s">
        <v>188</v>
      </c>
      <c r="C7099">
        <v>2019</v>
      </c>
      <c r="D7099">
        <v>10.27</v>
      </c>
      <c r="H7099">
        <v>1355982</v>
      </c>
    </row>
    <row r="7100" spans="1:10" x14ac:dyDescent="0.3">
      <c r="A7100" t="s">
        <v>189</v>
      </c>
      <c r="B7100" t="s">
        <v>190</v>
      </c>
      <c r="C7100">
        <v>2019</v>
      </c>
      <c r="D7100">
        <v>0.83499999999999996</v>
      </c>
      <c r="H7100">
        <v>3497117</v>
      </c>
    </row>
    <row r="7101" spans="1:10" x14ac:dyDescent="0.3">
      <c r="A7101" t="s">
        <v>191</v>
      </c>
      <c r="B7101" t="s">
        <v>192</v>
      </c>
      <c r="C7101">
        <v>2019</v>
      </c>
      <c r="D7101">
        <v>12.38</v>
      </c>
      <c r="H7101">
        <v>1325649</v>
      </c>
      <c r="J7101">
        <v>66.301000000000002</v>
      </c>
    </row>
    <row r="7102" spans="1:10" x14ac:dyDescent="0.3">
      <c r="A7102" t="s">
        <v>193</v>
      </c>
      <c r="B7102" t="s">
        <v>194</v>
      </c>
      <c r="C7102">
        <v>2019</v>
      </c>
      <c r="D7102">
        <v>1.0129999999999999</v>
      </c>
      <c r="H7102">
        <v>1148133</v>
      </c>
    </row>
    <row r="7103" spans="1:10" x14ac:dyDescent="0.3">
      <c r="A7103" t="s">
        <v>195</v>
      </c>
      <c r="B7103" t="s">
        <v>196</v>
      </c>
      <c r="C7103">
        <v>2019</v>
      </c>
      <c r="D7103">
        <v>16.370999999999999</v>
      </c>
      <c r="H7103">
        <v>112078727</v>
      </c>
    </row>
    <row r="7104" spans="1:10" x14ac:dyDescent="0.3">
      <c r="B7104" t="s">
        <v>197</v>
      </c>
      <c r="C7104">
        <v>2019</v>
      </c>
      <c r="D7104">
        <v>5430.2389999999996</v>
      </c>
      <c r="H7104">
        <v>748381389</v>
      </c>
      <c r="J7104">
        <v>23282.096000000001</v>
      </c>
    </row>
    <row r="7105" spans="1:10" x14ac:dyDescent="0.3">
      <c r="B7105" t="s">
        <v>198</v>
      </c>
      <c r="C7105">
        <v>2019</v>
      </c>
      <c r="D7105">
        <v>2528.1759999999999</v>
      </c>
    </row>
    <row r="7106" spans="1:10" x14ac:dyDescent="0.3">
      <c r="B7106" t="s">
        <v>199</v>
      </c>
      <c r="C7106">
        <v>2019</v>
      </c>
      <c r="D7106">
        <v>2159.1669999999999</v>
      </c>
    </row>
    <row r="7107" spans="1:10" x14ac:dyDescent="0.3">
      <c r="A7107" t="s">
        <v>200</v>
      </c>
      <c r="B7107" t="s">
        <v>201</v>
      </c>
      <c r="C7107">
        <v>2019</v>
      </c>
      <c r="D7107">
        <v>0.73599999999999999</v>
      </c>
      <c r="H7107">
        <v>48677</v>
      </c>
    </row>
    <row r="7108" spans="1:10" x14ac:dyDescent="0.3">
      <c r="A7108" t="s">
        <v>202</v>
      </c>
      <c r="B7108" t="s">
        <v>203</v>
      </c>
      <c r="C7108">
        <v>2019</v>
      </c>
      <c r="D7108">
        <v>1.3919999999999999</v>
      </c>
      <c r="H7108">
        <v>889955</v>
      </c>
    </row>
    <row r="7109" spans="1:10" x14ac:dyDescent="0.3">
      <c r="A7109" t="s">
        <v>204</v>
      </c>
      <c r="B7109" t="s">
        <v>205</v>
      </c>
      <c r="C7109">
        <v>2019</v>
      </c>
      <c r="D7109">
        <v>42.545999999999999</v>
      </c>
      <c r="H7109">
        <v>5532159</v>
      </c>
      <c r="J7109">
        <v>304.91300000000001</v>
      </c>
    </row>
    <row r="7110" spans="1:10" x14ac:dyDescent="0.3">
      <c r="A7110" t="s">
        <v>206</v>
      </c>
      <c r="B7110" t="s">
        <v>207</v>
      </c>
      <c r="C7110">
        <v>2019</v>
      </c>
      <c r="D7110">
        <v>315.93099999999998</v>
      </c>
      <c r="H7110">
        <v>65129731</v>
      </c>
      <c r="J7110">
        <v>2688.6509999999998</v>
      </c>
    </row>
    <row r="7111" spans="1:10" x14ac:dyDescent="0.3">
      <c r="B7111" t="s">
        <v>208</v>
      </c>
      <c r="C7111">
        <v>2019</v>
      </c>
    </row>
    <row r="7112" spans="1:10" x14ac:dyDescent="0.3">
      <c r="A7112" t="s">
        <v>209</v>
      </c>
      <c r="B7112" t="s">
        <v>210</v>
      </c>
      <c r="C7112">
        <v>2019</v>
      </c>
      <c r="D7112">
        <v>0.72799999999999998</v>
      </c>
      <c r="H7112">
        <v>290823</v>
      </c>
    </row>
    <row r="7113" spans="1:10" x14ac:dyDescent="0.3">
      <c r="A7113" t="s">
        <v>211</v>
      </c>
      <c r="B7113" t="s">
        <v>212</v>
      </c>
      <c r="C7113">
        <v>2019</v>
      </c>
      <c r="D7113">
        <v>0.82699999999999996</v>
      </c>
      <c r="H7113">
        <v>279285</v>
      </c>
    </row>
    <row r="7114" spans="1:10" x14ac:dyDescent="0.3">
      <c r="B7114" t="s">
        <v>213</v>
      </c>
      <c r="C7114">
        <v>2019</v>
      </c>
    </row>
    <row r="7115" spans="1:10" x14ac:dyDescent="0.3">
      <c r="A7115" t="s">
        <v>214</v>
      </c>
      <c r="B7115" t="s">
        <v>215</v>
      </c>
      <c r="C7115">
        <v>2019</v>
      </c>
      <c r="D7115">
        <v>4.4880000000000004</v>
      </c>
      <c r="H7115">
        <v>2172578</v>
      </c>
    </row>
    <row r="7116" spans="1:10" x14ac:dyDescent="0.3">
      <c r="A7116" t="s">
        <v>216</v>
      </c>
      <c r="B7116" t="s">
        <v>217</v>
      </c>
      <c r="C7116">
        <v>2019</v>
      </c>
      <c r="D7116">
        <v>0.54700000000000004</v>
      </c>
      <c r="H7116">
        <v>2347696</v>
      </c>
    </row>
    <row r="7117" spans="1:10" x14ac:dyDescent="0.3">
      <c r="A7117" t="s">
        <v>218</v>
      </c>
      <c r="B7117" t="s">
        <v>219</v>
      </c>
      <c r="C7117">
        <v>2019</v>
      </c>
      <c r="D7117">
        <v>10.48</v>
      </c>
      <c r="H7117">
        <v>3996762</v>
      </c>
    </row>
    <row r="7118" spans="1:10" x14ac:dyDescent="0.3">
      <c r="A7118" t="s">
        <v>220</v>
      </c>
      <c r="B7118" t="s">
        <v>221</v>
      </c>
      <c r="C7118">
        <v>2019</v>
      </c>
      <c r="D7118">
        <v>711.428</v>
      </c>
      <c r="H7118">
        <v>83517046</v>
      </c>
      <c r="J7118">
        <v>3649.9749999999999</v>
      </c>
    </row>
    <row r="7119" spans="1:10" x14ac:dyDescent="0.3">
      <c r="A7119" t="s">
        <v>222</v>
      </c>
      <c r="B7119" t="s">
        <v>223</v>
      </c>
      <c r="C7119">
        <v>2019</v>
      </c>
      <c r="D7119">
        <v>16.917999999999999</v>
      </c>
      <c r="H7119">
        <v>30417858</v>
      </c>
    </row>
    <row r="7120" spans="1:10" x14ac:dyDescent="0.3">
      <c r="A7120" t="s">
        <v>224</v>
      </c>
      <c r="B7120" t="s">
        <v>225</v>
      </c>
      <c r="C7120">
        <v>2019</v>
      </c>
      <c r="D7120">
        <v>65.736000000000004</v>
      </c>
      <c r="H7120">
        <v>10473452</v>
      </c>
      <c r="J7120">
        <v>318.20800000000003</v>
      </c>
    </row>
    <row r="7121" spans="1:10" x14ac:dyDescent="0.3">
      <c r="A7121" t="s">
        <v>226</v>
      </c>
      <c r="B7121" t="s">
        <v>227</v>
      </c>
      <c r="C7121">
        <v>2019</v>
      </c>
      <c r="D7121">
        <v>0.55400000000000005</v>
      </c>
      <c r="H7121">
        <v>56660</v>
      </c>
    </row>
    <row r="7122" spans="1:10" x14ac:dyDescent="0.3">
      <c r="A7122" t="s">
        <v>228</v>
      </c>
      <c r="B7122" t="s">
        <v>229</v>
      </c>
      <c r="C7122">
        <v>2019</v>
      </c>
      <c r="D7122">
        <v>0.33200000000000002</v>
      </c>
      <c r="H7122">
        <v>112002</v>
      </c>
    </row>
    <row r="7123" spans="1:10" x14ac:dyDescent="0.3">
      <c r="A7123" t="s">
        <v>230</v>
      </c>
      <c r="B7123" t="s">
        <v>231</v>
      </c>
      <c r="C7123">
        <v>2019</v>
      </c>
      <c r="D7123">
        <v>2.5619999999999998</v>
      </c>
      <c r="H7123">
        <v>400048</v>
      </c>
    </row>
    <row r="7124" spans="1:10" x14ac:dyDescent="0.3">
      <c r="A7124" t="s">
        <v>232</v>
      </c>
      <c r="B7124" t="s">
        <v>233</v>
      </c>
      <c r="C7124">
        <v>2019</v>
      </c>
      <c r="D7124">
        <v>21.934000000000001</v>
      </c>
      <c r="H7124">
        <v>17581476</v>
      </c>
    </row>
    <row r="7125" spans="1:10" x14ac:dyDescent="0.3">
      <c r="A7125" t="s">
        <v>234</v>
      </c>
      <c r="B7125" t="s">
        <v>235</v>
      </c>
      <c r="C7125">
        <v>2019</v>
      </c>
      <c r="D7125">
        <v>3.7170000000000001</v>
      </c>
      <c r="H7125">
        <v>12771246</v>
      </c>
    </row>
    <row r="7126" spans="1:10" x14ac:dyDescent="0.3">
      <c r="A7126" t="s">
        <v>236</v>
      </c>
      <c r="B7126" t="s">
        <v>237</v>
      </c>
      <c r="C7126">
        <v>2019</v>
      </c>
      <c r="D7126">
        <v>0.314</v>
      </c>
      <c r="H7126">
        <v>1920917</v>
      </c>
    </row>
    <row r="7127" spans="1:10" x14ac:dyDescent="0.3">
      <c r="A7127" t="s">
        <v>238</v>
      </c>
      <c r="B7127" t="s">
        <v>239</v>
      </c>
      <c r="C7127">
        <v>2019</v>
      </c>
      <c r="D7127">
        <v>2.4870000000000001</v>
      </c>
      <c r="H7127">
        <v>782775</v>
      </c>
    </row>
    <row r="7128" spans="1:10" x14ac:dyDescent="0.3">
      <c r="A7128" t="s">
        <v>240</v>
      </c>
      <c r="B7128" t="s">
        <v>241</v>
      </c>
      <c r="C7128">
        <v>2019</v>
      </c>
      <c r="D7128">
        <v>3.2890000000000001</v>
      </c>
      <c r="H7128">
        <v>11263079</v>
      </c>
    </row>
    <row r="7129" spans="1:10" x14ac:dyDescent="0.3">
      <c r="A7129" t="s">
        <v>242</v>
      </c>
      <c r="B7129" t="s">
        <v>243</v>
      </c>
      <c r="C7129">
        <v>2019</v>
      </c>
      <c r="D7129">
        <v>10.789</v>
      </c>
      <c r="H7129">
        <v>9746115</v>
      </c>
    </row>
    <row r="7130" spans="1:10" x14ac:dyDescent="0.3">
      <c r="A7130" t="s">
        <v>244</v>
      </c>
      <c r="B7130" t="s">
        <v>245</v>
      </c>
      <c r="C7130">
        <v>2019</v>
      </c>
      <c r="D7130">
        <v>41.789000000000001</v>
      </c>
      <c r="H7130">
        <v>7436157</v>
      </c>
      <c r="J7130">
        <v>344.81299999999999</v>
      </c>
    </row>
    <row r="7131" spans="1:10" x14ac:dyDescent="0.3">
      <c r="A7131" t="s">
        <v>246</v>
      </c>
      <c r="B7131" t="s">
        <v>247</v>
      </c>
      <c r="C7131">
        <v>2019</v>
      </c>
      <c r="D7131">
        <v>49.08</v>
      </c>
      <c r="H7131">
        <v>9684680</v>
      </c>
      <c r="J7131">
        <v>275.916</v>
      </c>
    </row>
    <row r="7132" spans="1:10" x14ac:dyDescent="0.3">
      <c r="A7132" t="s">
        <v>248</v>
      </c>
      <c r="B7132" t="s">
        <v>249</v>
      </c>
      <c r="C7132">
        <v>2019</v>
      </c>
      <c r="D7132">
        <v>3.5510000000000002</v>
      </c>
      <c r="H7132">
        <v>339037</v>
      </c>
      <c r="J7132">
        <v>61.006999999999998</v>
      </c>
    </row>
    <row r="7133" spans="1:10" x14ac:dyDescent="0.3">
      <c r="A7133" t="s">
        <v>250</v>
      </c>
      <c r="B7133" t="s">
        <v>251</v>
      </c>
      <c r="C7133">
        <v>2019</v>
      </c>
      <c r="D7133">
        <v>2625.9679999999998</v>
      </c>
      <c r="H7133">
        <v>1366417756</v>
      </c>
      <c r="J7133">
        <v>9460.9840000000004</v>
      </c>
    </row>
    <row r="7134" spans="1:10" x14ac:dyDescent="0.3">
      <c r="A7134" t="s">
        <v>252</v>
      </c>
      <c r="B7134" t="s">
        <v>253</v>
      </c>
      <c r="C7134">
        <v>2019</v>
      </c>
      <c r="D7134">
        <v>660.59400000000005</v>
      </c>
      <c r="H7134">
        <v>270625567</v>
      </c>
      <c r="J7134">
        <v>2475.3530000000001</v>
      </c>
    </row>
    <row r="7135" spans="1:10" x14ac:dyDescent="0.3">
      <c r="B7135" t="s">
        <v>254</v>
      </c>
      <c r="C7135">
        <v>2019</v>
      </c>
      <c r="D7135">
        <v>1257.7670000000001</v>
      </c>
    </row>
    <row r="7136" spans="1:10" x14ac:dyDescent="0.3">
      <c r="A7136" t="s">
        <v>255</v>
      </c>
      <c r="B7136" t="s">
        <v>256</v>
      </c>
      <c r="C7136">
        <v>2019</v>
      </c>
      <c r="D7136">
        <v>733.36599999999999</v>
      </c>
      <c r="H7136">
        <v>82913893</v>
      </c>
      <c r="J7136">
        <v>3428.8629999999998</v>
      </c>
    </row>
    <row r="7137" spans="1:10" x14ac:dyDescent="0.3">
      <c r="A7137" t="s">
        <v>257</v>
      </c>
      <c r="B7137" t="s">
        <v>258</v>
      </c>
      <c r="C7137">
        <v>2019</v>
      </c>
      <c r="D7137">
        <v>222.99100000000001</v>
      </c>
      <c r="H7137">
        <v>39309789</v>
      </c>
      <c r="J7137">
        <v>618.49199999999996</v>
      </c>
    </row>
    <row r="7138" spans="1:10" x14ac:dyDescent="0.3">
      <c r="A7138" t="s">
        <v>259</v>
      </c>
      <c r="B7138" t="s">
        <v>260</v>
      </c>
      <c r="C7138">
        <v>2019</v>
      </c>
      <c r="D7138">
        <v>37.274999999999999</v>
      </c>
      <c r="H7138">
        <v>4882498</v>
      </c>
      <c r="J7138">
        <v>184.24299999999999</v>
      </c>
    </row>
    <row r="7139" spans="1:10" x14ac:dyDescent="0.3">
      <c r="A7139" t="s">
        <v>261</v>
      </c>
      <c r="B7139" t="s">
        <v>262</v>
      </c>
      <c r="C7139">
        <v>2019</v>
      </c>
      <c r="D7139">
        <v>62.393999999999998</v>
      </c>
      <c r="H7139">
        <v>8519373</v>
      </c>
      <c r="J7139">
        <v>312.79399999999998</v>
      </c>
    </row>
    <row r="7140" spans="1:10" x14ac:dyDescent="0.3">
      <c r="A7140" t="s">
        <v>263</v>
      </c>
      <c r="B7140" t="s">
        <v>264</v>
      </c>
      <c r="C7140">
        <v>2019</v>
      </c>
      <c r="D7140">
        <v>339.77199999999999</v>
      </c>
      <c r="H7140">
        <v>60550092</v>
      </c>
      <c r="J7140">
        <v>1770.422</v>
      </c>
    </row>
    <row r="7141" spans="1:10" x14ac:dyDescent="0.3">
      <c r="A7141" t="s">
        <v>265</v>
      </c>
      <c r="B7141" t="s">
        <v>266</v>
      </c>
      <c r="C7141">
        <v>2019</v>
      </c>
      <c r="D7141">
        <v>8.0449999999999999</v>
      </c>
      <c r="H7141">
        <v>2948277</v>
      </c>
    </row>
    <row r="7142" spans="1:10" x14ac:dyDescent="0.3">
      <c r="A7142" t="s">
        <v>267</v>
      </c>
      <c r="B7142" t="s">
        <v>268</v>
      </c>
      <c r="C7142">
        <v>2019</v>
      </c>
      <c r="D7142">
        <v>1105.9290000000001</v>
      </c>
      <c r="H7142">
        <v>126860299</v>
      </c>
      <c r="J7142">
        <v>5187.1540000000005</v>
      </c>
    </row>
    <row r="7143" spans="1:10" x14ac:dyDescent="0.3">
      <c r="A7143" t="s">
        <v>269</v>
      </c>
      <c r="B7143" t="s">
        <v>270</v>
      </c>
      <c r="C7143">
        <v>2019</v>
      </c>
      <c r="D7143">
        <v>25.745000000000001</v>
      </c>
      <c r="H7143">
        <v>10101697</v>
      </c>
    </row>
    <row r="7144" spans="1:10" x14ac:dyDescent="0.3">
      <c r="A7144" t="s">
        <v>271</v>
      </c>
      <c r="B7144" t="s">
        <v>272</v>
      </c>
      <c r="C7144">
        <v>2019</v>
      </c>
      <c r="D7144">
        <v>295.86900000000003</v>
      </c>
      <c r="H7144">
        <v>18551428</v>
      </c>
      <c r="J7144">
        <v>861.05700000000002</v>
      </c>
    </row>
    <row r="7145" spans="1:10" x14ac:dyDescent="0.3">
      <c r="A7145" t="s">
        <v>273</v>
      </c>
      <c r="B7145" t="s">
        <v>274</v>
      </c>
      <c r="C7145">
        <v>2019</v>
      </c>
      <c r="D7145">
        <v>18.347000000000001</v>
      </c>
      <c r="H7145">
        <v>52573967</v>
      </c>
    </row>
    <row r="7146" spans="1:10" x14ac:dyDescent="0.3">
      <c r="A7146" t="s">
        <v>275</v>
      </c>
      <c r="B7146" t="s">
        <v>276</v>
      </c>
      <c r="C7146">
        <v>2019</v>
      </c>
      <c r="D7146">
        <v>6.8000000000000005E-2</v>
      </c>
      <c r="H7146">
        <v>117608</v>
      </c>
    </row>
    <row r="7147" spans="1:10" x14ac:dyDescent="0.3">
      <c r="A7147" t="s">
        <v>277</v>
      </c>
      <c r="B7147" t="s">
        <v>278</v>
      </c>
      <c r="C7147">
        <v>2019</v>
      </c>
      <c r="D7147">
        <v>9.1</v>
      </c>
    </row>
    <row r="7148" spans="1:10" x14ac:dyDescent="0.3">
      <c r="A7148" t="s">
        <v>279</v>
      </c>
      <c r="B7148" t="s">
        <v>280</v>
      </c>
      <c r="C7148">
        <v>2019</v>
      </c>
      <c r="D7148">
        <v>96.650999999999996</v>
      </c>
      <c r="H7148">
        <v>4207077</v>
      </c>
      <c r="J7148">
        <v>454.89100000000002</v>
      </c>
    </row>
    <row r="7149" spans="1:10" x14ac:dyDescent="0.3">
      <c r="B7149" t="s">
        <v>281</v>
      </c>
      <c r="C7149">
        <v>2019</v>
      </c>
    </row>
    <row r="7150" spans="1:10" x14ac:dyDescent="0.3">
      <c r="A7150" t="s">
        <v>282</v>
      </c>
      <c r="B7150" t="s">
        <v>283</v>
      </c>
      <c r="C7150">
        <v>2019</v>
      </c>
      <c r="D7150">
        <v>11.018000000000001</v>
      </c>
      <c r="H7150">
        <v>6415851</v>
      </c>
    </row>
    <row r="7151" spans="1:10" x14ac:dyDescent="0.3">
      <c r="A7151" t="s">
        <v>284</v>
      </c>
      <c r="B7151" t="s">
        <v>285</v>
      </c>
      <c r="C7151">
        <v>2019</v>
      </c>
      <c r="D7151">
        <v>33.932000000000002</v>
      </c>
      <c r="H7151">
        <v>7169456</v>
      </c>
    </row>
    <row r="7152" spans="1:10" x14ac:dyDescent="0.3">
      <c r="A7152" t="s">
        <v>286</v>
      </c>
      <c r="B7152" t="s">
        <v>287</v>
      </c>
      <c r="C7152">
        <v>2019</v>
      </c>
      <c r="D7152">
        <v>7.6479999999999997</v>
      </c>
      <c r="H7152">
        <v>1906740</v>
      </c>
      <c r="J7152">
        <v>44.122</v>
      </c>
    </row>
    <row r="7153" spans="1:10" x14ac:dyDescent="0.3">
      <c r="A7153" t="s">
        <v>288</v>
      </c>
      <c r="B7153" t="s">
        <v>289</v>
      </c>
      <c r="C7153">
        <v>2019</v>
      </c>
      <c r="D7153">
        <v>26.658000000000001</v>
      </c>
      <c r="H7153">
        <v>6855709</v>
      </c>
    </row>
    <row r="7154" spans="1:10" x14ac:dyDescent="0.3">
      <c r="B7154" t="s">
        <v>290</v>
      </c>
      <c r="C7154">
        <v>2019</v>
      </c>
    </row>
    <row r="7155" spans="1:10" x14ac:dyDescent="0.3">
      <c r="A7155" t="s">
        <v>291</v>
      </c>
      <c r="B7155" t="s">
        <v>292</v>
      </c>
      <c r="C7155">
        <v>2019</v>
      </c>
      <c r="D7155">
        <v>2.3210000000000002</v>
      </c>
      <c r="H7155">
        <v>2125267</v>
      </c>
    </row>
    <row r="7156" spans="1:10" x14ac:dyDescent="0.3">
      <c r="A7156" t="s">
        <v>293</v>
      </c>
      <c r="B7156" t="s">
        <v>294</v>
      </c>
      <c r="C7156">
        <v>2019</v>
      </c>
      <c r="D7156">
        <v>1.093</v>
      </c>
      <c r="H7156">
        <v>4937374</v>
      </c>
    </row>
    <row r="7157" spans="1:10" x14ac:dyDescent="0.3">
      <c r="A7157" t="s">
        <v>295</v>
      </c>
      <c r="B7157" t="s">
        <v>296</v>
      </c>
      <c r="C7157">
        <v>2019</v>
      </c>
      <c r="D7157">
        <v>54.509</v>
      </c>
      <c r="H7157">
        <v>6777453</v>
      </c>
    </row>
    <row r="7158" spans="1:10" x14ac:dyDescent="0.3">
      <c r="A7158" t="s">
        <v>297</v>
      </c>
      <c r="B7158" t="s">
        <v>298</v>
      </c>
      <c r="C7158">
        <v>2019</v>
      </c>
      <c r="D7158">
        <v>0.14799999999999999</v>
      </c>
      <c r="H7158">
        <v>38020</v>
      </c>
    </row>
    <row r="7159" spans="1:10" x14ac:dyDescent="0.3">
      <c r="A7159" t="s">
        <v>299</v>
      </c>
      <c r="B7159" t="s">
        <v>300</v>
      </c>
      <c r="C7159">
        <v>2019</v>
      </c>
      <c r="D7159">
        <v>13.923</v>
      </c>
      <c r="H7159">
        <v>2759631</v>
      </c>
      <c r="J7159">
        <v>68.009</v>
      </c>
    </row>
    <row r="7160" spans="1:10" x14ac:dyDescent="0.3">
      <c r="A7160" t="s">
        <v>301</v>
      </c>
      <c r="B7160" t="s">
        <v>302</v>
      </c>
      <c r="C7160">
        <v>2019</v>
      </c>
      <c r="D7160">
        <v>9.7520000000000007</v>
      </c>
      <c r="H7160">
        <v>615730</v>
      </c>
      <c r="J7160">
        <v>47.220999999999997</v>
      </c>
    </row>
    <row r="7161" spans="1:10" x14ac:dyDescent="0.3">
      <c r="B7161" t="s">
        <v>303</v>
      </c>
      <c r="C7161">
        <v>2019</v>
      </c>
      <c r="D7161">
        <v>1.256</v>
      </c>
      <c r="H7161">
        <v>640446</v>
      </c>
    </row>
    <row r="7162" spans="1:10" x14ac:dyDescent="0.3">
      <c r="A7162" t="s">
        <v>304</v>
      </c>
      <c r="B7162" t="s">
        <v>305</v>
      </c>
      <c r="C7162">
        <v>2019</v>
      </c>
      <c r="D7162">
        <v>4.05</v>
      </c>
      <c r="H7162">
        <v>26969306</v>
      </c>
    </row>
    <row r="7163" spans="1:10" x14ac:dyDescent="0.3">
      <c r="A7163" t="s">
        <v>306</v>
      </c>
      <c r="B7163" t="s">
        <v>307</v>
      </c>
      <c r="C7163">
        <v>2019</v>
      </c>
      <c r="D7163">
        <v>1.5880000000000001</v>
      </c>
      <c r="H7163">
        <v>18628749</v>
      </c>
    </row>
    <row r="7164" spans="1:10" x14ac:dyDescent="0.3">
      <c r="A7164" t="s">
        <v>308</v>
      </c>
      <c r="B7164" t="s">
        <v>309</v>
      </c>
      <c r="C7164">
        <v>2019</v>
      </c>
      <c r="D7164">
        <v>278.65899999999999</v>
      </c>
      <c r="H7164">
        <v>31949789</v>
      </c>
      <c r="J7164">
        <v>1183.8620000000001</v>
      </c>
    </row>
    <row r="7165" spans="1:10" x14ac:dyDescent="0.3">
      <c r="A7165" t="s">
        <v>310</v>
      </c>
      <c r="B7165" t="s">
        <v>311</v>
      </c>
      <c r="C7165">
        <v>2019</v>
      </c>
      <c r="D7165">
        <v>1.794</v>
      </c>
      <c r="H7165">
        <v>530957</v>
      </c>
    </row>
    <row r="7166" spans="1:10" x14ac:dyDescent="0.3">
      <c r="A7166" t="s">
        <v>312</v>
      </c>
      <c r="B7166" t="s">
        <v>313</v>
      </c>
      <c r="C7166">
        <v>2019</v>
      </c>
      <c r="D7166">
        <v>3.6880000000000002</v>
      </c>
      <c r="H7166">
        <v>19658023</v>
      </c>
    </row>
    <row r="7167" spans="1:10" x14ac:dyDescent="0.3">
      <c r="A7167" t="s">
        <v>314</v>
      </c>
      <c r="B7167" t="s">
        <v>315</v>
      </c>
      <c r="C7167">
        <v>2019</v>
      </c>
      <c r="D7167">
        <v>1.669</v>
      </c>
      <c r="H7167">
        <v>440377</v>
      </c>
    </row>
    <row r="7168" spans="1:10" x14ac:dyDescent="0.3">
      <c r="A7168" t="s">
        <v>316</v>
      </c>
      <c r="B7168" t="s">
        <v>317</v>
      </c>
      <c r="C7168">
        <v>2019</v>
      </c>
      <c r="D7168">
        <v>0.151</v>
      </c>
      <c r="H7168">
        <v>58791</v>
      </c>
    </row>
    <row r="7169" spans="1:10" x14ac:dyDescent="0.3">
      <c r="A7169" t="s">
        <v>318</v>
      </c>
      <c r="B7169" t="s">
        <v>319</v>
      </c>
      <c r="C7169">
        <v>2019</v>
      </c>
      <c r="D7169">
        <v>2.3479999999999999</v>
      </c>
      <c r="H7169">
        <v>375557</v>
      </c>
    </row>
    <row r="7170" spans="1:10" x14ac:dyDescent="0.3">
      <c r="A7170" t="s">
        <v>320</v>
      </c>
      <c r="B7170" t="s">
        <v>321</v>
      </c>
      <c r="C7170">
        <v>2019</v>
      </c>
      <c r="D7170">
        <v>3.698</v>
      </c>
      <c r="H7170">
        <v>4525698</v>
      </c>
    </row>
    <row r="7171" spans="1:10" x14ac:dyDescent="0.3">
      <c r="A7171" t="s">
        <v>322</v>
      </c>
      <c r="B7171" t="s">
        <v>323</v>
      </c>
      <c r="C7171">
        <v>2019</v>
      </c>
      <c r="D7171">
        <v>4.3780000000000001</v>
      </c>
      <c r="H7171">
        <v>1269670</v>
      </c>
    </row>
    <row r="7172" spans="1:10" x14ac:dyDescent="0.3">
      <c r="A7172" t="s">
        <v>324</v>
      </c>
      <c r="B7172" t="s">
        <v>325</v>
      </c>
      <c r="C7172">
        <v>2019</v>
      </c>
      <c r="D7172">
        <v>0.30599999999999999</v>
      </c>
      <c r="H7172">
        <v>266153</v>
      </c>
    </row>
    <row r="7173" spans="1:10" x14ac:dyDescent="0.3">
      <c r="A7173" t="s">
        <v>326</v>
      </c>
      <c r="B7173" t="s">
        <v>327</v>
      </c>
      <c r="C7173">
        <v>2019</v>
      </c>
      <c r="D7173">
        <v>435.512</v>
      </c>
      <c r="H7173">
        <v>127575529</v>
      </c>
      <c r="J7173">
        <v>2144.652</v>
      </c>
    </row>
    <row r="7174" spans="1:10" x14ac:dyDescent="0.3">
      <c r="B7174" t="s">
        <v>329</v>
      </c>
      <c r="C7174">
        <v>2019</v>
      </c>
      <c r="D7174">
        <v>0.14699999999999999</v>
      </c>
      <c r="H7174">
        <v>113811</v>
      </c>
    </row>
    <row r="7175" spans="1:10" x14ac:dyDescent="0.3">
      <c r="A7175" t="s">
        <v>330</v>
      </c>
      <c r="B7175" t="s">
        <v>331</v>
      </c>
      <c r="C7175">
        <v>2019</v>
      </c>
      <c r="D7175">
        <v>5.1559999999999997</v>
      </c>
      <c r="H7175">
        <v>4043258</v>
      </c>
    </row>
    <row r="7176" spans="1:10" x14ac:dyDescent="0.3">
      <c r="A7176" t="s">
        <v>332</v>
      </c>
      <c r="B7176" t="s">
        <v>333</v>
      </c>
      <c r="C7176">
        <v>2019</v>
      </c>
      <c r="D7176">
        <v>88.691000000000003</v>
      </c>
      <c r="H7176">
        <v>3225166</v>
      </c>
    </row>
    <row r="7177" spans="1:10" x14ac:dyDescent="0.3">
      <c r="A7177" t="s">
        <v>334</v>
      </c>
      <c r="B7177" t="s">
        <v>335</v>
      </c>
      <c r="C7177">
        <v>2019</v>
      </c>
      <c r="D7177">
        <v>2.645</v>
      </c>
      <c r="H7177">
        <v>627988</v>
      </c>
    </row>
    <row r="7178" spans="1:10" x14ac:dyDescent="0.3">
      <c r="A7178" t="s">
        <v>336</v>
      </c>
      <c r="B7178" t="s">
        <v>337</v>
      </c>
      <c r="C7178">
        <v>2019</v>
      </c>
      <c r="D7178">
        <v>2.9000000000000001E-2</v>
      </c>
      <c r="H7178">
        <v>4991</v>
      </c>
    </row>
    <row r="7179" spans="1:10" x14ac:dyDescent="0.3">
      <c r="A7179" t="s">
        <v>338</v>
      </c>
      <c r="B7179" t="s">
        <v>339</v>
      </c>
      <c r="C7179">
        <v>2019</v>
      </c>
      <c r="D7179">
        <v>68.216999999999999</v>
      </c>
      <c r="H7179">
        <v>36471766</v>
      </c>
      <c r="J7179">
        <v>263.61700000000002</v>
      </c>
    </row>
    <row r="7180" spans="1:10" x14ac:dyDescent="0.3">
      <c r="A7180" t="s">
        <v>340</v>
      </c>
      <c r="B7180" t="s">
        <v>341</v>
      </c>
      <c r="C7180">
        <v>2019</v>
      </c>
      <c r="D7180">
        <v>7.2880000000000003</v>
      </c>
      <c r="H7180">
        <v>30366043</v>
      </c>
    </row>
    <row r="7181" spans="1:10" x14ac:dyDescent="0.3">
      <c r="A7181" t="s">
        <v>342</v>
      </c>
      <c r="B7181" t="s">
        <v>343</v>
      </c>
      <c r="C7181">
        <v>2019</v>
      </c>
      <c r="D7181">
        <v>36.046999999999997</v>
      </c>
      <c r="H7181">
        <v>54045422</v>
      </c>
    </row>
    <row r="7182" spans="1:10" x14ac:dyDescent="0.3">
      <c r="A7182" t="s">
        <v>344</v>
      </c>
      <c r="B7182" t="s">
        <v>345</v>
      </c>
      <c r="C7182">
        <v>2019</v>
      </c>
      <c r="D7182">
        <v>4.0819999999999999</v>
      </c>
      <c r="H7182">
        <v>2494524</v>
      </c>
    </row>
    <row r="7183" spans="1:10" x14ac:dyDescent="0.3">
      <c r="A7183" t="s">
        <v>346</v>
      </c>
      <c r="B7183" t="s">
        <v>347</v>
      </c>
      <c r="C7183">
        <v>2019</v>
      </c>
      <c r="D7183">
        <v>5.7000000000000002E-2</v>
      </c>
      <c r="H7183">
        <v>10764</v>
      </c>
    </row>
    <row r="7184" spans="1:10" x14ac:dyDescent="0.3">
      <c r="A7184" t="s">
        <v>348</v>
      </c>
      <c r="B7184" t="s">
        <v>349</v>
      </c>
      <c r="C7184">
        <v>2019</v>
      </c>
      <c r="D7184">
        <v>16.966999999999999</v>
      </c>
      <c r="H7184">
        <v>28608715</v>
      </c>
    </row>
    <row r="7185" spans="1:10" x14ac:dyDescent="0.3">
      <c r="A7185" t="s">
        <v>350</v>
      </c>
      <c r="B7185" t="s">
        <v>351</v>
      </c>
      <c r="C7185">
        <v>2019</v>
      </c>
      <c r="D7185">
        <v>153.6</v>
      </c>
      <c r="H7185">
        <v>17097123</v>
      </c>
      <c r="J7185">
        <v>975.32500000000005</v>
      </c>
    </row>
    <row r="7186" spans="1:10" x14ac:dyDescent="0.3">
      <c r="A7186" t="s">
        <v>352</v>
      </c>
      <c r="B7186" t="s">
        <v>353</v>
      </c>
      <c r="C7186">
        <v>2019</v>
      </c>
      <c r="D7186">
        <v>8.7059999999999995</v>
      </c>
      <c r="H7186">
        <v>282757</v>
      </c>
    </row>
    <row r="7187" spans="1:10" x14ac:dyDescent="0.3">
      <c r="A7187" t="s">
        <v>354</v>
      </c>
      <c r="B7187" t="s">
        <v>355</v>
      </c>
      <c r="C7187">
        <v>2019</v>
      </c>
      <c r="D7187">
        <v>37.494999999999997</v>
      </c>
      <c r="H7187">
        <v>4783062</v>
      </c>
      <c r="J7187">
        <v>254.57400000000001</v>
      </c>
    </row>
    <row r="7188" spans="1:10" x14ac:dyDescent="0.3">
      <c r="A7188" t="s">
        <v>356</v>
      </c>
      <c r="B7188" t="s">
        <v>357</v>
      </c>
      <c r="C7188">
        <v>2019</v>
      </c>
      <c r="D7188">
        <v>5.673</v>
      </c>
      <c r="H7188">
        <v>6545503</v>
      </c>
    </row>
    <row r="7189" spans="1:10" x14ac:dyDescent="0.3">
      <c r="A7189" t="s">
        <v>358</v>
      </c>
      <c r="B7189" t="s">
        <v>359</v>
      </c>
      <c r="C7189">
        <v>2019</v>
      </c>
      <c r="D7189">
        <v>1.853</v>
      </c>
      <c r="H7189">
        <v>23310719</v>
      </c>
    </row>
    <row r="7190" spans="1:10" x14ac:dyDescent="0.3">
      <c r="A7190" t="s">
        <v>360</v>
      </c>
      <c r="B7190" t="s">
        <v>361</v>
      </c>
      <c r="C7190">
        <v>2019</v>
      </c>
      <c r="D7190">
        <v>130.10400000000001</v>
      </c>
      <c r="H7190">
        <v>200963603</v>
      </c>
    </row>
    <row r="7191" spans="1:10" x14ac:dyDescent="0.3">
      <c r="A7191" t="s">
        <v>362</v>
      </c>
      <c r="B7191" t="s">
        <v>363</v>
      </c>
      <c r="C7191">
        <v>2019</v>
      </c>
      <c r="D7191">
        <v>1.0999999999999999E-2</v>
      </c>
      <c r="H7191">
        <v>1614</v>
      </c>
    </row>
    <row r="7192" spans="1:10" x14ac:dyDescent="0.3">
      <c r="B7192" t="s">
        <v>364</v>
      </c>
      <c r="C7192">
        <v>2019</v>
      </c>
      <c r="D7192">
        <v>6460.7259999999997</v>
      </c>
      <c r="H7192">
        <v>587512621</v>
      </c>
      <c r="J7192">
        <v>32384.36</v>
      </c>
    </row>
    <row r="7193" spans="1:10" x14ac:dyDescent="0.3">
      <c r="B7193" t="s">
        <v>365</v>
      </c>
      <c r="C7193">
        <v>2019</v>
      </c>
      <c r="D7193">
        <v>1204.9100000000001</v>
      </c>
    </row>
    <row r="7194" spans="1:10" x14ac:dyDescent="0.3">
      <c r="A7194" t="s">
        <v>366</v>
      </c>
      <c r="B7194" t="s">
        <v>367</v>
      </c>
      <c r="C7194">
        <v>2019</v>
      </c>
      <c r="D7194">
        <v>29.379000000000001</v>
      </c>
      <c r="H7194">
        <v>25666158</v>
      </c>
    </row>
    <row r="7195" spans="1:10" x14ac:dyDescent="0.3">
      <c r="A7195" t="s">
        <v>368</v>
      </c>
      <c r="B7195" t="s">
        <v>369</v>
      </c>
      <c r="C7195">
        <v>2019</v>
      </c>
      <c r="D7195">
        <v>7.9749999999999996</v>
      </c>
      <c r="H7195">
        <v>2083458</v>
      </c>
      <c r="J7195">
        <v>31.077000000000002</v>
      </c>
    </row>
    <row r="7196" spans="1:10" x14ac:dyDescent="0.3">
      <c r="A7196" t="s">
        <v>370</v>
      </c>
      <c r="B7196" t="s">
        <v>371</v>
      </c>
      <c r="C7196">
        <v>2019</v>
      </c>
      <c r="D7196">
        <v>42.865000000000002</v>
      </c>
      <c r="H7196">
        <v>5378859</v>
      </c>
      <c r="J7196">
        <v>490.78100000000001</v>
      </c>
    </row>
    <row r="7197" spans="1:10" x14ac:dyDescent="0.3">
      <c r="B7197" t="s">
        <v>372</v>
      </c>
      <c r="C7197">
        <v>2019</v>
      </c>
      <c r="D7197">
        <v>471.01600000000002</v>
      </c>
      <c r="H7197">
        <v>42128048</v>
      </c>
    </row>
    <row r="7198" spans="1:10" x14ac:dyDescent="0.3">
      <c r="A7198" t="s">
        <v>373</v>
      </c>
      <c r="B7198" t="s">
        <v>374</v>
      </c>
      <c r="C7198">
        <v>2019</v>
      </c>
      <c r="D7198">
        <v>60.756999999999998</v>
      </c>
      <c r="H7198">
        <v>4974992</v>
      </c>
      <c r="J7198">
        <v>420.54899999999998</v>
      </c>
    </row>
    <row r="7199" spans="1:10" x14ac:dyDescent="0.3">
      <c r="A7199" t="s">
        <v>375</v>
      </c>
      <c r="B7199" t="s">
        <v>376</v>
      </c>
      <c r="C7199">
        <v>2019</v>
      </c>
      <c r="D7199">
        <v>234.28899999999999</v>
      </c>
      <c r="H7199">
        <v>216565317</v>
      </c>
      <c r="J7199">
        <v>989.03099999999995</v>
      </c>
    </row>
    <row r="7200" spans="1:10" x14ac:dyDescent="0.3">
      <c r="A7200" t="s">
        <v>377</v>
      </c>
      <c r="B7200" t="s">
        <v>378</v>
      </c>
      <c r="C7200">
        <v>2019</v>
      </c>
      <c r="D7200">
        <v>0.219</v>
      </c>
      <c r="H7200">
        <v>18001</v>
      </c>
    </row>
    <row r="7201" spans="1:10" x14ac:dyDescent="0.3">
      <c r="A7201" t="s">
        <v>379</v>
      </c>
      <c r="B7201" t="s">
        <v>380</v>
      </c>
      <c r="C7201">
        <v>2019</v>
      </c>
      <c r="D7201">
        <v>2.9860000000000002</v>
      </c>
      <c r="H7201">
        <v>4981422</v>
      </c>
    </row>
    <row r="7202" spans="1:10" x14ac:dyDescent="0.3">
      <c r="A7202" t="s">
        <v>381</v>
      </c>
      <c r="B7202" t="s">
        <v>382</v>
      </c>
      <c r="C7202">
        <v>2019</v>
      </c>
      <c r="D7202">
        <v>12.294</v>
      </c>
      <c r="H7202">
        <v>4246440</v>
      </c>
    </row>
    <row r="7203" spans="1:10" x14ac:dyDescent="0.3">
      <c r="B7203" t="s">
        <v>383</v>
      </c>
      <c r="C7203">
        <v>2019</v>
      </c>
    </row>
    <row r="7204" spans="1:10" x14ac:dyDescent="0.3">
      <c r="A7204" t="s">
        <v>384</v>
      </c>
      <c r="B7204" t="s">
        <v>385</v>
      </c>
      <c r="C7204">
        <v>2019</v>
      </c>
      <c r="D7204">
        <v>6.6180000000000003</v>
      </c>
      <c r="H7204">
        <v>8776119</v>
      </c>
    </row>
    <row r="7205" spans="1:10" x14ac:dyDescent="0.3">
      <c r="A7205" t="s">
        <v>386</v>
      </c>
      <c r="B7205" t="s">
        <v>387</v>
      </c>
      <c r="C7205">
        <v>2019</v>
      </c>
      <c r="D7205">
        <v>8.5250000000000004</v>
      </c>
      <c r="H7205">
        <v>7044639</v>
      </c>
    </row>
    <row r="7206" spans="1:10" x14ac:dyDescent="0.3">
      <c r="A7206" t="s">
        <v>388</v>
      </c>
      <c r="B7206" t="s">
        <v>389</v>
      </c>
      <c r="C7206">
        <v>2019</v>
      </c>
      <c r="D7206">
        <v>54.978000000000002</v>
      </c>
      <c r="H7206">
        <v>32510462</v>
      </c>
      <c r="J7206">
        <v>322.63600000000002</v>
      </c>
    </row>
    <row r="7207" spans="1:10" x14ac:dyDescent="0.3">
      <c r="A7207" t="s">
        <v>390</v>
      </c>
      <c r="B7207" t="s">
        <v>391</v>
      </c>
      <c r="C7207">
        <v>2019</v>
      </c>
      <c r="D7207">
        <v>146.61500000000001</v>
      </c>
      <c r="H7207">
        <v>108116622</v>
      </c>
      <c r="J7207">
        <v>562.21699999999998</v>
      </c>
    </row>
    <row r="7208" spans="1:10" x14ac:dyDescent="0.3">
      <c r="A7208" t="s">
        <v>392</v>
      </c>
      <c r="B7208" t="s">
        <v>393</v>
      </c>
      <c r="C7208">
        <v>2019</v>
      </c>
      <c r="D7208">
        <v>319.52100000000002</v>
      </c>
      <c r="H7208">
        <v>37887771</v>
      </c>
      <c r="J7208">
        <v>1187.9939999999999</v>
      </c>
    </row>
    <row r="7209" spans="1:10" x14ac:dyDescent="0.3">
      <c r="A7209" t="s">
        <v>394</v>
      </c>
      <c r="B7209" t="s">
        <v>395</v>
      </c>
      <c r="C7209">
        <v>2019</v>
      </c>
      <c r="D7209">
        <v>47.628999999999998</v>
      </c>
      <c r="H7209">
        <v>10226178</v>
      </c>
      <c r="J7209">
        <v>289.685</v>
      </c>
    </row>
    <row r="7210" spans="1:10" x14ac:dyDescent="0.3">
      <c r="A7210" t="s">
        <v>396</v>
      </c>
      <c r="B7210" t="s">
        <v>397</v>
      </c>
      <c r="C7210">
        <v>2019</v>
      </c>
      <c r="H7210">
        <v>2933404</v>
      </c>
    </row>
    <row r="7211" spans="1:10" x14ac:dyDescent="0.3">
      <c r="A7211" t="s">
        <v>398</v>
      </c>
      <c r="B7211" t="s">
        <v>399</v>
      </c>
      <c r="C7211">
        <v>2019</v>
      </c>
      <c r="D7211">
        <v>115.03700000000001</v>
      </c>
      <c r="H7211">
        <v>2832071</v>
      </c>
      <c r="J7211">
        <v>561.91999999999996</v>
      </c>
    </row>
    <row r="7212" spans="1:10" x14ac:dyDescent="0.3">
      <c r="B7212" t="s">
        <v>400</v>
      </c>
      <c r="C7212">
        <v>2019</v>
      </c>
      <c r="D7212">
        <v>4.5880000000000001</v>
      </c>
      <c r="H7212">
        <v>888932</v>
      </c>
    </row>
    <row r="7213" spans="1:10" x14ac:dyDescent="0.3">
      <c r="A7213" t="s">
        <v>401</v>
      </c>
      <c r="B7213" t="s">
        <v>402</v>
      </c>
      <c r="C7213">
        <v>2019</v>
      </c>
      <c r="D7213">
        <v>74.846000000000004</v>
      </c>
      <c r="H7213">
        <v>19364558</v>
      </c>
      <c r="J7213">
        <v>380.815</v>
      </c>
    </row>
    <row r="7214" spans="1:10" x14ac:dyDescent="0.3">
      <c r="A7214" t="s">
        <v>403</v>
      </c>
      <c r="B7214" t="s">
        <v>404</v>
      </c>
      <c r="C7214">
        <v>2019</v>
      </c>
      <c r="D7214">
        <v>1679.4490000000001</v>
      </c>
      <c r="H7214">
        <v>145872260</v>
      </c>
      <c r="J7214">
        <v>8279.1790000000001</v>
      </c>
    </row>
    <row r="7215" spans="1:10" x14ac:dyDescent="0.3">
      <c r="A7215" t="s">
        <v>405</v>
      </c>
      <c r="B7215" t="s">
        <v>406</v>
      </c>
      <c r="C7215">
        <v>2019</v>
      </c>
      <c r="D7215">
        <v>1.1870000000000001</v>
      </c>
      <c r="H7215">
        <v>12626938</v>
      </c>
    </row>
    <row r="7216" spans="1:10" x14ac:dyDescent="0.3">
      <c r="B7216" t="s">
        <v>407</v>
      </c>
      <c r="C7216">
        <v>2019</v>
      </c>
    </row>
    <row r="7217" spans="1:10" x14ac:dyDescent="0.3">
      <c r="A7217" t="s">
        <v>408</v>
      </c>
      <c r="B7217" t="s">
        <v>409</v>
      </c>
      <c r="C7217">
        <v>2019</v>
      </c>
      <c r="D7217">
        <v>1.0999999999999999E-2</v>
      </c>
      <c r="H7217">
        <v>6061</v>
      </c>
    </row>
    <row r="7218" spans="1:10" x14ac:dyDescent="0.3">
      <c r="A7218" t="s">
        <v>410</v>
      </c>
      <c r="B7218" t="s">
        <v>411</v>
      </c>
      <c r="C7218">
        <v>2019</v>
      </c>
      <c r="D7218">
        <v>0.24</v>
      </c>
      <c r="H7218">
        <v>52834</v>
      </c>
    </row>
    <row r="7219" spans="1:10" x14ac:dyDescent="0.3">
      <c r="A7219" t="s">
        <v>412</v>
      </c>
      <c r="B7219" t="s">
        <v>413</v>
      </c>
      <c r="C7219">
        <v>2019</v>
      </c>
      <c r="D7219">
        <v>0.497</v>
      </c>
      <c r="H7219">
        <v>182795</v>
      </c>
    </row>
    <row r="7220" spans="1:10" x14ac:dyDescent="0.3">
      <c r="A7220" t="s">
        <v>414</v>
      </c>
      <c r="B7220" t="s">
        <v>415</v>
      </c>
      <c r="C7220">
        <v>2019</v>
      </c>
      <c r="D7220">
        <v>5.7000000000000002E-2</v>
      </c>
      <c r="H7220">
        <v>5821</v>
      </c>
    </row>
    <row r="7221" spans="1:10" x14ac:dyDescent="0.3">
      <c r="A7221" t="s">
        <v>416</v>
      </c>
      <c r="B7221" t="s">
        <v>417</v>
      </c>
      <c r="C7221">
        <v>2019</v>
      </c>
      <c r="D7221">
        <v>0.23599999999999999</v>
      </c>
      <c r="H7221">
        <v>110593</v>
      </c>
    </row>
    <row r="7222" spans="1:10" x14ac:dyDescent="0.3">
      <c r="A7222" t="s">
        <v>418</v>
      </c>
      <c r="B7222" t="s">
        <v>419</v>
      </c>
      <c r="C7222">
        <v>2019</v>
      </c>
      <c r="D7222">
        <v>0.245</v>
      </c>
      <c r="H7222">
        <v>197093</v>
      </c>
    </row>
    <row r="7223" spans="1:10" x14ac:dyDescent="0.3">
      <c r="A7223" t="s">
        <v>420</v>
      </c>
      <c r="B7223" t="s">
        <v>421</v>
      </c>
      <c r="C7223">
        <v>2019</v>
      </c>
      <c r="D7223">
        <v>0.126</v>
      </c>
      <c r="H7223">
        <v>215048</v>
      </c>
    </row>
    <row r="7224" spans="1:10" x14ac:dyDescent="0.3">
      <c r="A7224" t="s">
        <v>422</v>
      </c>
      <c r="B7224" t="s">
        <v>423</v>
      </c>
      <c r="C7224">
        <v>2019</v>
      </c>
      <c r="D7224">
        <v>622.41300000000001</v>
      </c>
      <c r="H7224">
        <v>34268529</v>
      </c>
      <c r="J7224">
        <v>3065.4279999999999</v>
      </c>
    </row>
    <row r="7225" spans="1:10" x14ac:dyDescent="0.3">
      <c r="A7225" t="s">
        <v>424</v>
      </c>
      <c r="B7225" t="s">
        <v>425</v>
      </c>
      <c r="C7225">
        <v>2019</v>
      </c>
      <c r="D7225">
        <v>11.266</v>
      </c>
      <c r="H7225">
        <v>16296362</v>
      </c>
    </row>
    <row r="7226" spans="1:10" x14ac:dyDescent="0.3">
      <c r="A7226" t="s">
        <v>426</v>
      </c>
      <c r="B7226" t="s">
        <v>427</v>
      </c>
      <c r="C7226">
        <v>2019</v>
      </c>
      <c r="D7226">
        <v>49.338000000000001</v>
      </c>
      <c r="H7226">
        <v>8772228</v>
      </c>
    </row>
    <row r="7227" spans="1:10" x14ac:dyDescent="0.3">
      <c r="A7227" t="s">
        <v>428</v>
      </c>
      <c r="B7227" t="s">
        <v>429</v>
      </c>
      <c r="C7227">
        <v>2019</v>
      </c>
      <c r="D7227">
        <v>0.58099999999999996</v>
      </c>
      <c r="H7227">
        <v>97741</v>
      </c>
    </row>
    <row r="7228" spans="1:10" x14ac:dyDescent="0.3">
      <c r="A7228" t="s">
        <v>430</v>
      </c>
      <c r="B7228" t="s">
        <v>431</v>
      </c>
      <c r="C7228">
        <v>2019</v>
      </c>
      <c r="D7228">
        <v>0.96099999999999997</v>
      </c>
      <c r="H7228">
        <v>7813207</v>
      </c>
    </row>
    <row r="7229" spans="1:10" x14ac:dyDescent="0.3">
      <c r="A7229" t="s">
        <v>432</v>
      </c>
      <c r="B7229" t="s">
        <v>433</v>
      </c>
      <c r="C7229">
        <v>2019</v>
      </c>
      <c r="D7229">
        <v>45.704999999999998</v>
      </c>
      <c r="H7229">
        <v>5804343</v>
      </c>
      <c r="J7229">
        <v>986.01900000000001</v>
      </c>
    </row>
    <row r="7230" spans="1:10" x14ac:dyDescent="0.3">
      <c r="A7230" t="s">
        <v>434</v>
      </c>
      <c r="B7230" t="s">
        <v>435</v>
      </c>
      <c r="C7230">
        <v>2019</v>
      </c>
      <c r="D7230">
        <v>0.70499999999999996</v>
      </c>
      <c r="H7230">
        <v>42389</v>
      </c>
    </row>
    <row r="7231" spans="1:10" x14ac:dyDescent="0.3">
      <c r="A7231" t="s">
        <v>436</v>
      </c>
      <c r="B7231" t="s">
        <v>437</v>
      </c>
      <c r="C7231">
        <v>2019</v>
      </c>
      <c r="D7231">
        <v>33.773000000000003</v>
      </c>
      <c r="H7231">
        <v>5457012</v>
      </c>
      <c r="J7231">
        <v>182.58099999999999</v>
      </c>
    </row>
    <row r="7232" spans="1:10" x14ac:dyDescent="0.3">
      <c r="A7232" t="s">
        <v>438</v>
      </c>
      <c r="B7232" t="s">
        <v>439</v>
      </c>
      <c r="C7232">
        <v>2019</v>
      </c>
      <c r="D7232">
        <v>14.006</v>
      </c>
      <c r="H7232">
        <v>2078654</v>
      </c>
      <c r="J7232">
        <v>77.850999999999999</v>
      </c>
    </row>
    <row r="7233" spans="1:10" x14ac:dyDescent="0.3">
      <c r="A7233" t="s">
        <v>440</v>
      </c>
      <c r="B7233" t="s">
        <v>441</v>
      </c>
      <c r="C7233">
        <v>2019</v>
      </c>
      <c r="D7233">
        <v>0.29799999999999999</v>
      </c>
      <c r="H7233">
        <v>669821</v>
      </c>
    </row>
    <row r="7234" spans="1:10" x14ac:dyDescent="0.3">
      <c r="A7234" t="s">
        <v>442</v>
      </c>
      <c r="B7234" t="s">
        <v>443</v>
      </c>
      <c r="C7234">
        <v>2019</v>
      </c>
      <c r="D7234">
        <v>0.66500000000000004</v>
      </c>
      <c r="H7234">
        <v>15442906</v>
      </c>
    </row>
    <row r="7235" spans="1:10" x14ac:dyDescent="0.3">
      <c r="A7235" t="s">
        <v>444</v>
      </c>
      <c r="B7235" t="s">
        <v>445</v>
      </c>
      <c r="C7235">
        <v>2019</v>
      </c>
      <c r="D7235">
        <v>475.923</v>
      </c>
      <c r="H7235">
        <v>58558267</v>
      </c>
      <c r="J7235">
        <v>1500.24</v>
      </c>
    </row>
    <row r="7236" spans="1:10" x14ac:dyDescent="0.3">
      <c r="B7236" t="s">
        <v>446</v>
      </c>
      <c r="C7236">
        <v>2019</v>
      </c>
      <c r="D7236">
        <v>1065.51</v>
      </c>
      <c r="H7236">
        <v>427199425</v>
      </c>
    </row>
    <row r="7237" spans="1:10" x14ac:dyDescent="0.3">
      <c r="A7237" t="s">
        <v>447</v>
      </c>
      <c r="B7237" t="s">
        <v>448</v>
      </c>
      <c r="C7237">
        <v>2019</v>
      </c>
      <c r="D7237">
        <v>648.02499999999998</v>
      </c>
      <c r="H7237">
        <v>51225321</v>
      </c>
      <c r="J7237">
        <v>3436.3429999999998</v>
      </c>
    </row>
    <row r="7238" spans="1:10" x14ac:dyDescent="0.3">
      <c r="A7238" t="s">
        <v>449</v>
      </c>
      <c r="B7238" t="s">
        <v>450</v>
      </c>
      <c r="C7238">
        <v>2019</v>
      </c>
      <c r="D7238">
        <v>1.395</v>
      </c>
      <c r="H7238">
        <v>11062114</v>
      </c>
    </row>
    <row r="7239" spans="1:10" x14ac:dyDescent="0.3">
      <c r="A7239" t="s">
        <v>451</v>
      </c>
      <c r="B7239" t="s">
        <v>452</v>
      </c>
      <c r="C7239">
        <v>2019</v>
      </c>
      <c r="D7239">
        <v>251.49799999999999</v>
      </c>
      <c r="H7239">
        <v>46736782</v>
      </c>
      <c r="J7239">
        <v>1589.2650000000001</v>
      </c>
    </row>
    <row r="7240" spans="1:10" x14ac:dyDescent="0.3">
      <c r="A7240" t="s">
        <v>453</v>
      </c>
      <c r="B7240" t="s">
        <v>454</v>
      </c>
      <c r="C7240">
        <v>2019</v>
      </c>
      <c r="D7240">
        <v>22.824999999999999</v>
      </c>
      <c r="H7240">
        <v>21323734</v>
      </c>
      <c r="J7240">
        <v>99.617999999999995</v>
      </c>
    </row>
    <row r="7241" spans="1:10" x14ac:dyDescent="0.3">
      <c r="B7241" t="s">
        <v>455</v>
      </c>
      <c r="C7241">
        <v>2019</v>
      </c>
    </row>
    <row r="7242" spans="1:10" x14ac:dyDescent="0.3">
      <c r="A7242" t="s">
        <v>456</v>
      </c>
      <c r="B7242" t="s">
        <v>457</v>
      </c>
      <c r="C7242">
        <v>2019</v>
      </c>
      <c r="D7242">
        <v>22.030999999999999</v>
      </c>
      <c r="H7242">
        <v>42813237</v>
      </c>
    </row>
    <row r="7243" spans="1:10" x14ac:dyDescent="0.3">
      <c r="A7243" t="s">
        <v>458</v>
      </c>
      <c r="B7243" t="s">
        <v>459</v>
      </c>
      <c r="C7243">
        <v>2019</v>
      </c>
      <c r="D7243">
        <v>2.52</v>
      </c>
      <c r="H7243">
        <v>581363</v>
      </c>
    </row>
    <row r="7244" spans="1:10" x14ac:dyDescent="0.3">
      <c r="A7244" t="s">
        <v>460</v>
      </c>
      <c r="B7244" t="s">
        <v>461</v>
      </c>
      <c r="C7244">
        <v>2019</v>
      </c>
      <c r="D7244">
        <v>40.936999999999998</v>
      </c>
      <c r="H7244">
        <v>10036391</v>
      </c>
      <c r="J7244">
        <v>622.70299999999997</v>
      </c>
    </row>
    <row r="7245" spans="1:10" x14ac:dyDescent="0.3">
      <c r="A7245" t="s">
        <v>462</v>
      </c>
      <c r="B7245" t="s">
        <v>463</v>
      </c>
      <c r="C7245">
        <v>2019</v>
      </c>
      <c r="D7245">
        <v>36.741999999999997</v>
      </c>
      <c r="H7245">
        <v>8591361</v>
      </c>
      <c r="J7245">
        <v>313.93400000000003</v>
      </c>
    </row>
    <row r="7246" spans="1:10" x14ac:dyDescent="0.3">
      <c r="A7246" t="s">
        <v>464</v>
      </c>
      <c r="B7246" t="s">
        <v>465</v>
      </c>
      <c r="C7246">
        <v>2019</v>
      </c>
      <c r="D7246">
        <v>31.009</v>
      </c>
      <c r="H7246">
        <v>17070132</v>
      </c>
    </row>
    <row r="7247" spans="1:10" x14ac:dyDescent="0.3">
      <c r="A7247" t="s">
        <v>466</v>
      </c>
      <c r="B7247" t="s">
        <v>467</v>
      </c>
      <c r="C7247">
        <v>2019</v>
      </c>
      <c r="D7247">
        <v>275.33300000000003</v>
      </c>
      <c r="H7247">
        <v>23773881</v>
      </c>
      <c r="J7247">
        <v>1336.23</v>
      </c>
    </row>
    <row r="7248" spans="1:10" x14ac:dyDescent="0.3">
      <c r="A7248" t="s">
        <v>468</v>
      </c>
      <c r="B7248" t="s">
        <v>469</v>
      </c>
      <c r="C7248">
        <v>2019</v>
      </c>
      <c r="D7248">
        <v>8.6340000000000003</v>
      </c>
      <c r="H7248">
        <v>9321023</v>
      </c>
    </row>
    <row r="7249" spans="1:10" x14ac:dyDescent="0.3">
      <c r="A7249" t="s">
        <v>470</v>
      </c>
      <c r="B7249" t="s">
        <v>471</v>
      </c>
      <c r="C7249">
        <v>2019</v>
      </c>
      <c r="D7249">
        <v>12.042999999999999</v>
      </c>
      <c r="H7249">
        <v>58005461</v>
      </c>
    </row>
    <row r="7250" spans="1:10" x14ac:dyDescent="0.3">
      <c r="A7250" t="s">
        <v>472</v>
      </c>
      <c r="B7250" t="s">
        <v>473</v>
      </c>
      <c r="C7250">
        <v>2019</v>
      </c>
      <c r="D7250">
        <v>271.625</v>
      </c>
      <c r="H7250">
        <v>69625581</v>
      </c>
      <c r="J7250">
        <v>1559.519</v>
      </c>
    </row>
    <row r="7251" spans="1:10" x14ac:dyDescent="0.3">
      <c r="A7251" t="s">
        <v>474</v>
      </c>
      <c r="B7251" t="s">
        <v>475</v>
      </c>
      <c r="C7251">
        <v>2019</v>
      </c>
      <c r="D7251">
        <v>0.52500000000000002</v>
      </c>
      <c r="H7251">
        <v>1293120</v>
      </c>
    </row>
    <row r="7252" spans="1:10" x14ac:dyDescent="0.3">
      <c r="A7252" t="s">
        <v>476</v>
      </c>
      <c r="B7252" t="s">
        <v>477</v>
      </c>
      <c r="C7252">
        <v>2019</v>
      </c>
      <c r="D7252">
        <v>2.3050000000000002</v>
      </c>
      <c r="H7252">
        <v>8082359</v>
      </c>
    </row>
    <row r="7253" spans="1:10" x14ac:dyDescent="0.3">
      <c r="A7253" t="s">
        <v>478</v>
      </c>
      <c r="B7253" t="s">
        <v>479</v>
      </c>
      <c r="C7253">
        <v>2019</v>
      </c>
      <c r="D7253">
        <v>0.14399999999999999</v>
      </c>
      <c r="H7253">
        <v>104497</v>
      </c>
    </row>
    <row r="7254" spans="1:10" x14ac:dyDescent="0.3">
      <c r="A7254" t="s">
        <v>480</v>
      </c>
      <c r="B7254" t="s">
        <v>481</v>
      </c>
      <c r="C7254">
        <v>2019</v>
      </c>
      <c r="D7254">
        <v>40.378</v>
      </c>
      <c r="H7254">
        <v>1394969</v>
      </c>
      <c r="J7254">
        <v>198.256</v>
      </c>
    </row>
    <row r="7255" spans="1:10" x14ac:dyDescent="0.3">
      <c r="A7255" t="s">
        <v>482</v>
      </c>
      <c r="B7255" t="s">
        <v>483</v>
      </c>
      <c r="C7255">
        <v>2019</v>
      </c>
      <c r="D7255">
        <v>30.010999999999999</v>
      </c>
      <c r="H7255">
        <v>11694721</v>
      </c>
    </row>
    <row r="7256" spans="1:10" x14ac:dyDescent="0.3">
      <c r="A7256" t="s">
        <v>484</v>
      </c>
      <c r="B7256" t="s">
        <v>485</v>
      </c>
      <c r="C7256">
        <v>2019</v>
      </c>
      <c r="D7256">
        <v>399.34500000000003</v>
      </c>
      <c r="H7256">
        <v>83429607</v>
      </c>
      <c r="J7256">
        <v>1802.8489999999999</v>
      </c>
    </row>
    <row r="7257" spans="1:10" x14ac:dyDescent="0.3">
      <c r="A7257" t="s">
        <v>486</v>
      </c>
      <c r="B7257" t="s">
        <v>487</v>
      </c>
      <c r="C7257">
        <v>2019</v>
      </c>
      <c r="D7257">
        <v>76.319000000000003</v>
      </c>
      <c r="H7257">
        <v>5942094</v>
      </c>
      <c r="J7257">
        <v>402.02600000000001</v>
      </c>
    </row>
    <row r="7258" spans="1:10" x14ac:dyDescent="0.3">
      <c r="A7258" t="s">
        <v>488</v>
      </c>
      <c r="B7258" t="s">
        <v>489</v>
      </c>
      <c r="C7258">
        <v>2019</v>
      </c>
      <c r="D7258">
        <v>0.22900000000000001</v>
      </c>
      <c r="H7258">
        <v>38194</v>
      </c>
    </row>
    <row r="7259" spans="1:10" x14ac:dyDescent="0.3">
      <c r="A7259" t="s">
        <v>490</v>
      </c>
      <c r="B7259" t="s">
        <v>491</v>
      </c>
      <c r="C7259">
        <v>2019</v>
      </c>
      <c r="D7259">
        <v>8.0000000000000002E-3</v>
      </c>
      <c r="H7259">
        <v>11655</v>
      </c>
    </row>
    <row r="7260" spans="1:10" x14ac:dyDescent="0.3">
      <c r="A7260" t="s">
        <v>492</v>
      </c>
      <c r="B7260" t="s">
        <v>493</v>
      </c>
      <c r="C7260">
        <v>2019</v>
      </c>
      <c r="D7260">
        <v>5.7210000000000001</v>
      </c>
      <c r="H7260">
        <v>44269587</v>
      </c>
    </row>
    <row r="7261" spans="1:10" x14ac:dyDescent="0.3">
      <c r="A7261" t="s">
        <v>494</v>
      </c>
      <c r="B7261" t="s">
        <v>495</v>
      </c>
      <c r="C7261">
        <v>2019</v>
      </c>
      <c r="D7261">
        <v>222.57900000000001</v>
      </c>
      <c r="H7261">
        <v>43993643</v>
      </c>
      <c r="J7261">
        <v>945.92499999999995</v>
      </c>
    </row>
    <row r="7262" spans="1:10" x14ac:dyDescent="0.3">
      <c r="A7262" t="s">
        <v>496</v>
      </c>
      <c r="B7262" t="s">
        <v>497</v>
      </c>
      <c r="C7262">
        <v>2019</v>
      </c>
      <c r="D7262">
        <v>154.18600000000001</v>
      </c>
      <c r="H7262">
        <v>9770526</v>
      </c>
      <c r="J7262">
        <v>1341.732</v>
      </c>
    </row>
    <row r="7263" spans="1:10" x14ac:dyDescent="0.3">
      <c r="A7263" t="s">
        <v>498</v>
      </c>
      <c r="B7263" t="s">
        <v>499</v>
      </c>
      <c r="C7263">
        <v>2019</v>
      </c>
      <c r="D7263">
        <v>369.01</v>
      </c>
      <c r="H7263">
        <v>67530161</v>
      </c>
      <c r="J7263">
        <v>2177.8249999999998</v>
      </c>
    </row>
    <row r="7264" spans="1:10" x14ac:dyDescent="0.3">
      <c r="A7264" t="s">
        <v>500</v>
      </c>
      <c r="B7264" t="s">
        <v>501</v>
      </c>
      <c r="C7264">
        <v>2019</v>
      </c>
      <c r="D7264">
        <v>5255.8159999999998</v>
      </c>
      <c r="H7264">
        <v>329064917</v>
      </c>
      <c r="J7264">
        <v>26291.355</v>
      </c>
    </row>
    <row r="7265" spans="1:10" x14ac:dyDescent="0.3">
      <c r="A7265" t="s">
        <v>502</v>
      </c>
      <c r="B7265" t="s">
        <v>503</v>
      </c>
      <c r="C7265">
        <v>2019</v>
      </c>
      <c r="D7265">
        <v>6.5839999999999996</v>
      </c>
      <c r="H7265">
        <v>3461731</v>
      </c>
    </row>
    <row r="7266" spans="1:10" x14ac:dyDescent="0.3">
      <c r="A7266" t="s">
        <v>504</v>
      </c>
      <c r="B7266" t="s">
        <v>505</v>
      </c>
      <c r="C7266">
        <v>2019</v>
      </c>
      <c r="D7266">
        <v>114.199</v>
      </c>
      <c r="H7266">
        <v>32981714</v>
      </c>
      <c r="J7266">
        <v>495.46899999999999</v>
      </c>
    </row>
    <row r="7267" spans="1:10" x14ac:dyDescent="0.3">
      <c r="A7267" t="s">
        <v>506</v>
      </c>
      <c r="B7267" t="s">
        <v>507</v>
      </c>
      <c r="C7267">
        <v>2019</v>
      </c>
      <c r="D7267">
        <v>0.18099999999999999</v>
      </c>
      <c r="H7267">
        <v>299882</v>
      </c>
    </row>
    <row r="7268" spans="1:10" x14ac:dyDescent="0.3">
      <c r="A7268" t="s">
        <v>508</v>
      </c>
      <c r="B7268" t="s">
        <v>509</v>
      </c>
      <c r="C7268">
        <v>2019</v>
      </c>
      <c r="D7268">
        <v>99.174999999999997</v>
      </c>
      <c r="H7268">
        <v>28515829</v>
      </c>
      <c r="J7268">
        <v>618.56700000000001</v>
      </c>
    </row>
    <row r="7269" spans="1:10" x14ac:dyDescent="0.3">
      <c r="A7269" t="s">
        <v>510</v>
      </c>
      <c r="B7269" t="s">
        <v>511</v>
      </c>
      <c r="C7269">
        <v>2019</v>
      </c>
      <c r="D7269">
        <v>260.31200000000001</v>
      </c>
      <c r="H7269">
        <v>96462108</v>
      </c>
      <c r="J7269">
        <v>1144.2070000000001</v>
      </c>
    </row>
    <row r="7270" spans="1:10" x14ac:dyDescent="0.3">
      <c r="B7270" t="s">
        <v>512</v>
      </c>
      <c r="C7270">
        <v>2019</v>
      </c>
      <c r="D7270">
        <v>2.5999999999999999E-2</v>
      </c>
      <c r="H7270">
        <v>11436</v>
      </c>
    </row>
    <row r="7271" spans="1:10" x14ac:dyDescent="0.3">
      <c r="A7271" t="s">
        <v>513</v>
      </c>
      <c r="B7271" t="s">
        <v>514</v>
      </c>
      <c r="C7271">
        <v>2019</v>
      </c>
      <c r="D7271">
        <v>36702.502999999997</v>
      </c>
      <c r="H7271">
        <v>7713468203</v>
      </c>
      <c r="J7271">
        <v>162194.29</v>
      </c>
    </row>
    <row r="7272" spans="1:10" x14ac:dyDescent="0.3">
      <c r="A7272" t="s">
        <v>515</v>
      </c>
      <c r="B7272" t="s">
        <v>516</v>
      </c>
      <c r="C7272">
        <v>2019</v>
      </c>
      <c r="D7272">
        <v>10.02</v>
      </c>
      <c r="H7272">
        <v>29161922</v>
      </c>
    </row>
    <row r="7273" spans="1:10" x14ac:dyDescent="0.3">
      <c r="A7273" t="s">
        <v>517</v>
      </c>
      <c r="B7273" t="s">
        <v>518</v>
      </c>
      <c r="C7273">
        <v>2019</v>
      </c>
      <c r="D7273">
        <v>7.0469999999999997</v>
      </c>
      <c r="H7273">
        <v>17861034</v>
      </c>
    </row>
    <row r="7274" spans="1:10" x14ac:dyDescent="0.3">
      <c r="A7274" t="s">
        <v>519</v>
      </c>
      <c r="B7274" t="s">
        <v>520</v>
      </c>
      <c r="C7274">
        <v>2019</v>
      </c>
      <c r="D7274">
        <v>10.949</v>
      </c>
      <c r="H7274">
        <v>14645473</v>
      </c>
    </row>
    <row r="7275" spans="1:10" x14ac:dyDescent="0.3">
      <c r="A7275" t="s">
        <v>58</v>
      </c>
      <c r="B7275" t="s">
        <v>59</v>
      </c>
      <c r="C7275">
        <v>2020</v>
      </c>
      <c r="D7275">
        <v>12.16</v>
      </c>
      <c r="H7275">
        <v>38928341</v>
      </c>
    </row>
    <row r="7276" spans="1:10" x14ac:dyDescent="0.3">
      <c r="B7276" t="s">
        <v>60</v>
      </c>
      <c r="C7276">
        <v>2020</v>
      </c>
      <c r="D7276">
        <v>1326.0440000000001</v>
      </c>
      <c r="H7276">
        <v>1340598111</v>
      </c>
    </row>
    <row r="7277" spans="1:10" x14ac:dyDescent="0.3">
      <c r="A7277" t="s">
        <v>61</v>
      </c>
      <c r="B7277" t="s">
        <v>62</v>
      </c>
      <c r="C7277">
        <v>2020</v>
      </c>
      <c r="D7277">
        <v>4.5350000000000001</v>
      </c>
      <c r="H7277">
        <v>2877800</v>
      </c>
    </row>
    <row r="7278" spans="1:10" x14ac:dyDescent="0.3">
      <c r="A7278" t="s">
        <v>63</v>
      </c>
      <c r="B7278" t="s">
        <v>64</v>
      </c>
      <c r="C7278">
        <v>2020</v>
      </c>
      <c r="D7278">
        <v>154.995</v>
      </c>
      <c r="H7278">
        <v>43851043</v>
      </c>
    </row>
    <row r="7279" spans="1:10" x14ac:dyDescent="0.3">
      <c r="A7279" t="s">
        <v>65</v>
      </c>
      <c r="B7279" t="s">
        <v>66</v>
      </c>
      <c r="C7279">
        <v>2020</v>
      </c>
      <c r="D7279">
        <v>0.46600000000000003</v>
      </c>
      <c r="H7279">
        <v>77265</v>
      </c>
    </row>
    <row r="7280" spans="1:10" x14ac:dyDescent="0.3">
      <c r="A7280" t="s">
        <v>67</v>
      </c>
      <c r="B7280" t="s">
        <v>68</v>
      </c>
      <c r="C7280">
        <v>2020</v>
      </c>
      <c r="D7280">
        <v>22.198</v>
      </c>
      <c r="H7280">
        <v>32866267</v>
      </c>
    </row>
    <row r="7281" spans="1:8" x14ac:dyDescent="0.3">
      <c r="A7281" t="s">
        <v>69</v>
      </c>
      <c r="B7281" t="s">
        <v>70</v>
      </c>
      <c r="C7281">
        <v>2020</v>
      </c>
      <c r="D7281">
        <v>0.123</v>
      </c>
      <c r="H7281">
        <v>15002</v>
      </c>
    </row>
    <row r="7282" spans="1:8" x14ac:dyDescent="0.3">
      <c r="A7282" t="s">
        <v>71</v>
      </c>
      <c r="B7282" t="s">
        <v>72</v>
      </c>
      <c r="C7282">
        <v>2020</v>
      </c>
    </row>
    <row r="7283" spans="1:8" x14ac:dyDescent="0.3">
      <c r="A7283" t="s">
        <v>73</v>
      </c>
      <c r="B7283" t="s">
        <v>74</v>
      </c>
      <c r="C7283">
        <v>2020</v>
      </c>
      <c r="D7283">
        <v>0.43</v>
      </c>
      <c r="H7283">
        <v>97928</v>
      </c>
    </row>
    <row r="7284" spans="1:8" x14ac:dyDescent="0.3">
      <c r="A7284" t="s">
        <v>75</v>
      </c>
      <c r="B7284" t="s">
        <v>76</v>
      </c>
      <c r="C7284">
        <v>2020</v>
      </c>
      <c r="D7284">
        <v>156.97800000000001</v>
      </c>
      <c r="H7284">
        <v>45195777</v>
      </c>
    </row>
    <row r="7285" spans="1:8" x14ac:dyDescent="0.3">
      <c r="A7285" t="s">
        <v>77</v>
      </c>
      <c r="B7285" t="s">
        <v>78</v>
      </c>
      <c r="C7285">
        <v>2020</v>
      </c>
      <c r="D7285">
        <v>5.89</v>
      </c>
      <c r="H7285">
        <v>2963234</v>
      </c>
    </row>
    <row r="7286" spans="1:8" x14ac:dyDescent="0.3">
      <c r="A7286" t="s">
        <v>79</v>
      </c>
      <c r="B7286" t="s">
        <v>80</v>
      </c>
      <c r="C7286">
        <v>2020</v>
      </c>
      <c r="D7286">
        <v>0.753</v>
      </c>
      <c r="H7286">
        <v>106766</v>
      </c>
    </row>
    <row r="7287" spans="1:8" x14ac:dyDescent="0.3">
      <c r="B7287" t="s">
        <v>81</v>
      </c>
      <c r="C7287">
        <v>2020</v>
      </c>
      <c r="D7287">
        <v>20317.058000000001</v>
      </c>
      <c r="H7287">
        <v>4639847425</v>
      </c>
    </row>
    <row r="7288" spans="1:8" x14ac:dyDescent="0.3">
      <c r="B7288" t="s">
        <v>82</v>
      </c>
      <c r="C7288">
        <v>2020</v>
      </c>
      <c r="D7288">
        <v>7207.3789999999999</v>
      </c>
    </row>
    <row r="7289" spans="1:8" x14ac:dyDescent="0.3">
      <c r="A7289" t="s">
        <v>83</v>
      </c>
      <c r="B7289" t="s">
        <v>84</v>
      </c>
      <c r="C7289">
        <v>2020</v>
      </c>
      <c r="D7289">
        <v>391.892</v>
      </c>
      <c r="H7289">
        <v>25499881</v>
      </c>
    </row>
    <row r="7290" spans="1:8" x14ac:dyDescent="0.3">
      <c r="A7290" t="s">
        <v>85</v>
      </c>
      <c r="B7290" t="s">
        <v>86</v>
      </c>
      <c r="C7290">
        <v>2020</v>
      </c>
      <c r="D7290">
        <v>60.634999999999998</v>
      </c>
      <c r="H7290">
        <v>9006400</v>
      </c>
    </row>
    <row r="7291" spans="1:8" x14ac:dyDescent="0.3">
      <c r="A7291" t="s">
        <v>87</v>
      </c>
      <c r="B7291" t="s">
        <v>88</v>
      </c>
      <c r="C7291">
        <v>2020</v>
      </c>
      <c r="D7291">
        <v>37.72</v>
      </c>
      <c r="H7291">
        <v>10139175</v>
      </c>
    </row>
    <row r="7292" spans="1:8" x14ac:dyDescent="0.3">
      <c r="A7292" t="s">
        <v>89</v>
      </c>
      <c r="B7292" t="s">
        <v>90</v>
      </c>
      <c r="C7292">
        <v>2020</v>
      </c>
      <c r="D7292">
        <v>2.3380000000000001</v>
      </c>
      <c r="H7292">
        <v>393248</v>
      </c>
    </row>
    <row r="7293" spans="1:8" x14ac:dyDescent="0.3">
      <c r="A7293" t="s">
        <v>91</v>
      </c>
      <c r="B7293" t="s">
        <v>92</v>
      </c>
      <c r="C7293">
        <v>2020</v>
      </c>
      <c r="D7293">
        <v>34.96</v>
      </c>
      <c r="H7293">
        <v>1701583</v>
      </c>
    </row>
    <row r="7294" spans="1:8" x14ac:dyDescent="0.3">
      <c r="A7294" t="s">
        <v>93</v>
      </c>
      <c r="B7294" t="s">
        <v>94</v>
      </c>
      <c r="C7294">
        <v>2020</v>
      </c>
      <c r="D7294">
        <v>92.841999999999999</v>
      </c>
      <c r="H7294">
        <v>164689383</v>
      </c>
    </row>
    <row r="7295" spans="1:8" x14ac:dyDescent="0.3">
      <c r="A7295" t="s">
        <v>95</v>
      </c>
      <c r="B7295" t="s">
        <v>96</v>
      </c>
      <c r="C7295">
        <v>2020</v>
      </c>
      <c r="D7295">
        <v>1.087</v>
      </c>
      <c r="H7295">
        <v>287371</v>
      </c>
    </row>
    <row r="7296" spans="1:8" x14ac:dyDescent="0.3">
      <c r="A7296" t="s">
        <v>97</v>
      </c>
      <c r="B7296" t="s">
        <v>98</v>
      </c>
      <c r="C7296">
        <v>2020</v>
      </c>
      <c r="D7296">
        <v>57.445</v>
      </c>
      <c r="H7296">
        <v>9449321</v>
      </c>
    </row>
    <row r="7297" spans="1:8" x14ac:dyDescent="0.3">
      <c r="A7297" t="s">
        <v>99</v>
      </c>
      <c r="B7297" t="s">
        <v>100</v>
      </c>
      <c r="C7297">
        <v>2020</v>
      </c>
      <c r="D7297">
        <v>83.748999999999995</v>
      </c>
      <c r="H7297">
        <v>11589616</v>
      </c>
    </row>
    <row r="7298" spans="1:8" x14ac:dyDescent="0.3">
      <c r="A7298" t="s">
        <v>101</v>
      </c>
      <c r="B7298" t="s">
        <v>102</v>
      </c>
      <c r="C7298">
        <v>2020</v>
      </c>
      <c r="D7298">
        <v>0.58299999999999996</v>
      </c>
      <c r="H7298">
        <v>397621</v>
      </c>
    </row>
    <row r="7299" spans="1:8" x14ac:dyDescent="0.3">
      <c r="A7299" t="s">
        <v>103</v>
      </c>
      <c r="B7299" t="s">
        <v>104</v>
      </c>
      <c r="C7299">
        <v>2020</v>
      </c>
      <c r="D7299">
        <v>6.7030000000000003</v>
      </c>
      <c r="H7299">
        <v>12123198</v>
      </c>
    </row>
    <row r="7300" spans="1:8" x14ac:dyDescent="0.3">
      <c r="A7300" t="s">
        <v>105</v>
      </c>
      <c r="B7300" t="s">
        <v>106</v>
      </c>
      <c r="C7300">
        <v>2020</v>
      </c>
      <c r="D7300">
        <v>0.624</v>
      </c>
      <c r="H7300">
        <v>62273</v>
      </c>
    </row>
    <row r="7301" spans="1:8" x14ac:dyDescent="0.3">
      <c r="A7301" t="s">
        <v>107</v>
      </c>
      <c r="B7301" t="s">
        <v>108</v>
      </c>
      <c r="C7301">
        <v>2020</v>
      </c>
      <c r="D7301">
        <v>1.925</v>
      </c>
      <c r="H7301">
        <v>771612</v>
      </c>
    </row>
    <row r="7302" spans="1:8" x14ac:dyDescent="0.3">
      <c r="A7302" t="s">
        <v>109</v>
      </c>
      <c r="B7302" t="s">
        <v>110</v>
      </c>
      <c r="C7302">
        <v>2020</v>
      </c>
      <c r="D7302">
        <v>20.7</v>
      </c>
      <c r="H7302">
        <v>11673029</v>
      </c>
    </row>
    <row r="7303" spans="1:8" x14ac:dyDescent="0.3">
      <c r="A7303" t="s">
        <v>111</v>
      </c>
      <c r="B7303" t="s">
        <v>112</v>
      </c>
      <c r="C7303">
        <v>2020</v>
      </c>
      <c r="D7303">
        <v>0.30099999999999999</v>
      </c>
      <c r="H7303">
        <v>26221</v>
      </c>
    </row>
    <row r="7304" spans="1:8" x14ac:dyDescent="0.3">
      <c r="A7304" t="s">
        <v>113</v>
      </c>
      <c r="B7304" t="s">
        <v>114</v>
      </c>
      <c r="C7304">
        <v>2020</v>
      </c>
      <c r="D7304">
        <v>21.417999999999999</v>
      </c>
      <c r="H7304">
        <v>3280815</v>
      </c>
    </row>
    <row r="7305" spans="1:8" x14ac:dyDescent="0.3">
      <c r="A7305" t="s">
        <v>115</v>
      </c>
      <c r="B7305" t="s">
        <v>116</v>
      </c>
      <c r="C7305">
        <v>2020</v>
      </c>
      <c r="D7305">
        <v>6.5190000000000001</v>
      </c>
      <c r="H7305">
        <v>2351625</v>
      </c>
    </row>
    <row r="7306" spans="1:8" x14ac:dyDescent="0.3">
      <c r="A7306" t="s">
        <v>117</v>
      </c>
      <c r="B7306" t="s">
        <v>118</v>
      </c>
      <c r="C7306">
        <v>2020</v>
      </c>
      <c r="D7306">
        <v>467.38400000000001</v>
      </c>
      <c r="H7306">
        <v>212559409</v>
      </c>
    </row>
    <row r="7307" spans="1:8" x14ac:dyDescent="0.3">
      <c r="A7307" t="s">
        <v>119</v>
      </c>
      <c r="B7307" t="s">
        <v>120</v>
      </c>
      <c r="C7307">
        <v>2020</v>
      </c>
      <c r="D7307">
        <v>0.13900000000000001</v>
      </c>
      <c r="H7307">
        <v>30237</v>
      </c>
    </row>
    <row r="7308" spans="1:8" x14ac:dyDescent="0.3">
      <c r="A7308" t="s">
        <v>121</v>
      </c>
      <c r="B7308" t="s">
        <v>122</v>
      </c>
      <c r="C7308">
        <v>2020</v>
      </c>
      <c r="D7308">
        <v>10.157999999999999</v>
      </c>
      <c r="H7308">
        <v>437483</v>
      </c>
    </row>
    <row r="7309" spans="1:8" x14ac:dyDescent="0.3">
      <c r="A7309" t="s">
        <v>123</v>
      </c>
      <c r="B7309" t="s">
        <v>124</v>
      </c>
      <c r="C7309">
        <v>2020</v>
      </c>
      <c r="D7309">
        <v>37.444000000000003</v>
      </c>
      <c r="H7309">
        <v>6948445</v>
      </c>
    </row>
    <row r="7310" spans="1:8" x14ac:dyDescent="0.3">
      <c r="A7310" t="s">
        <v>125</v>
      </c>
      <c r="B7310" t="s">
        <v>126</v>
      </c>
      <c r="C7310">
        <v>2020</v>
      </c>
      <c r="D7310">
        <v>3.97</v>
      </c>
      <c r="H7310">
        <v>20903278</v>
      </c>
    </row>
    <row r="7311" spans="1:8" x14ac:dyDescent="0.3">
      <c r="A7311" t="s">
        <v>127</v>
      </c>
      <c r="B7311" t="s">
        <v>128</v>
      </c>
      <c r="C7311">
        <v>2020</v>
      </c>
      <c r="D7311">
        <v>0.60199999999999998</v>
      </c>
      <c r="H7311">
        <v>11890781</v>
      </c>
    </row>
    <row r="7312" spans="1:8" x14ac:dyDescent="0.3">
      <c r="A7312" t="s">
        <v>129</v>
      </c>
      <c r="B7312" t="s">
        <v>130</v>
      </c>
      <c r="C7312">
        <v>2020</v>
      </c>
      <c r="D7312">
        <v>15.326000000000001</v>
      </c>
      <c r="H7312">
        <v>16718971</v>
      </c>
    </row>
    <row r="7313" spans="1:8" x14ac:dyDescent="0.3">
      <c r="A7313" t="s">
        <v>131</v>
      </c>
      <c r="B7313" t="s">
        <v>132</v>
      </c>
      <c r="C7313">
        <v>2020</v>
      </c>
      <c r="D7313">
        <v>6.8890000000000002</v>
      </c>
      <c r="H7313">
        <v>26545864</v>
      </c>
    </row>
    <row r="7314" spans="1:8" x14ac:dyDescent="0.3">
      <c r="A7314" t="s">
        <v>133</v>
      </c>
      <c r="B7314" t="s">
        <v>134</v>
      </c>
      <c r="C7314">
        <v>2020</v>
      </c>
      <c r="D7314">
        <v>535.82299999999998</v>
      </c>
      <c r="H7314">
        <v>37742157</v>
      </c>
    </row>
    <row r="7315" spans="1:8" x14ac:dyDescent="0.3">
      <c r="A7315" t="s">
        <v>135</v>
      </c>
      <c r="B7315" t="s">
        <v>136</v>
      </c>
      <c r="C7315">
        <v>2020</v>
      </c>
      <c r="D7315">
        <v>0.55000000000000004</v>
      </c>
      <c r="H7315">
        <v>555988</v>
      </c>
    </row>
    <row r="7316" spans="1:8" x14ac:dyDescent="0.3">
      <c r="A7316" t="s">
        <v>137</v>
      </c>
      <c r="B7316" t="s">
        <v>138</v>
      </c>
      <c r="C7316">
        <v>2020</v>
      </c>
      <c r="D7316">
        <v>0.188</v>
      </c>
      <c r="H7316">
        <v>4829764</v>
      </c>
    </row>
    <row r="7317" spans="1:8" x14ac:dyDescent="0.3">
      <c r="A7317" t="s">
        <v>139</v>
      </c>
      <c r="B7317" t="s">
        <v>140</v>
      </c>
      <c r="C7317">
        <v>2020</v>
      </c>
      <c r="D7317">
        <v>0.91200000000000003</v>
      </c>
      <c r="H7317">
        <v>16425859</v>
      </c>
    </row>
    <row r="7318" spans="1:8" x14ac:dyDescent="0.3">
      <c r="A7318" t="s">
        <v>141</v>
      </c>
      <c r="B7318" t="s">
        <v>142</v>
      </c>
      <c r="C7318">
        <v>2020</v>
      </c>
      <c r="D7318">
        <v>81.171000000000006</v>
      </c>
      <c r="H7318">
        <v>19116209</v>
      </c>
    </row>
    <row r="7319" spans="1:8" x14ac:dyDescent="0.3">
      <c r="A7319" t="s">
        <v>143</v>
      </c>
      <c r="B7319" t="s">
        <v>144</v>
      </c>
      <c r="C7319">
        <v>2020</v>
      </c>
      <c r="D7319">
        <v>10667.887000000001</v>
      </c>
      <c r="H7319">
        <v>1439323774</v>
      </c>
    </row>
    <row r="7320" spans="1:8" x14ac:dyDescent="0.3">
      <c r="A7320" t="s">
        <v>145</v>
      </c>
      <c r="B7320" t="s">
        <v>146</v>
      </c>
      <c r="C7320">
        <v>2020</v>
      </c>
    </row>
    <row r="7321" spans="1:8" x14ac:dyDescent="0.3">
      <c r="A7321" t="s">
        <v>147</v>
      </c>
      <c r="B7321" t="s">
        <v>148</v>
      </c>
      <c r="C7321">
        <v>2020</v>
      </c>
      <c r="D7321">
        <v>89.105000000000004</v>
      </c>
      <c r="H7321">
        <v>50882884</v>
      </c>
    </row>
    <row r="7322" spans="1:8" x14ac:dyDescent="0.3">
      <c r="A7322" t="s">
        <v>149</v>
      </c>
      <c r="B7322" t="s">
        <v>150</v>
      </c>
      <c r="C7322">
        <v>2020</v>
      </c>
      <c r="D7322">
        <v>0.25800000000000001</v>
      </c>
      <c r="H7322">
        <v>869595</v>
      </c>
    </row>
    <row r="7323" spans="1:8" x14ac:dyDescent="0.3">
      <c r="A7323" t="s">
        <v>151</v>
      </c>
      <c r="B7323" t="s">
        <v>152</v>
      </c>
      <c r="C7323">
        <v>2020</v>
      </c>
      <c r="D7323">
        <v>3.117</v>
      </c>
      <c r="H7323">
        <v>5518092</v>
      </c>
    </row>
    <row r="7324" spans="1:8" x14ac:dyDescent="0.3">
      <c r="A7324" t="s">
        <v>153</v>
      </c>
      <c r="B7324" t="s">
        <v>154</v>
      </c>
      <c r="C7324">
        <v>2020</v>
      </c>
      <c r="D7324">
        <v>7.9000000000000001E-2</v>
      </c>
      <c r="H7324">
        <v>17564</v>
      </c>
    </row>
    <row r="7325" spans="1:8" x14ac:dyDescent="0.3">
      <c r="A7325" t="s">
        <v>155</v>
      </c>
      <c r="B7325" t="s">
        <v>156</v>
      </c>
      <c r="C7325">
        <v>2020</v>
      </c>
      <c r="D7325">
        <v>7.907</v>
      </c>
      <c r="H7325">
        <v>5094114</v>
      </c>
    </row>
    <row r="7326" spans="1:8" x14ac:dyDescent="0.3">
      <c r="A7326" t="s">
        <v>157</v>
      </c>
      <c r="B7326" t="s">
        <v>158</v>
      </c>
      <c r="C7326">
        <v>2020</v>
      </c>
      <c r="D7326">
        <v>10.071</v>
      </c>
      <c r="H7326">
        <v>26378275</v>
      </c>
    </row>
    <row r="7327" spans="1:8" x14ac:dyDescent="0.3">
      <c r="A7327" t="s">
        <v>159</v>
      </c>
      <c r="B7327" t="s">
        <v>160</v>
      </c>
      <c r="C7327">
        <v>2020</v>
      </c>
      <c r="D7327">
        <v>16.981999999999999</v>
      </c>
      <c r="H7327">
        <v>4105268</v>
      </c>
    </row>
    <row r="7328" spans="1:8" x14ac:dyDescent="0.3">
      <c r="A7328" t="s">
        <v>161</v>
      </c>
      <c r="B7328" t="s">
        <v>162</v>
      </c>
      <c r="C7328">
        <v>2020</v>
      </c>
      <c r="D7328">
        <v>20.152000000000001</v>
      </c>
      <c r="H7328">
        <v>11326616</v>
      </c>
    </row>
    <row r="7329" spans="1:8" x14ac:dyDescent="0.3">
      <c r="A7329" t="s">
        <v>163</v>
      </c>
      <c r="B7329" t="s">
        <v>164</v>
      </c>
      <c r="C7329">
        <v>2020</v>
      </c>
      <c r="D7329">
        <v>3.335</v>
      </c>
      <c r="H7329">
        <v>164100</v>
      </c>
    </row>
    <row r="7330" spans="1:8" x14ac:dyDescent="0.3">
      <c r="A7330" t="s">
        <v>165</v>
      </c>
      <c r="B7330" t="s">
        <v>166</v>
      </c>
      <c r="C7330">
        <v>2020</v>
      </c>
      <c r="D7330">
        <v>6.4960000000000004</v>
      </c>
      <c r="H7330">
        <v>1207361</v>
      </c>
    </row>
    <row r="7331" spans="1:8" x14ac:dyDescent="0.3">
      <c r="A7331" t="s">
        <v>167</v>
      </c>
      <c r="B7331" t="s">
        <v>168</v>
      </c>
      <c r="C7331">
        <v>2020</v>
      </c>
      <c r="D7331">
        <v>87.974999999999994</v>
      </c>
      <c r="H7331">
        <v>10708982</v>
      </c>
    </row>
    <row r="7332" spans="1:8" x14ac:dyDescent="0.3">
      <c r="A7332" t="s">
        <v>169</v>
      </c>
      <c r="B7332" t="s">
        <v>170</v>
      </c>
      <c r="C7332">
        <v>2020</v>
      </c>
      <c r="D7332">
        <v>2.4769999999999999</v>
      </c>
      <c r="H7332">
        <v>89561404</v>
      </c>
    </row>
    <row r="7333" spans="1:8" x14ac:dyDescent="0.3">
      <c r="A7333" t="s">
        <v>171</v>
      </c>
      <c r="B7333" t="s">
        <v>172</v>
      </c>
      <c r="C7333">
        <v>2020</v>
      </c>
      <c r="D7333">
        <v>26.195</v>
      </c>
      <c r="H7333">
        <v>5792203</v>
      </c>
    </row>
    <row r="7334" spans="1:8" x14ac:dyDescent="0.3">
      <c r="A7334" t="s">
        <v>173</v>
      </c>
      <c r="B7334" t="s">
        <v>174</v>
      </c>
      <c r="C7334">
        <v>2020</v>
      </c>
      <c r="D7334">
        <v>0.35099999999999998</v>
      </c>
      <c r="H7334">
        <v>988002</v>
      </c>
    </row>
    <row r="7335" spans="1:8" x14ac:dyDescent="0.3">
      <c r="A7335" t="s">
        <v>175</v>
      </c>
      <c r="B7335" t="s">
        <v>176</v>
      </c>
      <c r="C7335">
        <v>2020</v>
      </c>
      <c r="D7335">
        <v>0.13900000000000001</v>
      </c>
      <c r="H7335">
        <v>71991</v>
      </c>
    </row>
    <row r="7336" spans="1:8" x14ac:dyDescent="0.3">
      <c r="A7336" t="s">
        <v>177</v>
      </c>
      <c r="B7336" t="s">
        <v>178</v>
      </c>
      <c r="C7336">
        <v>2020</v>
      </c>
      <c r="D7336">
        <v>27.768999999999998</v>
      </c>
      <c r="H7336">
        <v>10847904</v>
      </c>
    </row>
    <row r="7337" spans="1:8" x14ac:dyDescent="0.3">
      <c r="B7337" t="s">
        <v>179</v>
      </c>
      <c r="C7337">
        <v>2020</v>
      </c>
      <c r="D7337">
        <v>2598.5749999999998</v>
      </c>
    </row>
    <row r="7338" spans="1:8" x14ac:dyDescent="0.3">
      <c r="B7338" t="s">
        <v>180</v>
      </c>
      <c r="C7338">
        <v>2020</v>
      </c>
      <c r="D7338">
        <v>2928.154</v>
      </c>
    </row>
    <row r="7339" spans="1:8" x14ac:dyDescent="0.3">
      <c r="A7339" t="s">
        <v>181</v>
      </c>
      <c r="B7339" t="s">
        <v>182</v>
      </c>
      <c r="C7339">
        <v>2020</v>
      </c>
      <c r="D7339">
        <v>30.931999999999999</v>
      </c>
      <c r="H7339">
        <v>17643060</v>
      </c>
    </row>
    <row r="7340" spans="1:8" x14ac:dyDescent="0.3">
      <c r="A7340" t="s">
        <v>183</v>
      </c>
      <c r="B7340" t="s">
        <v>184</v>
      </c>
      <c r="C7340">
        <v>2020</v>
      </c>
      <c r="D7340">
        <v>213.45699999999999</v>
      </c>
      <c r="H7340">
        <v>102334403</v>
      </c>
    </row>
    <row r="7341" spans="1:8" x14ac:dyDescent="0.3">
      <c r="A7341" t="s">
        <v>185</v>
      </c>
      <c r="B7341" t="s">
        <v>186</v>
      </c>
      <c r="C7341">
        <v>2020</v>
      </c>
      <c r="D7341">
        <v>6.1239999999999997</v>
      </c>
      <c r="H7341">
        <v>6486201</v>
      </c>
    </row>
    <row r="7342" spans="1:8" x14ac:dyDescent="0.3">
      <c r="A7342" t="s">
        <v>187</v>
      </c>
      <c r="B7342" t="s">
        <v>188</v>
      </c>
      <c r="C7342">
        <v>2020</v>
      </c>
      <c r="D7342">
        <v>10.265000000000001</v>
      </c>
      <c r="H7342">
        <v>1402985</v>
      </c>
    </row>
    <row r="7343" spans="1:8" x14ac:dyDescent="0.3">
      <c r="A7343" t="s">
        <v>189</v>
      </c>
      <c r="B7343" t="s">
        <v>190</v>
      </c>
      <c r="C7343">
        <v>2020</v>
      </c>
      <c r="D7343">
        <v>0.72199999999999998</v>
      </c>
      <c r="H7343">
        <v>3546427</v>
      </c>
    </row>
    <row r="7344" spans="1:8" x14ac:dyDescent="0.3">
      <c r="A7344" t="s">
        <v>191</v>
      </c>
      <c r="B7344" t="s">
        <v>192</v>
      </c>
      <c r="C7344">
        <v>2020</v>
      </c>
      <c r="D7344">
        <v>10.452</v>
      </c>
      <c r="H7344">
        <v>1326539</v>
      </c>
    </row>
    <row r="7345" spans="1:8" x14ac:dyDescent="0.3">
      <c r="A7345" t="s">
        <v>193</v>
      </c>
      <c r="B7345" t="s">
        <v>194</v>
      </c>
      <c r="C7345">
        <v>2020</v>
      </c>
      <c r="D7345">
        <v>0.95599999999999996</v>
      </c>
      <c r="H7345">
        <v>1160164</v>
      </c>
    </row>
    <row r="7346" spans="1:8" x14ac:dyDescent="0.3">
      <c r="A7346" t="s">
        <v>195</v>
      </c>
      <c r="B7346" t="s">
        <v>196</v>
      </c>
      <c r="C7346">
        <v>2020</v>
      </c>
      <c r="D7346">
        <v>14.664999999999999</v>
      </c>
      <c r="H7346">
        <v>114963583</v>
      </c>
    </row>
    <row r="7347" spans="1:8" x14ac:dyDescent="0.3">
      <c r="B7347" t="s">
        <v>197</v>
      </c>
      <c r="C7347">
        <v>2020</v>
      </c>
      <c r="D7347">
        <v>4946.0339999999997</v>
      </c>
      <c r="H7347">
        <v>748843405</v>
      </c>
    </row>
    <row r="7348" spans="1:8" x14ac:dyDescent="0.3">
      <c r="B7348" t="s">
        <v>198</v>
      </c>
      <c r="C7348">
        <v>2020</v>
      </c>
      <c r="D7348">
        <v>2354.232</v>
      </c>
    </row>
    <row r="7349" spans="1:8" x14ac:dyDescent="0.3">
      <c r="B7349" t="s">
        <v>199</v>
      </c>
      <c r="C7349">
        <v>2020</v>
      </c>
      <c r="D7349">
        <v>2024.653</v>
      </c>
    </row>
    <row r="7350" spans="1:8" x14ac:dyDescent="0.3">
      <c r="A7350" t="s">
        <v>200</v>
      </c>
      <c r="B7350" t="s">
        <v>201</v>
      </c>
      <c r="C7350">
        <v>2020</v>
      </c>
      <c r="D7350">
        <v>0.68400000000000005</v>
      </c>
      <c r="H7350">
        <v>48865</v>
      </c>
    </row>
    <row r="7351" spans="1:8" x14ac:dyDescent="0.3">
      <c r="A7351" t="s">
        <v>202</v>
      </c>
      <c r="B7351" t="s">
        <v>203</v>
      </c>
      <c r="C7351">
        <v>2020</v>
      </c>
      <c r="D7351">
        <v>1.393</v>
      </c>
      <c r="H7351">
        <v>896444</v>
      </c>
    </row>
    <row r="7352" spans="1:8" x14ac:dyDescent="0.3">
      <c r="A7352" t="s">
        <v>204</v>
      </c>
      <c r="B7352" t="s">
        <v>205</v>
      </c>
      <c r="C7352">
        <v>2020</v>
      </c>
      <c r="D7352">
        <v>39.287999999999997</v>
      </c>
      <c r="H7352">
        <v>5540718</v>
      </c>
    </row>
    <row r="7353" spans="1:8" x14ac:dyDescent="0.3">
      <c r="A7353" t="s">
        <v>206</v>
      </c>
      <c r="B7353" t="s">
        <v>207</v>
      </c>
      <c r="C7353">
        <v>2020</v>
      </c>
      <c r="D7353">
        <v>276.63400000000001</v>
      </c>
      <c r="H7353">
        <v>65273512</v>
      </c>
    </row>
    <row r="7354" spans="1:8" x14ac:dyDescent="0.3">
      <c r="B7354" t="s">
        <v>208</v>
      </c>
      <c r="C7354">
        <v>2020</v>
      </c>
    </row>
    <row r="7355" spans="1:8" x14ac:dyDescent="0.3">
      <c r="A7355" t="s">
        <v>209</v>
      </c>
      <c r="B7355" t="s">
        <v>210</v>
      </c>
      <c r="C7355">
        <v>2020</v>
      </c>
      <c r="D7355">
        <v>0.72799999999999998</v>
      </c>
      <c r="H7355">
        <v>298682</v>
      </c>
    </row>
    <row r="7356" spans="1:8" x14ac:dyDescent="0.3">
      <c r="A7356" t="s">
        <v>211</v>
      </c>
      <c r="B7356" t="s">
        <v>212</v>
      </c>
      <c r="C7356">
        <v>2020</v>
      </c>
      <c r="D7356">
        <v>0.82799999999999996</v>
      </c>
      <c r="H7356">
        <v>280904</v>
      </c>
    </row>
    <row r="7357" spans="1:8" x14ac:dyDescent="0.3">
      <c r="B7357" t="s">
        <v>213</v>
      </c>
      <c r="C7357">
        <v>2020</v>
      </c>
    </row>
    <row r="7358" spans="1:8" x14ac:dyDescent="0.3">
      <c r="A7358" t="s">
        <v>214</v>
      </c>
      <c r="B7358" t="s">
        <v>215</v>
      </c>
      <c r="C7358">
        <v>2020</v>
      </c>
      <c r="D7358">
        <v>4.298</v>
      </c>
      <c r="H7358">
        <v>2225728</v>
      </c>
    </row>
    <row r="7359" spans="1:8" x14ac:dyDescent="0.3">
      <c r="A7359" t="s">
        <v>216</v>
      </c>
      <c r="B7359" t="s">
        <v>217</v>
      </c>
      <c r="C7359">
        <v>2020</v>
      </c>
      <c r="D7359">
        <v>0.5</v>
      </c>
      <c r="H7359">
        <v>2416664</v>
      </c>
    </row>
    <row r="7360" spans="1:8" x14ac:dyDescent="0.3">
      <c r="A7360" t="s">
        <v>218</v>
      </c>
      <c r="B7360" t="s">
        <v>219</v>
      </c>
      <c r="C7360">
        <v>2020</v>
      </c>
      <c r="D7360">
        <v>9.968</v>
      </c>
      <c r="H7360">
        <v>3989175</v>
      </c>
    </row>
    <row r="7361" spans="1:8" x14ac:dyDescent="0.3">
      <c r="A7361" t="s">
        <v>220</v>
      </c>
      <c r="B7361" t="s">
        <v>221</v>
      </c>
      <c r="C7361">
        <v>2020</v>
      </c>
      <c r="D7361">
        <v>644.30999999999995</v>
      </c>
      <c r="H7361">
        <v>83783945</v>
      </c>
    </row>
    <row r="7362" spans="1:8" x14ac:dyDescent="0.3">
      <c r="A7362" t="s">
        <v>222</v>
      </c>
      <c r="B7362" t="s">
        <v>223</v>
      </c>
      <c r="C7362">
        <v>2020</v>
      </c>
      <c r="D7362">
        <v>16.001000000000001</v>
      </c>
      <c r="H7362">
        <v>31072945</v>
      </c>
    </row>
    <row r="7363" spans="1:8" x14ac:dyDescent="0.3">
      <c r="A7363" t="s">
        <v>224</v>
      </c>
      <c r="B7363" t="s">
        <v>225</v>
      </c>
      <c r="C7363">
        <v>2020</v>
      </c>
      <c r="D7363">
        <v>52.234999999999999</v>
      </c>
      <c r="H7363">
        <v>10423056</v>
      </c>
    </row>
    <row r="7364" spans="1:8" x14ac:dyDescent="0.3">
      <c r="A7364" t="s">
        <v>226</v>
      </c>
      <c r="B7364" t="s">
        <v>227</v>
      </c>
      <c r="C7364">
        <v>2020</v>
      </c>
      <c r="D7364">
        <v>0.51400000000000001</v>
      </c>
      <c r="H7364">
        <v>56772</v>
      </c>
    </row>
    <row r="7365" spans="1:8" x14ac:dyDescent="0.3">
      <c r="A7365" t="s">
        <v>228</v>
      </c>
      <c r="B7365" t="s">
        <v>229</v>
      </c>
      <c r="C7365">
        <v>2020</v>
      </c>
      <c r="D7365">
        <v>0.29499999999999998</v>
      </c>
      <c r="H7365">
        <v>112519</v>
      </c>
    </row>
    <row r="7366" spans="1:8" x14ac:dyDescent="0.3">
      <c r="A7366" t="s">
        <v>230</v>
      </c>
      <c r="B7366" t="s">
        <v>231</v>
      </c>
      <c r="C7366">
        <v>2020</v>
      </c>
      <c r="D7366">
        <v>2.5619999999999998</v>
      </c>
      <c r="H7366">
        <v>400127</v>
      </c>
    </row>
    <row r="7367" spans="1:8" x14ac:dyDescent="0.3">
      <c r="A7367" t="s">
        <v>232</v>
      </c>
      <c r="B7367" t="s">
        <v>233</v>
      </c>
      <c r="C7367">
        <v>2020</v>
      </c>
      <c r="D7367">
        <v>18.937999999999999</v>
      </c>
      <c r="H7367">
        <v>17915567</v>
      </c>
    </row>
    <row r="7368" spans="1:8" x14ac:dyDescent="0.3">
      <c r="A7368" t="s">
        <v>234</v>
      </c>
      <c r="B7368" t="s">
        <v>235</v>
      </c>
      <c r="C7368">
        <v>2020</v>
      </c>
      <c r="D7368">
        <v>3.3940000000000001</v>
      </c>
      <c r="H7368">
        <v>13132792</v>
      </c>
    </row>
    <row r="7369" spans="1:8" x14ac:dyDescent="0.3">
      <c r="A7369" t="s">
        <v>236</v>
      </c>
      <c r="B7369" t="s">
        <v>237</v>
      </c>
      <c r="C7369">
        <v>2020</v>
      </c>
      <c r="D7369">
        <v>0.28699999999999998</v>
      </c>
      <c r="H7369">
        <v>1967998</v>
      </c>
    </row>
    <row r="7370" spans="1:8" x14ac:dyDescent="0.3">
      <c r="A7370" t="s">
        <v>238</v>
      </c>
      <c r="B7370" t="s">
        <v>239</v>
      </c>
      <c r="C7370">
        <v>2020</v>
      </c>
      <c r="D7370">
        <v>2.2130000000000001</v>
      </c>
      <c r="H7370">
        <v>786559</v>
      </c>
    </row>
    <row r="7371" spans="1:8" x14ac:dyDescent="0.3">
      <c r="A7371" t="s">
        <v>240</v>
      </c>
      <c r="B7371" t="s">
        <v>241</v>
      </c>
      <c r="C7371">
        <v>2020</v>
      </c>
      <c r="D7371">
        <v>2.92</v>
      </c>
      <c r="H7371">
        <v>11402533</v>
      </c>
    </row>
    <row r="7372" spans="1:8" x14ac:dyDescent="0.3">
      <c r="A7372" t="s">
        <v>242</v>
      </c>
      <c r="B7372" t="s">
        <v>243</v>
      </c>
      <c r="C7372">
        <v>2020</v>
      </c>
      <c r="D7372">
        <v>9.66</v>
      </c>
      <c r="H7372">
        <v>9904608</v>
      </c>
    </row>
    <row r="7373" spans="1:8" x14ac:dyDescent="0.3">
      <c r="A7373" t="s">
        <v>244</v>
      </c>
      <c r="B7373" t="s">
        <v>245</v>
      </c>
      <c r="C7373">
        <v>2020</v>
      </c>
      <c r="D7373">
        <v>31.239000000000001</v>
      </c>
      <c r="H7373">
        <v>7496988</v>
      </c>
    </row>
    <row r="7374" spans="1:8" x14ac:dyDescent="0.3">
      <c r="A7374" t="s">
        <v>246</v>
      </c>
      <c r="B7374" t="s">
        <v>247</v>
      </c>
      <c r="C7374">
        <v>2020</v>
      </c>
      <c r="D7374">
        <v>48.274999999999999</v>
      </c>
      <c r="H7374">
        <v>9660350</v>
      </c>
    </row>
    <row r="7375" spans="1:8" x14ac:dyDescent="0.3">
      <c r="A7375" t="s">
        <v>248</v>
      </c>
      <c r="B7375" t="s">
        <v>249</v>
      </c>
      <c r="C7375">
        <v>2020</v>
      </c>
      <c r="D7375">
        <v>2.9359999999999999</v>
      </c>
      <c r="H7375">
        <v>341250</v>
      </c>
    </row>
    <row r="7376" spans="1:8" x14ac:dyDescent="0.3">
      <c r="A7376" t="s">
        <v>250</v>
      </c>
      <c r="B7376" t="s">
        <v>251</v>
      </c>
      <c r="C7376">
        <v>2020</v>
      </c>
      <c r="D7376">
        <v>2441.7919999999999</v>
      </c>
      <c r="H7376">
        <v>1380004385</v>
      </c>
    </row>
    <row r="7377" spans="1:8" x14ac:dyDescent="0.3">
      <c r="A7377" t="s">
        <v>252</v>
      </c>
      <c r="B7377" t="s">
        <v>253</v>
      </c>
      <c r="C7377">
        <v>2020</v>
      </c>
      <c r="D7377">
        <v>589.5</v>
      </c>
      <c r="H7377">
        <v>273523621</v>
      </c>
    </row>
    <row r="7378" spans="1:8" x14ac:dyDescent="0.3">
      <c r="B7378" t="s">
        <v>254</v>
      </c>
      <c r="C7378">
        <v>2020</v>
      </c>
      <c r="D7378">
        <v>1004.2329999999999</v>
      </c>
    </row>
    <row r="7379" spans="1:8" x14ac:dyDescent="0.3">
      <c r="A7379" t="s">
        <v>255</v>
      </c>
      <c r="B7379" t="s">
        <v>256</v>
      </c>
      <c r="C7379">
        <v>2020</v>
      </c>
      <c r="D7379">
        <v>745.03499999999997</v>
      </c>
      <c r="H7379">
        <v>83992953</v>
      </c>
    </row>
    <row r="7380" spans="1:8" x14ac:dyDescent="0.3">
      <c r="A7380" t="s">
        <v>257</v>
      </c>
      <c r="B7380" t="s">
        <v>258</v>
      </c>
      <c r="C7380">
        <v>2020</v>
      </c>
      <c r="D7380">
        <v>210.82900000000001</v>
      </c>
      <c r="H7380">
        <v>40222503</v>
      </c>
    </row>
    <row r="7381" spans="1:8" x14ac:dyDescent="0.3">
      <c r="A7381" t="s">
        <v>259</v>
      </c>
      <c r="B7381" t="s">
        <v>260</v>
      </c>
      <c r="C7381">
        <v>2020</v>
      </c>
      <c r="D7381">
        <v>33.348999999999997</v>
      </c>
      <c r="H7381">
        <v>4937796</v>
      </c>
    </row>
    <row r="7382" spans="1:8" x14ac:dyDescent="0.3">
      <c r="A7382" t="s">
        <v>261</v>
      </c>
      <c r="B7382" t="s">
        <v>262</v>
      </c>
      <c r="C7382">
        <v>2020</v>
      </c>
      <c r="D7382">
        <v>56.350999999999999</v>
      </c>
      <c r="H7382">
        <v>8655541</v>
      </c>
    </row>
    <row r="7383" spans="1:8" x14ac:dyDescent="0.3">
      <c r="A7383" t="s">
        <v>263</v>
      </c>
      <c r="B7383" t="s">
        <v>264</v>
      </c>
      <c r="C7383">
        <v>2020</v>
      </c>
      <c r="D7383">
        <v>303.815</v>
      </c>
      <c r="H7383">
        <v>60461828</v>
      </c>
    </row>
    <row r="7384" spans="1:8" x14ac:dyDescent="0.3">
      <c r="A7384" t="s">
        <v>265</v>
      </c>
      <c r="B7384" t="s">
        <v>266</v>
      </c>
      <c r="C7384">
        <v>2020</v>
      </c>
      <c r="D7384">
        <v>7.4290000000000003</v>
      </c>
      <c r="H7384">
        <v>2961161</v>
      </c>
    </row>
    <row r="7385" spans="1:8" x14ac:dyDescent="0.3">
      <c r="A7385" t="s">
        <v>267</v>
      </c>
      <c r="B7385" t="s">
        <v>268</v>
      </c>
      <c r="C7385">
        <v>2020</v>
      </c>
      <c r="D7385">
        <v>1030.7750000000001</v>
      </c>
      <c r="H7385">
        <v>126476458</v>
      </c>
    </row>
    <row r="7386" spans="1:8" x14ac:dyDescent="0.3">
      <c r="A7386" t="s">
        <v>269</v>
      </c>
      <c r="B7386" t="s">
        <v>270</v>
      </c>
      <c r="C7386">
        <v>2020</v>
      </c>
      <c r="D7386">
        <v>25.486999999999998</v>
      </c>
      <c r="H7386">
        <v>10203140</v>
      </c>
    </row>
    <row r="7387" spans="1:8" x14ac:dyDescent="0.3">
      <c r="A7387" t="s">
        <v>271</v>
      </c>
      <c r="B7387" t="s">
        <v>272</v>
      </c>
      <c r="C7387">
        <v>2020</v>
      </c>
      <c r="D7387">
        <v>291.33600000000001</v>
      </c>
      <c r="H7387">
        <v>18776707</v>
      </c>
    </row>
    <row r="7388" spans="1:8" x14ac:dyDescent="0.3">
      <c r="A7388" t="s">
        <v>273</v>
      </c>
      <c r="B7388" t="s">
        <v>274</v>
      </c>
      <c r="C7388">
        <v>2020</v>
      </c>
      <c r="D7388">
        <v>16.146000000000001</v>
      </c>
      <c r="H7388">
        <v>53771300</v>
      </c>
    </row>
    <row r="7389" spans="1:8" x14ac:dyDescent="0.3">
      <c r="A7389" t="s">
        <v>275</v>
      </c>
      <c r="B7389" t="s">
        <v>276</v>
      </c>
      <c r="C7389">
        <v>2020</v>
      </c>
      <c r="D7389">
        <v>6.8000000000000005E-2</v>
      </c>
      <c r="H7389">
        <v>119446</v>
      </c>
    </row>
    <row r="7390" spans="1:8" x14ac:dyDescent="0.3">
      <c r="A7390" t="s">
        <v>277</v>
      </c>
      <c r="B7390" t="s">
        <v>278</v>
      </c>
      <c r="C7390">
        <v>2020</v>
      </c>
      <c r="D7390">
        <v>7.89</v>
      </c>
    </row>
    <row r="7391" spans="1:8" x14ac:dyDescent="0.3">
      <c r="A7391" t="s">
        <v>279</v>
      </c>
      <c r="B7391" t="s">
        <v>280</v>
      </c>
      <c r="C7391">
        <v>2020</v>
      </c>
      <c r="D7391">
        <v>88.935000000000002</v>
      </c>
      <c r="H7391">
        <v>4270563</v>
      </c>
    </row>
    <row r="7392" spans="1:8" x14ac:dyDescent="0.3">
      <c r="B7392" t="s">
        <v>281</v>
      </c>
      <c r="C7392">
        <v>2020</v>
      </c>
    </row>
    <row r="7393" spans="1:8" x14ac:dyDescent="0.3">
      <c r="A7393" t="s">
        <v>282</v>
      </c>
      <c r="B7393" t="s">
        <v>283</v>
      </c>
      <c r="C7393">
        <v>2020</v>
      </c>
      <c r="D7393">
        <v>11.507999999999999</v>
      </c>
      <c r="H7393">
        <v>6524191</v>
      </c>
    </row>
    <row r="7394" spans="1:8" x14ac:dyDescent="0.3">
      <c r="A7394" t="s">
        <v>284</v>
      </c>
      <c r="B7394" t="s">
        <v>285</v>
      </c>
      <c r="C7394">
        <v>2020</v>
      </c>
      <c r="D7394">
        <v>33.847000000000001</v>
      </c>
      <c r="H7394">
        <v>7275556</v>
      </c>
    </row>
    <row r="7395" spans="1:8" x14ac:dyDescent="0.3">
      <c r="A7395" t="s">
        <v>286</v>
      </c>
      <c r="B7395" t="s">
        <v>287</v>
      </c>
      <c r="C7395">
        <v>2020</v>
      </c>
      <c r="D7395">
        <v>6.7729999999999997</v>
      </c>
      <c r="H7395">
        <v>1886202</v>
      </c>
    </row>
    <row r="7396" spans="1:8" x14ac:dyDescent="0.3">
      <c r="A7396" t="s">
        <v>288</v>
      </c>
      <c r="B7396" t="s">
        <v>289</v>
      </c>
      <c r="C7396">
        <v>2020</v>
      </c>
      <c r="D7396">
        <v>25.969000000000001</v>
      </c>
      <c r="H7396">
        <v>6825442</v>
      </c>
    </row>
    <row r="7397" spans="1:8" x14ac:dyDescent="0.3">
      <c r="B7397" t="s">
        <v>290</v>
      </c>
      <c r="C7397">
        <v>2020</v>
      </c>
    </row>
    <row r="7398" spans="1:8" x14ac:dyDescent="0.3">
      <c r="A7398" t="s">
        <v>291</v>
      </c>
      <c r="B7398" t="s">
        <v>292</v>
      </c>
      <c r="C7398">
        <v>2020</v>
      </c>
      <c r="D7398">
        <v>2.1829999999999998</v>
      </c>
      <c r="H7398">
        <v>2142252</v>
      </c>
    </row>
    <row r="7399" spans="1:8" x14ac:dyDescent="0.3">
      <c r="A7399" t="s">
        <v>293</v>
      </c>
      <c r="B7399" t="s">
        <v>294</v>
      </c>
      <c r="C7399">
        <v>2020</v>
      </c>
      <c r="D7399">
        <v>1.0089999999999999</v>
      </c>
      <c r="H7399">
        <v>5057677</v>
      </c>
    </row>
    <row r="7400" spans="1:8" x14ac:dyDescent="0.3">
      <c r="A7400" t="s">
        <v>295</v>
      </c>
      <c r="B7400" t="s">
        <v>296</v>
      </c>
      <c r="C7400">
        <v>2020</v>
      </c>
      <c r="D7400">
        <v>50.720999999999997</v>
      </c>
      <c r="H7400">
        <v>6871287</v>
      </c>
    </row>
    <row r="7401" spans="1:8" x14ac:dyDescent="0.3">
      <c r="A7401" t="s">
        <v>297</v>
      </c>
      <c r="B7401" t="s">
        <v>298</v>
      </c>
      <c r="C7401">
        <v>2020</v>
      </c>
      <c r="D7401">
        <v>0.14099999999999999</v>
      </c>
      <c r="H7401">
        <v>38137</v>
      </c>
    </row>
    <row r="7402" spans="1:8" x14ac:dyDescent="0.3">
      <c r="A7402" t="s">
        <v>299</v>
      </c>
      <c r="B7402" t="s">
        <v>300</v>
      </c>
      <c r="C7402">
        <v>2020</v>
      </c>
      <c r="D7402">
        <v>13.798999999999999</v>
      </c>
      <c r="H7402">
        <v>2722291</v>
      </c>
    </row>
    <row r="7403" spans="1:8" x14ac:dyDescent="0.3">
      <c r="A7403" t="s">
        <v>301</v>
      </c>
      <c r="B7403" t="s">
        <v>302</v>
      </c>
      <c r="C7403">
        <v>2020</v>
      </c>
      <c r="D7403">
        <v>8.1750000000000007</v>
      </c>
      <c r="H7403">
        <v>625976</v>
      </c>
    </row>
    <row r="7404" spans="1:8" x14ac:dyDescent="0.3">
      <c r="B7404" t="s">
        <v>303</v>
      </c>
      <c r="C7404">
        <v>2020</v>
      </c>
      <c r="D7404">
        <v>1.2629999999999999</v>
      </c>
      <c r="H7404">
        <v>649342</v>
      </c>
    </row>
    <row r="7405" spans="1:8" x14ac:dyDescent="0.3">
      <c r="A7405" t="s">
        <v>304</v>
      </c>
      <c r="B7405" t="s">
        <v>305</v>
      </c>
      <c r="C7405">
        <v>2020</v>
      </c>
      <c r="D7405">
        <v>3.68</v>
      </c>
      <c r="H7405">
        <v>27691019</v>
      </c>
    </row>
    <row r="7406" spans="1:8" x14ac:dyDescent="0.3">
      <c r="A7406" t="s">
        <v>306</v>
      </c>
      <c r="B7406" t="s">
        <v>307</v>
      </c>
      <c r="C7406">
        <v>2020</v>
      </c>
      <c r="D7406">
        <v>1.395</v>
      </c>
      <c r="H7406">
        <v>19129955</v>
      </c>
    </row>
    <row r="7407" spans="1:8" x14ac:dyDescent="0.3">
      <c r="A7407" t="s">
        <v>308</v>
      </c>
      <c r="B7407" t="s">
        <v>309</v>
      </c>
      <c r="C7407">
        <v>2020</v>
      </c>
      <c r="D7407">
        <v>272.60700000000003</v>
      </c>
      <c r="H7407">
        <v>32365998</v>
      </c>
    </row>
    <row r="7408" spans="1:8" x14ac:dyDescent="0.3">
      <c r="A7408" t="s">
        <v>310</v>
      </c>
      <c r="B7408" t="s">
        <v>311</v>
      </c>
      <c r="C7408">
        <v>2020</v>
      </c>
      <c r="D7408">
        <v>1.796</v>
      </c>
      <c r="H7408">
        <v>540542</v>
      </c>
    </row>
    <row r="7409" spans="1:8" x14ac:dyDescent="0.3">
      <c r="A7409" t="s">
        <v>312</v>
      </c>
      <c r="B7409" t="s">
        <v>313</v>
      </c>
      <c r="C7409">
        <v>2020</v>
      </c>
      <c r="D7409">
        <v>3.39</v>
      </c>
      <c r="H7409">
        <v>20250834</v>
      </c>
    </row>
    <row r="7410" spans="1:8" x14ac:dyDescent="0.3">
      <c r="A7410" t="s">
        <v>314</v>
      </c>
      <c r="B7410" t="s">
        <v>315</v>
      </c>
      <c r="C7410">
        <v>2020</v>
      </c>
      <c r="D7410">
        <v>1.595</v>
      </c>
      <c r="H7410">
        <v>441539</v>
      </c>
    </row>
    <row r="7411" spans="1:8" x14ac:dyDescent="0.3">
      <c r="A7411" t="s">
        <v>316</v>
      </c>
      <c r="B7411" t="s">
        <v>317</v>
      </c>
      <c r="C7411">
        <v>2020</v>
      </c>
      <c r="D7411">
        <v>0.151</v>
      </c>
      <c r="H7411">
        <v>59194</v>
      </c>
    </row>
    <row r="7412" spans="1:8" x14ac:dyDescent="0.3">
      <c r="A7412" t="s">
        <v>318</v>
      </c>
      <c r="B7412" t="s">
        <v>319</v>
      </c>
      <c r="C7412">
        <v>2020</v>
      </c>
      <c r="D7412">
        <v>2.3479999999999999</v>
      </c>
      <c r="H7412">
        <v>375265</v>
      </c>
    </row>
    <row r="7413" spans="1:8" x14ac:dyDescent="0.3">
      <c r="A7413" t="s">
        <v>320</v>
      </c>
      <c r="B7413" t="s">
        <v>321</v>
      </c>
      <c r="C7413">
        <v>2020</v>
      </c>
      <c r="D7413">
        <v>3.3769999999999998</v>
      </c>
      <c r="H7413">
        <v>4649660</v>
      </c>
    </row>
    <row r="7414" spans="1:8" x14ac:dyDescent="0.3">
      <c r="A7414" t="s">
        <v>322</v>
      </c>
      <c r="B7414" t="s">
        <v>323</v>
      </c>
      <c r="C7414">
        <v>2020</v>
      </c>
      <c r="D7414">
        <v>3.9790000000000001</v>
      </c>
      <c r="H7414">
        <v>1271767</v>
      </c>
    </row>
    <row r="7415" spans="1:8" x14ac:dyDescent="0.3">
      <c r="A7415" t="s">
        <v>324</v>
      </c>
      <c r="B7415" t="s">
        <v>325</v>
      </c>
      <c r="C7415">
        <v>2020</v>
      </c>
      <c r="D7415">
        <v>0.30599999999999999</v>
      </c>
      <c r="H7415">
        <v>272813</v>
      </c>
    </row>
    <row r="7416" spans="1:8" x14ac:dyDescent="0.3">
      <c r="A7416" t="s">
        <v>326</v>
      </c>
      <c r="B7416" t="s">
        <v>327</v>
      </c>
      <c r="C7416">
        <v>2020</v>
      </c>
      <c r="D7416">
        <v>356.96800000000002</v>
      </c>
      <c r="H7416">
        <v>128932753</v>
      </c>
    </row>
    <row r="7417" spans="1:8" x14ac:dyDescent="0.3">
      <c r="B7417" t="s">
        <v>329</v>
      </c>
      <c r="C7417">
        <v>2020</v>
      </c>
      <c r="D7417">
        <v>0.14799999999999999</v>
      </c>
      <c r="H7417">
        <v>115021</v>
      </c>
    </row>
    <row r="7418" spans="1:8" x14ac:dyDescent="0.3">
      <c r="A7418" t="s">
        <v>330</v>
      </c>
      <c r="B7418" t="s">
        <v>331</v>
      </c>
      <c r="C7418">
        <v>2020</v>
      </c>
      <c r="D7418">
        <v>5.1470000000000002</v>
      </c>
      <c r="H7418">
        <v>4033963</v>
      </c>
    </row>
    <row r="7419" spans="1:8" x14ac:dyDescent="0.3">
      <c r="A7419" t="s">
        <v>332</v>
      </c>
      <c r="B7419" t="s">
        <v>333</v>
      </c>
      <c r="C7419">
        <v>2020</v>
      </c>
      <c r="D7419">
        <v>88.441999999999993</v>
      </c>
      <c r="H7419">
        <v>3278292</v>
      </c>
    </row>
    <row r="7420" spans="1:8" x14ac:dyDescent="0.3">
      <c r="A7420" t="s">
        <v>334</v>
      </c>
      <c r="B7420" t="s">
        <v>335</v>
      </c>
      <c r="C7420">
        <v>2020</v>
      </c>
      <c r="D7420">
        <v>2.31</v>
      </c>
      <c r="H7420">
        <v>628062</v>
      </c>
    </row>
    <row r="7421" spans="1:8" x14ac:dyDescent="0.3">
      <c r="A7421" t="s">
        <v>336</v>
      </c>
      <c r="B7421" t="s">
        <v>337</v>
      </c>
      <c r="C7421">
        <v>2020</v>
      </c>
      <c r="D7421">
        <v>2.5000000000000001E-2</v>
      </c>
      <c r="H7421">
        <v>4999</v>
      </c>
    </row>
    <row r="7422" spans="1:8" x14ac:dyDescent="0.3">
      <c r="A7422" t="s">
        <v>338</v>
      </c>
      <c r="B7422" t="s">
        <v>339</v>
      </c>
      <c r="C7422">
        <v>2020</v>
      </c>
      <c r="D7422">
        <v>64.536000000000001</v>
      </c>
      <c r="H7422">
        <v>36910558</v>
      </c>
    </row>
    <row r="7423" spans="1:8" x14ac:dyDescent="0.3">
      <c r="A7423" t="s">
        <v>340</v>
      </c>
      <c r="B7423" t="s">
        <v>341</v>
      </c>
      <c r="C7423">
        <v>2020</v>
      </c>
      <c r="D7423">
        <v>6.5709999999999997</v>
      </c>
      <c r="H7423">
        <v>31255435</v>
      </c>
    </row>
    <row r="7424" spans="1:8" x14ac:dyDescent="0.3">
      <c r="A7424" t="s">
        <v>342</v>
      </c>
      <c r="B7424" t="s">
        <v>343</v>
      </c>
      <c r="C7424">
        <v>2020</v>
      </c>
      <c r="D7424">
        <v>36.326000000000001</v>
      </c>
      <c r="H7424">
        <v>54409794</v>
      </c>
    </row>
    <row r="7425" spans="1:8" x14ac:dyDescent="0.3">
      <c r="A7425" t="s">
        <v>344</v>
      </c>
      <c r="B7425" t="s">
        <v>345</v>
      </c>
      <c r="C7425">
        <v>2020</v>
      </c>
      <c r="D7425">
        <v>3.8769999999999998</v>
      </c>
      <c r="H7425">
        <v>2540916</v>
      </c>
    </row>
    <row r="7426" spans="1:8" x14ac:dyDescent="0.3">
      <c r="A7426" t="s">
        <v>346</v>
      </c>
      <c r="B7426" t="s">
        <v>347</v>
      </c>
      <c r="C7426">
        <v>2020</v>
      </c>
      <c r="D7426">
        <v>5.7000000000000002E-2</v>
      </c>
      <c r="H7426">
        <v>10834</v>
      </c>
    </row>
    <row r="7427" spans="1:8" x14ac:dyDescent="0.3">
      <c r="A7427" t="s">
        <v>348</v>
      </c>
      <c r="B7427" t="s">
        <v>349</v>
      </c>
      <c r="C7427">
        <v>2020</v>
      </c>
      <c r="D7427">
        <v>16.957999999999998</v>
      </c>
      <c r="H7427">
        <v>29136808</v>
      </c>
    </row>
    <row r="7428" spans="1:8" x14ac:dyDescent="0.3">
      <c r="A7428" t="s">
        <v>350</v>
      </c>
      <c r="B7428" t="s">
        <v>351</v>
      </c>
      <c r="C7428">
        <v>2020</v>
      </c>
      <c r="D7428">
        <v>138.1</v>
      </c>
      <c r="H7428">
        <v>17134873</v>
      </c>
    </row>
    <row r="7429" spans="1:8" x14ac:dyDescent="0.3">
      <c r="A7429" t="s">
        <v>352</v>
      </c>
      <c r="B7429" t="s">
        <v>353</v>
      </c>
      <c r="C7429">
        <v>2020</v>
      </c>
      <c r="D7429">
        <v>8.6929999999999996</v>
      </c>
      <c r="H7429">
        <v>285491</v>
      </c>
    </row>
    <row r="7430" spans="1:8" x14ac:dyDescent="0.3">
      <c r="A7430" t="s">
        <v>354</v>
      </c>
      <c r="B7430" t="s">
        <v>355</v>
      </c>
      <c r="C7430">
        <v>2020</v>
      </c>
      <c r="D7430">
        <v>33.475000000000001</v>
      </c>
      <c r="H7430">
        <v>4822233</v>
      </c>
    </row>
    <row r="7431" spans="1:8" x14ac:dyDescent="0.3">
      <c r="A7431" t="s">
        <v>356</v>
      </c>
      <c r="B7431" t="s">
        <v>357</v>
      </c>
      <c r="C7431">
        <v>2020</v>
      </c>
      <c r="D7431">
        <v>5.0739999999999998</v>
      </c>
      <c r="H7431">
        <v>6624554</v>
      </c>
    </row>
    <row r="7432" spans="1:8" x14ac:dyDescent="0.3">
      <c r="A7432" t="s">
        <v>358</v>
      </c>
      <c r="B7432" t="s">
        <v>359</v>
      </c>
      <c r="C7432">
        <v>2020</v>
      </c>
      <c r="D7432">
        <v>1.69</v>
      </c>
      <c r="H7432">
        <v>24206636</v>
      </c>
    </row>
    <row r="7433" spans="1:8" x14ac:dyDescent="0.3">
      <c r="A7433" t="s">
        <v>360</v>
      </c>
      <c r="B7433" t="s">
        <v>361</v>
      </c>
      <c r="C7433">
        <v>2020</v>
      </c>
      <c r="D7433">
        <v>125.46299999999999</v>
      </c>
      <c r="H7433">
        <v>206139587</v>
      </c>
    </row>
    <row r="7434" spans="1:8" x14ac:dyDescent="0.3">
      <c r="A7434" t="s">
        <v>362</v>
      </c>
      <c r="B7434" t="s">
        <v>363</v>
      </c>
      <c r="C7434">
        <v>2020</v>
      </c>
      <c r="D7434">
        <v>1.0999999999999999E-2</v>
      </c>
      <c r="H7434">
        <v>1618</v>
      </c>
    </row>
    <row r="7435" spans="1:8" x14ac:dyDescent="0.3">
      <c r="B7435" t="s">
        <v>364</v>
      </c>
      <c r="C7435">
        <v>2020</v>
      </c>
      <c r="D7435">
        <v>5775.1589999999997</v>
      </c>
      <c r="H7435">
        <v>592062319</v>
      </c>
    </row>
    <row r="7436" spans="1:8" x14ac:dyDescent="0.3">
      <c r="B7436" t="s">
        <v>365</v>
      </c>
      <c r="C7436">
        <v>2020</v>
      </c>
      <c r="D7436">
        <v>1062.3879999999999</v>
      </c>
    </row>
    <row r="7437" spans="1:8" x14ac:dyDescent="0.3">
      <c r="A7437" t="s">
        <v>366</v>
      </c>
      <c r="B7437" t="s">
        <v>367</v>
      </c>
      <c r="C7437">
        <v>2020</v>
      </c>
      <c r="D7437">
        <v>29.311</v>
      </c>
      <c r="H7437">
        <v>25778815</v>
      </c>
    </row>
    <row r="7438" spans="1:8" x14ac:dyDescent="0.3">
      <c r="A7438" t="s">
        <v>368</v>
      </c>
      <c r="B7438" t="s">
        <v>369</v>
      </c>
      <c r="C7438">
        <v>2020</v>
      </c>
      <c r="D7438">
        <v>7.1470000000000002</v>
      </c>
      <c r="H7438">
        <v>2083380</v>
      </c>
    </row>
    <row r="7439" spans="1:8" x14ac:dyDescent="0.3">
      <c r="A7439" t="s">
        <v>370</v>
      </c>
      <c r="B7439" t="s">
        <v>371</v>
      </c>
      <c r="C7439">
        <v>2020</v>
      </c>
      <c r="D7439">
        <v>41.283000000000001</v>
      </c>
      <c r="H7439">
        <v>5421242</v>
      </c>
    </row>
    <row r="7440" spans="1:8" x14ac:dyDescent="0.3">
      <c r="B7440" t="s">
        <v>372</v>
      </c>
      <c r="C7440">
        <v>2020</v>
      </c>
      <c r="D7440">
        <v>444.39699999999999</v>
      </c>
      <c r="H7440">
        <v>42677809</v>
      </c>
    </row>
    <row r="7441" spans="1:8" x14ac:dyDescent="0.3">
      <c r="A7441" t="s">
        <v>373</v>
      </c>
      <c r="B7441" t="s">
        <v>374</v>
      </c>
      <c r="C7441">
        <v>2020</v>
      </c>
      <c r="D7441">
        <v>62.162999999999997</v>
      </c>
      <c r="H7441">
        <v>5106622</v>
      </c>
    </row>
    <row r="7442" spans="1:8" x14ac:dyDescent="0.3">
      <c r="A7442" t="s">
        <v>375</v>
      </c>
      <c r="B7442" t="s">
        <v>376</v>
      </c>
      <c r="C7442">
        <v>2020</v>
      </c>
      <c r="D7442">
        <v>234.755</v>
      </c>
      <c r="H7442">
        <v>220892331</v>
      </c>
    </row>
    <row r="7443" spans="1:8" x14ac:dyDescent="0.3">
      <c r="A7443" t="s">
        <v>377</v>
      </c>
      <c r="B7443" t="s">
        <v>378</v>
      </c>
      <c r="C7443">
        <v>2020</v>
      </c>
      <c r="D7443">
        <v>0.219</v>
      </c>
      <c r="H7443">
        <v>18092</v>
      </c>
    </row>
    <row r="7444" spans="1:8" x14ac:dyDescent="0.3">
      <c r="A7444" t="s">
        <v>379</v>
      </c>
      <c r="B7444" t="s">
        <v>380</v>
      </c>
      <c r="C7444">
        <v>2020</v>
      </c>
      <c r="D7444">
        <v>2.899</v>
      </c>
      <c r="H7444">
        <v>5101416</v>
      </c>
    </row>
    <row r="7445" spans="1:8" x14ac:dyDescent="0.3">
      <c r="A7445" t="s">
        <v>381</v>
      </c>
      <c r="B7445" t="s">
        <v>382</v>
      </c>
      <c r="C7445">
        <v>2020</v>
      </c>
      <c r="D7445">
        <v>10.78</v>
      </c>
      <c r="H7445">
        <v>4314768</v>
      </c>
    </row>
    <row r="7446" spans="1:8" x14ac:dyDescent="0.3">
      <c r="B7446" t="s">
        <v>383</v>
      </c>
      <c r="C7446">
        <v>2020</v>
      </c>
    </row>
    <row r="7447" spans="1:8" x14ac:dyDescent="0.3">
      <c r="A7447" t="s">
        <v>384</v>
      </c>
      <c r="B7447" t="s">
        <v>385</v>
      </c>
      <c r="C7447">
        <v>2020</v>
      </c>
      <c r="D7447">
        <v>6.6520000000000001</v>
      </c>
      <c r="H7447">
        <v>8947027</v>
      </c>
    </row>
    <row r="7448" spans="1:8" x14ac:dyDescent="0.3">
      <c r="A7448" t="s">
        <v>386</v>
      </c>
      <c r="B7448" t="s">
        <v>387</v>
      </c>
      <c r="C7448">
        <v>2020</v>
      </c>
      <c r="D7448">
        <v>7.57</v>
      </c>
      <c r="H7448">
        <v>7132530</v>
      </c>
    </row>
    <row r="7449" spans="1:8" x14ac:dyDescent="0.3">
      <c r="A7449" t="s">
        <v>388</v>
      </c>
      <c r="B7449" t="s">
        <v>389</v>
      </c>
      <c r="C7449">
        <v>2020</v>
      </c>
      <c r="D7449">
        <v>44.706000000000003</v>
      </c>
      <c r="H7449">
        <v>32971845</v>
      </c>
    </row>
    <row r="7450" spans="1:8" x14ac:dyDescent="0.3">
      <c r="A7450" t="s">
        <v>390</v>
      </c>
      <c r="B7450" t="s">
        <v>391</v>
      </c>
      <c r="C7450">
        <v>2020</v>
      </c>
      <c r="D7450">
        <v>136.018</v>
      </c>
      <c r="H7450">
        <v>109581085</v>
      </c>
    </row>
    <row r="7451" spans="1:8" x14ac:dyDescent="0.3">
      <c r="A7451" t="s">
        <v>392</v>
      </c>
      <c r="B7451" t="s">
        <v>393</v>
      </c>
      <c r="C7451">
        <v>2020</v>
      </c>
      <c r="D7451">
        <v>299.59300000000002</v>
      </c>
      <c r="H7451">
        <v>37846605</v>
      </c>
    </row>
    <row r="7452" spans="1:8" x14ac:dyDescent="0.3">
      <c r="A7452" t="s">
        <v>394</v>
      </c>
      <c r="B7452" t="s">
        <v>395</v>
      </c>
      <c r="C7452">
        <v>2020</v>
      </c>
      <c r="D7452">
        <v>40.387999999999998</v>
      </c>
      <c r="H7452">
        <v>10196707</v>
      </c>
    </row>
    <row r="7453" spans="1:8" x14ac:dyDescent="0.3">
      <c r="A7453" t="s">
        <v>396</v>
      </c>
      <c r="B7453" t="s">
        <v>397</v>
      </c>
      <c r="C7453">
        <v>2020</v>
      </c>
      <c r="H7453">
        <v>2860840</v>
      </c>
    </row>
    <row r="7454" spans="1:8" x14ac:dyDescent="0.3">
      <c r="A7454" t="s">
        <v>398</v>
      </c>
      <c r="B7454" t="s">
        <v>399</v>
      </c>
      <c r="C7454">
        <v>2020</v>
      </c>
      <c r="D7454">
        <v>106.655</v>
      </c>
      <c r="H7454">
        <v>2881060</v>
      </c>
    </row>
    <row r="7455" spans="1:8" x14ac:dyDescent="0.3">
      <c r="B7455" t="s">
        <v>400</v>
      </c>
      <c r="C7455">
        <v>2020</v>
      </c>
      <c r="D7455">
        <v>4.5880000000000001</v>
      </c>
      <c r="H7455">
        <v>895308</v>
      </c>
    </row>
    <row r="7456" spans="1:8" x14ac:dyDescent="0.3">
      <c r="A7456" t="s">
        <v>401</v>
      </c>
      <c r="B7456" t="s">
        <v>402</v>
      </c>
      <c r="C7456">
        <v>2020</v>
      </c>
      <c r="D7456">
        <v>71.474999999999994</v>
      </c>
      <c r="H7456">
        <v>19237682</v>
      </c>
    </row>
    <row r="7457" spans="1:8" x14ac:dyDescent="0.3">
      <c r="A7457" t="s">
        <v>403</v>
      </c>
      <c r="B7457" t="s">
        <v>404</v>
      </c>
      <c r="C7457">
        <v>2020</v>
      </c>
      <c r="D7457">
        <v>1577.136</v>
      </c>
      <c r="H7457">
        <v>145934460</v>
      </c>
    </row>
    <row r="7458" spans="1:8" x14ac:dyDescent="0.3">
      <c r="A7458" t="s">
        <v>405</v>
      </c>
      <c r="B7458" t="s">
        <v>406</v>
      </c>
      <c r="C7458">
        <v>2020</v>
      </c>
      <c r="D7458">
        <v>1.0329999999999999</v>
      </c>
      <c r="H7458">
        <v>12952209</v>
      </c>
    </row>
    <row r="7459" spans="1:8" x14ac:dyDescent="0.3">
      <c r="B7459" t="s">
        <v>407</v>
      </c>
      <c r="C7459">
        <v>2020</v>
      </c>
    </row>
    <row r="7460" spans="1:8" x14ac:dyDescent="0.3">
      <c r="A7460" t="s">
        <v>408</v>
      </c>
      <c r="B7460" t="s">
        <v>409</v>
      </c>
      <c r="C7460">
        <v>2020</v>
      </c>
      <c r="D7460">
        <v>8.9999999999999993E-3</v>
      </c>
      <c r="H7460">
        <v>6071</v>
      </c>
    </row>
    <row r="7461" spans="1:8" x14ac:dyDescent="0.3">
      <c r="A7461" t="s">
        <v>410</v>
      </c>
      <c r="B7461" t="s">
        <v>411</v>
      </c>
      <c r="C7461">
        <v>2020</v>
      </c>
      <c r="D7461">
        <v>0.21199999999999999</v>
      </c>
      <c r="H7461">
        <v>53192</v>
      </c>
    </row>
    <row r="7462" spans="1:8" x14ac:dyDescent="0.3">
      <c r="A7462" t="s">
        <v>412</v>
      </c>
      <c r="B7462" t="s">
        <v>413</v>
      </c>
      <c r="C7462">
        <v>2020</v>
      </c>
      <c r="D7462">
        <v>0.44</v>
      </c>
      <c r="H7462">
        <v>183629</v>
      </c>
    </row>
    <row r="7463" spans="1:8" x14ac:dyDescent="0.3">
      <c r="A7463" t="s">
        <v>414</v>
      </c>
      <c r="B7463" t="s">
        <v>415</v>
      </c>
      <c r="C7463">
        <v>2020</v>
      </c>
      <c r="D7463">
        <v>5.0999999999999997E-2</v>
      </c>
      <c r="H7463">
        <v>5795</v>
      </c>
    </row>
    <row r="7464" spans="1:8" x14ac:dyDescent="0.3">
      <c r="A7464" t="s">
        <v>416</v>
      </c>
      <c r="B7464" t="s">
        <v>417</v>
      </c>
      <c r="C7464">
        <v>2020</v>
      </c>
      <c r="D7464">
        <v>0.20899999999999999</v>
      </c>
      <c r="H7464">
        <v>110947</v>
      </c>
    </row>
    <row r="7465" spans="1:8" x14ac:dyDescent="0.3">
      <c r="A7465" t="s">
        <v>418</v>
      </c>
      <c r="B7465" t="s">
        <v>419</v>
      </c>
      <c r="C7465">
        <v>2020</v>
      </c>
      <c r="D7465">
        <v>0.246</v>
      </c>
      <c r="H7465">
        <v>198410</v>
      </c>
    </row>
    <row r="7466" spans="1:8" x14ac:dyDescent="0.3">
      <c r="A7466" t="s">
        <v>420</v>
      </c>
      <c r="B7466" t="s">
        <v>421</v>
      </c>
      <c r="C7466">
        <v>2020</v>
      </c>
      <c r="D7466">
        <v>0.113</v>
      </c>
      <c r="H7466">
        <v>219161</v>
      </c>
    </row>
    <row r="7467" spans="1:8" x14ac:dyDescent="0.3">
      <c r="A7467" t="s">
        <v>422</v>
      </c>
      <c r="B7467" t="s">
        <v>423</v>
      </c>
      <c r="C7467">
        <v>2020</v>
      </c>
      <c r="D7467">
        <v>625.50800000000004</v>
      </c>
      <c r="H7467">
        <v>34813867</v>
      </c>
    </row>
    <row r="7468" spans="1:8" x14ac:dyDescent="0.3">
      <c r="A7468" t="s">
        <v>424</v>
      </c>
      <c r="B7468" t="s">
        <v>425</v>
      </c>
      <c r="C7468">
        <v>2020</v>
      </c>
      <c r="D7468">
        <v>10.451000000000001</v>
      </c>
      <c r="H7468">
        <v>16743930</v>
      </c>
    </row>
    <row r="7469" spans="1:8" x14ac:dyDescent="0.3">
      <c r="A7469" t="s">
        <v>426</v>
      </c>
      <c r="B7469" t="s">
        <v>427</v>
      </c>
      <c r="C7469">
        <v>2020</v>
      </c>
      <c r="D7469">
        <v>43.134999999999998</v>
      </c>
      <c r="H7469">
        <v>8737370</v>
      </c>
    </row>
    <row r="7470" spans="1:8" x14ac:dyDescent="0.3">
      <c r="A7470" t="s">
        <v>428</v>
      </c>
      <c r="B7470" t="s">
        <v>429</v>
      </c>
      <c r="C7470">
        <v>2020</v>
      </c>
      <c r="D7470">
        <v>0.49099999999999999</v>
      </c>
      <c r="H7470">
        <v>98340</v>
      </c>
    </row>
    <row r="7471" spans="1:8" x14ac:dyDescent="0.3">
      <c r="A7471" t="s">
        <v>430</v>
      </c>
      <c r="B7471" t="s">
        <v>431</v>
      </c>
      <c r="C7471">
        <v>2020</v>
      </c>
      <c r="D7471">
        <v>0.877</v>
      </c>
      <c r="H7471">
        <v>7976985</v>
      </c>
    </row>
    <row r="7472" spans="1:8" x14ac:dyDescent="0.3">
      <c r="A7472" t="s">
        <v>432</v>
      </c>
      <c r="B7472" t="s">
        <v>433</v>
      </c>
      <c r="C7472">
        <v>2020</v>
      </c>
      <c r="D7472">
        <v>45.503999999999998</v>
      </c>
      <c r="H7472">
        <v>5850343</v>
      </c>
    </row>
    <row r="7473" spans="1:8" x14ac:dyDescent="0.3">
      <c r="A7473" t="s">
        <v>434</v>
      </c>
      <c r="B7473" t="s">
        <v>435</v>
      </c>
      <c r="C7473">
        <v>2020</v>
      </c>
      <c r="D7473">
        <v>0.623</v>
      </c>
      <c r="H7473">
        <v>42882</v>
      </c>
    </row>
    <row r="7474" spans="1:8" x14ac:dyDescent="0.3">
      <c r="A7474" t="s">
        <v>436</v>
      </c>
      <c r="B7474" t="s">
        <v>437</v>
      </c>
      <c r="C7474">
        <v>2020</v>
      </c>
      <c r="D7474">
        <v>30.73</v>
      </c>
      <c r="H7474">
        <v>5459643</v>
      </c>
    </row>
    <row r="7475" spans="1:8" x14ac:dyDescent="0.3">
      <c r="A7475" t="s">
        <v>438</v>
      </c>
      <c r="B7475" t="s">
        <v>439</v>
      </c>
      <c r="C7475">
        <v>2020</v>
      </c>
      <c r="D7475">
        <v>12.563000000000001</v>
      </c>
      <c r="H7475">
        <v>2078931</v>
      </c>
    </row>
    <row r="7476" spans="1:8" x14ac:dyDescent="0.3">
      <c r="A7476" t="s">
        <v>440</v>
      </c>
      <c r="B7476" t="s">
        <v>441</v>
      </c>
      <c r="C7476">
        <v>2020</v>
      </c>
      <c r="D7476">
        <v>0.29899999999999999</v>
      </c>
      <c r="H7476">
        <v>686878</v>
      </c>
    </row>
    <row r="7477" spans="1:8" x14ac:dyDescent="0.3">
      <c r="A7477" t="s">
        <v>442</v>
      </c>
      <c r="B7477" t="s">
        <v>443</v>
      </c>
      <c r="C7477">
        <v>2020</v>
      </c>
      <c r="D7477">
        <v>0.56200000000000006</v>
      </c>
      <c r="H7477">
        <v>15893219</v>
      </c>
    </row>
    <row r="7478" spans="1:8" x14ac:dyDescent="0.3">
      <c r="A7478" t="s">
        <v>444</v>
      </c>
      <c r="B7478" t="s">
        <v>445</v>
      </c>
      <c r="C7478">
        <v>2020</v>
      </c>
      <c r="D7478">
        <v>451.95699999999999</v>
      </c>
      <c r="H7478">
        <v>59308690</v>
      </c>
    </row>
    <row r="7479" spans="1:8" x14ac:dyDescent="0.3">
      <c r="B7479" t="s">
        <v>446</v>
      </c>
      <c r="C7479">
        <v>2020</v>
      </c>
      <c r="D7479">
        <v>994.16</v>
      </c>
      <c r="H7479">
        <v>430759771</v>
      </c>
    </row>
    <row r="7480" spans="1:8" x14ac:dyDescent="0.3">
      <c r="A7480" t="s">
        <v>447</v>
      </c>
      <c r="B7480" t="s">
        <v>448</v>
      </c>
      <c r="C7480">
        <v>2020</v>
      </c>
      <c r="D7480">
        <v>597.60500000000002</v>
      </c>
      <c r="H7480">
        <v>51269183</v>
      </c>
    </row>
    <row r="7481" spans="1:8" x14ac:dyDescent="0.3">
      <c r="A7481" t="s">
        <v>449</v>
      </c>
      <c r="B7481" t="s">
        <v>450</v>
      </c>
      <c r="C7481">
        <v>2020</v>
      </c>
      <c r="D7481">
        <v>1.179</v>
      </c>
      <c r="H7481">
        <v>11193729</v>
      </c>
    </row>
    <row r="7482" spans="1:8" x14ac:dyDescent="0.3">
      <c r="A7482" t="s">
        <v>451</v>
      </c>
      <c r="B7482" t="s">
        <v>452</v>
      </c>
      <c r="C7482">
        <v>2020</v>
      </c>
      <c r="D7482">
        <v>208.91499999999999</v>
      </c>
      <c r="H7482">
        <v>46754783</v>
      </c>
    </row>
    <row r="7483" spans="1:8" x14ac:dyDescent="0.3">
      <c r="A7483" t="s">
        <v>453</v>
      </c>
      <c r="B7483" t="s">
        <v>454</v>
      </c>
      <c r="C7483">
        <v>2020</v>
      </c>
      <c r="D7483">
        <v>21.106000000000002</v>
      </c>
      <c r="H7483">
        <v>21413250</v>
      </c>
    </row>
    <row r="7484" spans="1:8" x14ac:dyDescent="0.3">
      <c r="B7484" t="s">
        <v>455</v>
      </c>
      <c r="C7484">
        <v>2020</v>
      </c>
    </row>
    <row r="7485" spans="1:8" x14ac:dyDescent="0.3">
      <c r="A7485" t="s">
        <v>456</v>
      </c>
      <c r="B7485" t="s">
        <v>457</v>
      </c>
      <c r="C7485">
        <v>2020</v>
      </c>
      <c r="D7485">
        <v>18.859000000000002</v>
      </c>
      <c r="H7485">
        <v>43849269</v>
      </c>
    </row>
    <row r="7486" spans="1:8" x14ac:dyDescent="0.3">
      <c r="A7486" t="s">
        <v>458</v>
      </c>
      <c r="B7486" t="s">
        <v>459</v>
      </c>
      <c r="C7486">
        <v>2020</v>
      </c>
      <c r="D7486">
        <v>2.2240000000000002</v>
      </c>
      <c r="H7486">
        <v>586634</v>
      </c>
    </row>
    <row r="7487" spans="1:8" x14ac:dyDescent="0.3">
      <c r="A7487" t="s">
        <v>460</v>
      </c>
      <c r="B7487" t="s">
        <v>461</v>
      </c>
      <c r="C7487">
        <v>2020</v>
      </c>
      <c r="D7487">
        <v>38.634999999999998</v>
      </c>
      <c r="H7487">
        <v>10099270</v>
      </c>
    </row>
    <row r="7488" spans="1:8" x14ac:dyDescent="0.3">
      <c r="A7488" t="s">
        <v>462</v>
      </c>
      <c r="B7488" t="s">
        <v>463</v>
      </c>
      <c r="C7488">
        <v>2020</v>
      </c>
      <c r="D7488">
        <v>32.298000000000002</v>
      </c>
      <c r="H7488">
        <v>8654618</v>
      </c>
    </row>
    <row r="7489" spans="1:8" x14ac:dyDescent="0.3">
      <c r="A7489" t="s">
        <v>464</v>
      </c>
      <c r="B7489" t="s">
        <v>465</v>
      </c>
      <c r="C7489">
        <v>2020</v>
      </c>
      <c r="D7489">
        <v>30.532</v>
      </c>
      <c r="H7489">
        <v>17500657</v>
      </c>
    </row>
    <row r="7490" spans="1:8" x14ac:dyDescent="0.3">
      <c r="A7490" t="s">
        <v>466</v>
      </c>
      <c r="B7490" t="s">
        <v>467</v>
      </c>
      <c r="C7490">
        <v>2020</v>
      </c>
      <c r="D7490">
        <v>273.17500000000001</v>
      </c>
      <c r="H7490">
        <v>23816775</v>
      </c>
    </row>
    <row r="7491" spans="1:8" x14ac:dyDescent="0.3">
      <c r="A7491" t="s">
        <v>468</v>
      </c>
      <c r="B7491" t="s">
        <v>469</v>
      </c>
      <c r="C7491">
        <v>2020</v>
      </c>
      <c r="D7491">
        <v>9.4480000000000004</v>
      </c>
      <c r="H7491">
        <v>9537642</v>
      </c>
    </row>
    <row r="7492" spans="1:8" x14ac:dyDescent="0.3">
      <c r="A7492" t="s">
        <v>470</v>
      </c>
      <c r="B7492" t="s">
        <v>471</v>
      </c>
      <c r="C7492">
        <v>2020</v>
      </c>
      <c r="D7492">
        <v>10.939</v>
      </c>
      <c r="H7492">
        <v>59734213</v>
      </c>
    </row>
    <row r="7493" spans="1:8" x14ac:dyDescent="0.3">
      <c r="A7493" t="s">
        <v>472</v>
      </c>
      <c r="B7493" t="s">
        <v>473</v>
      </c>
      <c r="C7493">
        <v>2020</v>
      </c>
      <c r="D7493">
        <v>257.76600000000002</v>
      </c>
      <c r="H7493">
        <v>69799978</v>
      </c>
    </row>
    <row r="7494" spans="1:8" x14ac:dyDescent="0.3">
      <c r="A7494" t="s">
        <v>474</v>
      </c>
      <c r="B7494" t="s">
        <v>475</v>
      </c>
      <c r="C7494">
        <v>2020</v>
      </c>
      <c r="D7494">
        <v>0.52600000000000002</v>
      </c>
      <c r="H7494">
        <v>1318442</v>
      </c>
    </row>
    <row r="7495" spans="1:8" x14ac:dyDescent="0.3">
      <c r="A7495" t="s">
        <v>476</v>
      </c>
      <c r="B7495" t="s">
        <v>477</v>
      </c>
      <c r="C7495">
        <v>2020</v>
      </c>
      <c r="D7495">
        <v>2.1920000000000002</v>
      </c>
      <c r="H7495">
        <v>8278736</v>
      </c>
    </row>
    <row r="7496" spans="1:8" x14ac:dyDescent="0.3">
      <c r="A7496" t="s">
        <v>478</v>
      </c>
      <c r="B7496" t="s">
        <v>479</v>
      </c>
      <c r="C7496">
        <v>2020</v>
      </c>
      <c r="D7496">
        <v>0.14399999999999999</v>
      </c>
      <c r="H7496">
        <v>105697</v>
      </c>
    </row>
    <row r="7497" spans="1:8" x14ac:dyDescent="0.3">
      <c r="A7497" t="s">
        <v>480</v>
      </c>
      <c r="B7497" t="s">
        <v>481</v>
      </c>
      <c r="C7497">
        <v>2020</v>
      </c>
      <c r="D7497">
        <v>35.509</v>
      </c>
      <c r="H7497">
        <v>1399491</v>
      </c>
    </row>
    <row r="7498" spans="1:8" x14ac:dyDescent="0.3">
      <c r="A7498" t="s">
        <v>482</v>
      </c>
      <c r="B7498" t="s">
        <v>483</v>
      </c>
      <c r="C7498">
        <v>2020</v>
      </c>
      <c r="D7498">
        <v>28.126999999999999</v>
      </c>
      <c r="H7498">
        <v>11818618</v>
      </c>
    </row>
    <row r="7499" spans="1:8" x14ac:dyDescent="0.3">
      <c r="A7499" t="s">
        <v>484</v>
      </c>
      <c r="B7499" t="s">
        <v>485</v>
      </c>
      <c r="C7499">
        <v>2020</v>
      </c>
      <c r="D7499">
        <v>392.79399999999998</v>
      </c>
      <c r="H7499">
        <v>84339067</v>
      </c>
    </row>
    <row r="7500" spans="1:8" x14ac:dyDescent="0.3">
      <c r="A7500" t="s">
        <v>486</v>
      </c>
      <c r="B7500" t="s">
        <v>487</v>
      </c>
      <c r="C7500">
        <v>2020</v>
      </c>
      <c r="D7500">
        <v>75.337999999999994</v>
      </c>
      <c r="H7500">
        <v>6031187</v>
      </c>
    </row>
    <row r="7501" spans="1:8" x14ac:dyDescent="0.3">
      <c r="A7501" t="s">
        <v>488</v>
      </c>
      <c r="B7501" t="s">
        <v>489</v>
      </c>
      <c r="C7501">
        <v>2020</v>
      </c>
      <c r="D7501">
        <v>0.20300000000000001</v>
      </c>
      <c r="H7501">
        <v>38718</v>
      </c>
    </row>
    <row r="7502" spans="1:8" x14ac:dyDescent="0.3">
      <c r="A7502" t="s">
        <v>490</v>
      </c>
      <c r="B7502" t="s">
        <v>491</v>
      </c>
      <c r="C7502">
        <v>2020</v>
      </c>
      <c r="D7502">
        <v>8.0000000000000002E-3</v>
      </c>
      <c r="H7502">
        <v>11792</v>
      </c>
    </row>
    <row r="7503" spans="1:8" x14ac:dyDescent="0.3">
      <c r="A7503" t="s">
        <v>492</v>
      </c>
      <c r="B7503" t="s">
        <v>493</v>
      </c>
      <c r="C7503">
        <v>2020</v>
      </c>
      <c r="D7503">
        <v>4.8920000000000003</v>
      </c>
      <c r="H7503">
        <v>45741000</v>
      </c>
    </row>
    <row r="7504" spans="1:8" x14ac:dyDescent="0.3">
      <c r="A7504" t="s">
        <v>494</v>
      </c>
      <c r="B7504" t="s">
        <v>495</v>
      </c>
      <c r="C7504">
        <v>2020</v>
      </c>
      <c r="D7504">
        <v>213.90899999999999</v>
      </c>
      <c r="H7504">
        <v>43733759</v>
      </c>
    </row>
    <row r="7505" spans="1:8" x14ac:dyDescent="0.3">
      <c r="A7505" t="s">
        <v>496</v>
      </c>
      <c r="B7505" t="s">
        <v>497</v>
      </c>
      <c r="C7505">
        <v>2020</v>
      </c>
      <c r="D7505">
        <v>150.268</v>
      </c>
      <c r="H7505">
        <v>9890400</v>
      </c>
    </row>
    <row r="7506" spans="1:8" x14ac:dyDescent="0.3">
      <c r="A7506" t="s">
        <v>498</v>
      </c>
      <c r="B7506" t="s">
        <v>499</v>
      </c>
      <c r="C7506">
        <v>2020</v>
      </c>
      <c r="D7506">
        <v>329.57900000000001</v>
      </c>
      <c r="H7506">
        <v>67886004</v>
      </c>
    </row>
    <row r="7507" spans="1:8" x14ac:dyDescent="0.3">
      <c r="A7507" t="s">
        <v>500</v>
      </c>
      <c r="B7507" t="s">
        <v>501</v>
      </c>
      <c r="C7507">
        <v>2020</v>
      </c>
      <c r="D7507">
        <v>4712.7709999999997</v>
      </c>
      <c r="H7507">
        <v>331002647</v>
      </c>
    </row>
    <row r="7508" spans="1:8" x14ac:dyDescent="0.3">
      <c r="A7508" t="s">
        <v>502</v>
      </c>
      <c r="B7508" t="s">
        <v>503</v>
      </c>
      <c r="C7508">
        <v>2020</v>
      </c>
      <c r="D7508">
        <v>5.84</v>
      </c>
      <c r="H7508">
        <v>3473727</v>
      </c>
    </row>
    <row r="7509" spans="1:8" x14ac:dyDescent="0.3">
      <c r="A7509" t="s">
        <v>504</v>
      </c>
      <c r="B7509" t="s">
        <v>505</v>
      </c>
      <c r="C7509">
        <v>2020</v>
      </c>
      <c r="D7509">
        <v>112.78400000000001</v>
      </c>
      <c r="H7509">
        <v>33469199</v>
      </c>
    </row>
    <row r="7510" spans="1:8" x14ac:dyDescent="0.3">
      <c r="A7510" t="s">
        <v>506</v>
      </c>
      <c r="B7510" t="s">
        <v>507</v>
      </c>
      <c r="C7510">
        <v>2020</v>
      </c>
      <c r="D7510">
        <v>0.182</v>
      </c>
      <c r="H7510">
        <v>307150</v>
      </c>
    </row>
    <row r="7511" spans="1:8" x14ac:dyDescent="0.3">
      <c r="A7511" t="s">
        <v>508</v>
      </c>
      <c r="B7511" t="s">
        <v>509</v>
      </c>
      <c r="C7511">
        <v>2020</v>
      </c>
      <c r="D7511">
        <v>84.608999999999995</v>
      </c>
      <c r="H7511">
        <v>28435943</v>
      </c>
    </row>
    <row r="7512" spans="1:8" x14ac:dyDescent="0.3">
      <c r="A7512" t="s">
        <v>510</v>
      </c>
      <c r="B7512" t="s">
        <v>511</v>
      </c>
      <c r="C7512">
        <v>2020</v>
      </c>
      <c r="D7512">
        <v>254.303</v>
      </c>
      <c r="H7512">
        <v>97338583</v>
      </c>
    </row>
    <row r="7513" spans="1:8" x14ac:dyDescent="0.3">
      <c r="B7513" t="s">
        <v>512</v>
      </c>
      <c r="C7513">
        <v>2020</v>
      </c>
      <c r="D7513">
        <v>2.5999999999999999E-2</v>
      </c>
      <c r="H7513">
        <v>11246</v>
      </c>
    </row>
    <row r="7514" spans="1:8" x14ac:dyDescent="0.3">
      <c r="A7514" t="s">
        <v>513</v>
      </c>
      <c r="B7514" t="s">
        <v>514</v>
      </c>
      <c r="C7514">
        <v>2020</v>
      </c>
      <c r="D7514">
        <v>34807.258999999998</v>
      </c>
      <c r="H7514">
        <v>7794798725</v>
      </c>
    </row>
    <row r="7515" spans="1:8" x14ac:dyDescent="0.3">
      <c r="A7515" t="s">
        <v>515</v>
      </c>
      <c r="B7515" t="s">
        <v>516</v>
      </c>
      <c r="C7515">
        <v>2020</v>
      </c>
      <c r="D7515">
        <v>9.7680000000000007</v>
      </c>
      <c r="H7515">
        <v>29825968</v>
      </c>
    </row>
    <row r="7516" spans="1:8" x14ac:dyDescent="0.3">
      <c r="A7516" t="s">
        <v>517</v>
      </c>
      <c r="B7516" t="s">
        <v>518</v>
      </c>
      <c r="C7516">
        <v>2020</v>
      </c>
      <c r="D7516">
        <v>6.5730000000000004</v>
      </c>
      <c r="H7516">
        <v>18383956</v>
      </c>
    </row>
    <row r="7517" spans="1:8" x14ac:dyDescent="0.3">
      <c r="A7517" t="s">
        <v>519</v>
      </c>
      <c r="B7517" t="s">
        <v>520</v>
      </c>
      <c r="C7517">
        <v>2020</v>
      </c>
      <c r="D7517">
        <v>10.531000000000001</v>
      </c>
      <c r="H7517">
        <v>14862927</v>
      </c>
    </row>
  </sheetData>
  <sortState xmlns:xlrd2="http://schemas.microsoft.com/office/spreadsheetml/2017/richdata2" ref="A2:J7517">
    <sortCondition ref="C2:C7517"/>
  </sortState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1454DD-1A35-431B-A1EB-9139226D4F8C}">
  <dimension ref="A1:IC32"/>
  <sheetViews>
    <sheetView workbookViewId="0">
      <selection activeCell="C2" sqref="C2"/>
    </sheetView>
  </sheetViews>
  <sheetFormatPr defaultRowHeight="14.4" x14ac:dyDescent="0.3"/>
  <sheetData>
    <row r="1" spans="1:237" x14ac:dyDescent="0.3">
      <c r="A1" t="s">
        <v>526</v>
      </c>
      <c r="B1" t="s">
        <v>514</v>
      </c>
      <c r="C1" t="s">
        <v>59</v>
      </c>
      <c r="D1" t="s">
        <v>62</v>
      </c>
      <c r="E1" t="s">
        <v>64</v>
      </c>
      <c r="F1" t="s">
        <v>66</v>
      </c>
      <c r="G1" t="s">
        <v>68</v>
      </c>
      <c r="H1" t="s">
        <v>70</v>
      </c>
      <c r="I1" t="s">
        <v>72</v>
      </c>
      <c r="J1" t="s">
        <v>74</v>
      </c>
      <c r="K1" t="s">
        <v>76</v>
      </c>
      <c r="L1" t="s">
        <v>78</v>
      </c>
      <c r="M1" t="s">
        <v>80</v>
      </c>
      <c r="N1" t="s">
        <v>84</v>
      </c>
      <c r="O1" t="s">
        <v>86</v>
      </c>
      <c r="P1" t="s">
        <v>88</v>
      </c>
      <c r="Q1" t="s">
        <v>90</v>
      </c>
      <c r="R1" t="s">
        <v>92</v>
      </c>
      <c r="S1" t="s">
        <v>94</v>
      </c>
      <c r="T1" t="s">
        <v>96</v>
      </c>
      <c r="U1" t="s">
        <v>98</v>
      </c>
      <c r="V1" t="s">
        <v>100</v>
      </c>
      <c r="W1" t="s">
        <v>102</v>
      </c>
      <c r="X1" t="s">
        <v>104</v>
      </c>
      <c r="Y1" t="s">
        <v>106</v>
      </c>
      <c r="Z1" t="s">
        <v>108</v>
      </c>
      <c r="AA1" t="s">
        <v>110</v>
      </c>
      <c r="AB1" t="s">
        <v>112</v>
      </c>
      <c r="AC1" t="s">
        <v>114</v>
      </c>
      <c r="AD1" t="s">
        <v>116</v>
      </c>
      <c r="AE1" t="s">
        <v>118</v>
      </c>
      <c r="AF1" t="s">
        <v>120</v>
      </c>
      <c r="AG1" t="s">
        <v>122</v>
      </c>
      <c r="AH1" t="s">
        <v>124</v>
      </c>
      <c r="AI1" t="s">
        <v>126</v>
      </c>
      <c r="AJ1" t="s">
        <v>128</v>
      </c>
      <c r="AK1" t="s">
        <v>130</v>
      </c>
      <c r="AL1" t="s">
        <v>132</v>
      </c>
      <c r="AM1" t="s">
        <v>134</v>
      </c>
      <c r="AN1" t="s">
        <v>136</v>
      </c>
      <c r="AO1" t="s">
        <v>138</v>
      </c>
      <c r="AP1" t="s">
        <v>140</v>
      </c>
      <c r="AQ1" t="s">
        <v>142</v>
      </c>
      <c r="AR1" t="s">
        <v>144</v>
      </c>
      <c r="AS1" t="s">
        <v>146</v>
      </c>
      <c r="AT1" t="s">
        <v>148</v>
      </c>
      <c r="AU1" t="s">
        <v>150</v>
      </c>
      <c r="AV1" t="s">
        <v>152</v>
      </c>
      <c r="AW1" t="s">
        <v>154</v>
      </c>
      <c r="AX1" t="s">
        <v>156</v>
      </c>
      <c r="AY1" t="s">
        <v>158</v>
      </c>
      <c r="AZ1" t="s">
        <v>160</v>
      </c>
      <c r="BA1" t="s">
        <v>162</v>
      </c>
      <c r="BB1" t="s">
        <v>164</v>
      </c>
      <c r="BC1" t="s">
        <v>166</v>
      </c>
      <c r="BD1" t="s">
        <v>168</v>
      </c>
      <c r="BE1" t="s">
        <v>170</v>
      </c>
      <c r="BF1" t="s">
        <v>172</v>
      </c>
      <c r="BG1" t="s">
        <v>174</v>
      </c>
      <c r="BH1" t="s">
        <v>176</v>
      </c>
      <c r="BI1" t="s">
        <v>178</v>
      </c>
      <c r="BJ1" t="s">
        <v>182</v>
      </c>
      <c r="BK1" t="s">
        <v>184</v>
      </c>
      <c r="BL1" t="s">
        <v>186</v>
      </c>
      <c r="BM1" t="s">
        <v>188</v>
      </c>
      <c r="BN1" t="s">
        <v>190</v>
      </c>
      <c r="BO1" t="s">
        <v>192</v>
      </c>
      <c r="BP1" t="s">
        <v>194</v>
      </c>
      <c r="BQ1" t="s">
        <v>196</v>
      </c>
      <c r="BR1" t="s">
        <v>197</v>
      </c>
      <c r="BS1" t="s">
        <v>198</v>
      </c>
      <c r="BT1" t="s">
        <v>199</v>
      </c>
      <c r="BU1" t="s">
        <v>201</v>
      </c>
      <c r="BV1" t="s">
        <v>203</v>
      </c>
      <c r="BW1" t="s">
        <v>205</v>
      </c>
      <c r="BX1" t="s">
        <v>207</v>
      </c>
      <c r="BY1" t="s">
        <v>208</v>
      </c>
      <c r="BZ1" t="s">
        <v>210</v>
      </c>
      <c r="CA1" t="s">
        <v>212</v>
      </c>
      <c r="CB1" t="s">
        <v>213</v>
      </c>
      <c r="CC1" t="s">
        <v>215</v>
      </c>
      <c r="CD1" t="s">
        <v>217</v>
      </c>
      <c r="CE1" t="s">
        <v>219</v>
      </c>
      <c r="CF1" t="s">
        <v>221</v>
      </c>
      <c r="CG1" t="s">
        <v>223</v>
      </c>
      <c r="CH1" t="s">
        <v>225</v>
      </c>
      <c r="CI1" t="s">
        <v>227</v>
      </c>
      <c r="CJ1" t="s">
        <v>229</v>
      </c>
      <c r="CK1" t="s">
        <v>231</v>
      </c>
      <c r="CL1" t="s">
        <v>233</v>
      </c>
      <c r="CM1" t="s">
        <v>235</v>
      </c>
      <c r="CN1" t="s">
        <v>237</v>
      </c>
      <c r="CO1" t="s">
        <v>239</v>
      </c>
      <c r="CP1" t="s">
        <v>241</v>
      </c>
      <c r="CQ1" t="s">
        <v>243</v>
      </c>
      <c r="CR1" t="s">
        <v>245</v>
      </c>
      <c r="CS1" t="s">
        <v>247</v>
      </c>
      <c r="CT1" t="s">
        <v>249</v>
      </c>
      <c r="CU1" t="s">
        <v>251</v>
      </c>
      <c r="CV1" t="s">
        <v>253</v>
      </c>
      <c r="CW1" t="s">
        <v>256</v>
      </c>
      <c r="CX1" t="s">
        <v>258</v>
      </c>
      <c r="CY1" t="s">
        <v>260</v>
      </c>
      <c r="CZ1" t="s">
        <v>262</v>
      </c>
      <c r="DA1" t="s">
        <v>264</v>
      </c>
      <c r="DB1" t="s">
        <v>266</v>
      </c>
      <c r="DC1" t="s">
        <v>268</v>
      </c>
      <c r="DD1" t="s">
        <v>270</v>
      </c>
      <c r="DE1" t="s">
        <v>272</v>
      </c>
      <c r="DF1" t="s">
        <v>274</v>
      </c>
      <c r="DG1" t="s">
        <v>276</v>
      </c>
      <c r="DH1" t="s">
        <v>278</v>
      </c>
      <c r="DI1" t="s">
        <v>280</v>
      </c>
      <c r="DJ1" t="s">
        <v>281</v>
      </c>
      <c r="DK1" t="s">
        <v>283</v>
      </c>
      <c r="DL1" t="s">
        <v>285</v>
      </c>
      <c r="DM1" t="s">
        <v>287</v>
      </c>
      <c r="DN1" t="s">
        <v>289</v>
      </c>
      <c r="DO1" t="s">
        <v>290</v>
      </c>
      <c r="DP1" t="s">
        <v>292</v>
      </c>
      <c r="DQ1" t="s">
        <v>294</v>
      </c>
      <c r="DR1" t="s">
        <v>296</v>
      </c>
      <c r="DS1" t="s">
        <v>298</v>
      </c>
      <c r="DT1" t="s">
        <v>300</v>
      </c>
      <c r="DU1" t="s">
        <v>302</v>
      </c>
      <c r="DV1" t="s">
        <v>303</v>
      </c>
      <c r="DW1" t="s">
        <v>305</v>
      </c>
      <c r="DX1" t="s">
        <v>307</v>
      </c>
      <c r="DY1" t="s">
        <v>309</v>
      </c>
      <c r="DZ1" t="s">
        <v>311</v>
      </c>
      <c r="EA1" t="s">
        <v>313</v>
      </c>
      <c r="EB1" t="s">
        <v>315</v>
      </c>
      <c r="EC1" t="s">
        <v>317</v>
      </c>
      <c r="ED1" t="s">
        <v>319</v>
      </c>
      <c r="EE1" t="s">
        <v>321</v>
      </c>
      <c r="EF1" t="s">
        <v>323</v>
      </c>
      <c r="EG1" t="s">
        <v>325</v>
      </c>
      <c r="EH1" t="s">
        <v>327</v>
      </c>
      <c r="EI1" t="s">
        <v>329</v>
      </c>
      <c r="EJ1" t="s">
        <v>331</v>
      </c>
      <c r="EK1" t="s">
        <v>333</v>
      </c>
      <c r="EL1" t="s">
        <v>335</v>
      </c>
      <c r="EM1" t="s">
        <v>337</v>
      </c>
      <c r="EN1" t="s">
        <v>339</v>
      </c>
      <c r="EO1" t="s">
        <v>341</v>
      </c>
      <c r="EP1" t="s">
        <v>343</v>
      </c>
      <c r="EQ1" t="s">
        <v>345</v>
      </c>
      <c r="ER1" t="s">
        <v>347</v>
      </c>
      <c r="ES1" t="s">
        <v>349</v>
      </c>
      <c r="ET1" t="s">
        <v>351</v>
      </c>
      <c r="EU1" t="s">
        <v>353</v>
      </c>
      <c r="EV1" t="s">
        <v>355</v>
      </c>
      <c r="EW1" t="s">
        <v>357</v>
      </c>
      <c r="EX1" t="s">
        <v>359</v>
      </c>
      <c r="EY1" t="s">
        <v>361</v>
      </c>
      <c r="EZ1" t="s">
        <v>363</v>
      </c>
      <c r="FA1" t="s">
        <v>367</v>
      </c>
      <c r="FB1" t="s">
        <v>369</v>
      </c>
      <c r="FC1" t="s">
        <v>371</v>
      </c>
      <c r="FD1" t="s">
        <v>372</v>
      </c>
      <c r="FE1" t="s">
        <v>374</v>
      </c>
      <c r="FF1" t="s">
        <v>376</v>
      </c>
      <c r="FG1" t="s">
        <v>378</v>
      </c>
      <c r="FH1" t="s">
        <v>380</v>
      </c>
      <c r="FI1" t="s">
        <v>382</v>
      </c>
      <c r="FJ1" t="s">
        <v>383</v>
      </c>
      <c r="FK1" t="s">
        <v>385</v>
      </c>
      <c r="FL1" t="s">
        <v>387</v>
      </c>
      <c r="FM1" t="s">
        <v>389</v>
      </c>
      <c r="FN1" t="s">
        <v>391</v>
      </c>
      <c r="FO1" t="s">
        <v>393</v>
      </c>
      <c r="FP1" t="s">
        <v>395</v>
      </c>
      <c r="FQ1" t="s">
        <v>397</v>
      </c>
      <c r="FR1" t="s">
        <v>399</v>
      </c>
      <c r="FS1" t="s">
        <v>400</v>
      </c>
      <c r="FT1" t="s">
        <v>402</v>
      </c>
      <c r="FU1" t="s">
        <v>404</v>
      </c>
      <c r="FV1" t="s">
        <v>406</v>
      </c>
      <c r="FW1" t="s">
        <v>407</v>
      </c>
      <c r="FX1" t="s">
        <v>409</v>
      </c>
      <c r="FY1" t="s">
        <v>411</v>
      </c>
      <c r="FZ1" t="s">
        <v>413</v>
      </c>
      <c r="GA1" t="s">
        <v>415</v>
      </c>
      <c r="GB1" t="s">
        <v>417</v>
      </c>
      <c r="GC1" t="s">
        <v>419</v>
      </c>
      <c r="GD1" t="s">
        <v>421</v>
      </c>
      <c r="GE1" t="s">
        <v>423</v>
      </c>
      <c r="GF1" t="s">
        <v>425</v>
      </c>
      <c r="GG1" t="s">
        <v>427</v>
      </c>
      <c r="GH1" t="s">
        <v>429</v>
      </c>
      <c r="GI1" t="s">
        <v>431</v>
      </c>
      <c r="GJ1" t="s">
        <v>433</v>
      </c>
      <c r="GK1" t="s">
        <v>435</v>
      </c>
      <c r="GL1" t="s">
        <v>437</v>
      </c>
      <c r="GM1" t="s">
        <v>439</v>
      </c>
      <c r="GN1" t="s">
        <v>441</v>
      </c>
      <c r="GO1" t="s">
        <v>443</v>
      </c>
      <c r="GP1" t="s">
        <v>445</v>
      </c>
      <c r="GQ1" t="s">
        <v>448</v>
      </c>
      <c r="GR1" t="s">
        <v>450</v>
      </c>
      <c r="GS1" t="s">
        <v>452</v>
      </c>
      <c r="GT1" t="s">
        <v>454</v>
      </c>
      <c r="GU1" t="s">
        <v>455</v>
      </c>
      <c r="GV1" t="s">
        <v>457</v>
      </c>
      <c r="GW1" t="s">
        <v>459</v>
      </c>
      <c r="GX1" t="s">
        <v>461</v>
      </c>
      <c r="GY1" t="s">
        <v>463</v>
      </c>
      <c r="GZ1" t="s">
        <v>465</v>
      </c>
      <c r="HA1" t="s">
        <v>467</v>
      </c>
      <c r="HB1" t="s">
        <v>469</v>
      </c>
      <c r="HC1" t="s">
        <v>471</v>
      </c>
      <c r="HD1" t="s">
        <v>473</v>
      </c>
      <c r="HE1" t="s">
        <v>475</v>
      </c>
      <c r="HF1" t="s">
        <v>477</v>
      </c>
      <c r="HG1" t="s">
        <v>479</v>
      </c>
      <c r="HH1" t="s">
        <v>481</v>
      </c>
      <c r="HI1" t="s">
        <v>483</v>
      </c>
      <c r="HJ1" t="s">
        <v>485</v>
      </c>
      <c r="HK1" t="s">
        <v>487</v>
      </c>
      <c r="HL1" t="s">
        <v>489</v>
      </c>
      <c r="HM1" t="s">
        <v>491</v>
      </c>
      <c r="HN1" t="s">
        <v>493</v>
      </c>
      <c r="HO1" t="s">
        <v>495</v>
      </c>
      <c r="HP1" t="s">
        <v>497</v>
      </c>
      <c r="HQ1" t="s">
        <v>499</v>
      </c>
      <c r="HR1" t="s">
        <v>501</v>
      </c>
      <c r="HS1" t="s">
        <v>503</v>
      </c>
      <c r="HT1" t="s">
        <v>505</v>
      </c>
      <c r="HU1" t="s">
        <v>507</v>
      </c>
      <c r="HV1" t="s">
        <v>509</v>
      </c>
      <c r="HW1" t="s">
        <v>511</v>
      </c>
      <c r="HX1" t="s">
        <v>512</v>
      </c>
      <c r="HY1" t="s">
        <v>516</v>
      </c>
      <c r="HZ1" t="s">
        <v>518</v>
      </c>
      <c r="IA1" t="s">
        <v>520</v>
      </c>
      <c r="IB1" t="s">
        <v>254</v>
      </c>
      <c r="IC1" t="s">
        <v>527</v>
      </c>
    </row>
    <row r="2" spans="1:237" x14ac:dyDescent="0.3">
      <c r="A2">
        <v>1990</v>
      </c>
      <c r="B2" s="4">
        <f t="shared" ref="B2:K11" si="0">SUMIFS(total_ghg,year,$A2,country,B$1)</f>
        <v>34967.339999999997</v>
      </c>
      <c r="C2" s="4">
        <f t="shared" si="0"/>
        <v>15.14</v>
      </c>
      <c r="D2" s="4">
        <f t="shared" si="0"/>
        <v>11.43</v>
      </c>
      <c r="E2" s="4">
        <f t="shared" si="0"/>
        <v>96.03</v>
      </c>
      <c r="F2" s="4">
        <f t="shared" si="0"/>
        <v>0.41</v>
      </c>
      <c r="G2" s="4">
        <f t="shared" si="0"/>
        <v>150.59</v>
      </c>
      <c r="H2" s="4">
        <f t="shared" si="0"/>
        <v>0</v>
      </c>
      <c r="I2" s="4">
        <f t="shared" si="0"/>
        <v>0</v>
      </c>
      <c r="J2" s="4">
        <f t="shared" si="0"/>
        <v>0.41</v>
      </c>
      <c r="K2" s="4">
        <f t="shared" si="0"/>
        <v>329.74</v>
      </c>
      <c r="L2" s="4">
        <f t="shared" ref="L2:U11" si="1">SUMIFS(total_ghg,year,$A2,country,L$1)</f>
        <v>24.39</v>
      </c>
      <c r="M2" s="4">
        <f t="shared" si="1"/>
        <v>0</v>
      </c>
      <c r="N2" s="4">
        <f t="shared" si="1"/>
        <v>511.2</v>
      </c>
      <c r="O2" s="4">
        <f t="shared" si="1"/>
        <v>64.22</v>
      </c>
      <c r="P2" s="4">
        <f t="shared" si="1"/>
        <v>75.56</v>
      </c>
      <c r="Q2" s="4">
        <f t="shared" si="1"/>
        <v>0.81</v>
      </c>
      <c r="R2" s="4">
        <f t="shared" si="1"/>
        <v>14.08</v>
      </c>
      <c r="S2" s="4">
        <f t="shared" si="1"/>
        <v>116.29</v>
      </c>
      <c r="T2" s="4">
        <f t="shared" si="1"/>
        <v>3.18</v>
      </c>
      <c r="U2" s="4">
        <f t="shared" si="1"/>
        <v>126.04</v>
      </c>
      <c r="V2" s="4">
        <f t="shared" ref="V2:AE11" si="2">SUMIFS(total_ghg,year,$A2,country,V$1)</f>
        <v>126.7</v>
      </c>
      <c r="W2" s="4">
        <f t="shared" si="2"/>
        <v>13.21</v>
      </c>
      <c r="X2" s="4">
        <f t="shared" si="2"/>
        <v>19.989999999999998</v>
      </c>
      <c r="Y2" s="4">
        <f t="shared" si="2"/>
        <v>0</v>
      </c>
      <c r="Z2" s="4">
        <f t="shared" si="2"/>
        <v>-2.93</v>
      </c>
      <c r="AA2" s="4">
        <f t="shared" si="2"/>
        <v>110.13</v>
      </c>
      <c r="AB2" s="4">
        <f t="shared" si="2"/>
        <v>0</v>
      </c>
      <c r="AC2" s="4">
        <f t="shared" si="2"/>
        <v>22.24</v>
      </c>
      <c r="AD2" s="4">
        <f t="shared" si="2"/>
        <v>61.18</v>
      </c>
      <c r="AE2" s="4">
        <f t="shared" si="2"/>
        <v>1496.21</v>
      </c>
      <c r="AF2" s="4">
        <f t="shared" ref="AF2:AO11" si="3">SUMIFS(total_ghg,year,$A2,country,AF$1)</f>
        <v>0</v>
      </c>
      <c r="AG2" s="4">
        <f t="shared" si="3"/>
        <v>15.83</v>
      </c>
      <c r="AH2" s="4">
        <f t="shared" si="3"/>
        <v>89.99</v>
      </c>
      <c r="AI2" s="4">
        <f t="shared" si="3"/>
        <v>22.86</v>
      </c>
      <c r="AJ2" s="4">
        <f t="shared" si="3"/>
        <v>12.45</v>
      </c>
      <c r="AK2" s="4">
        <f t="shared" si="3"/>
        <v>47.37</v>
      </c>
      <c r="AL2" s="4">
        <f t="shared" si="3"/>
        <v>136.69999999999999</v>
      </c>
      <c r="AM2" s="4">
        <f t="shared" si="3"/>
        <v>662.91</v>
      </c>
      <c r="AN2" s="4">
        <f t="shared" si="3"/>
        <v>-0.17</v>
      </c>
      <c r="AO2" s="4">
        <f t="shared" si="3"/>
        <v>52.32</v>
      </c>
      <c r="AP2" s="4">
        <f t="shared" ref="AP2:AY11" si="4">SUMIFS(total_ghg,year,$A2,country,AP$1)</f>
        <v>25</v>
      </c>
      <c r="AQ2" s="4">
        <f t="shared" si="4"/>
        <v>35.56</v>
      </c>
      <c r="AR2" s="4">
        <f t="shared" si="4"/>
        <v>2901.78</v>
      </c>
      <c r="AS2" s="4">
        <f t="shared" si="4"/>
        <v>0</v>
      </c>
      <c r="AT2" s="4">
        <f t="shared" si="4"/>
        <v>273.45999999999998</v>
      </c>
      <c r="AU2" s="4">
        <f t="shared" si="4"/>
        <v>0.33</v>
      </c>
      <c r="AV2" s="4">
        <f t="shared" si="4"/>
        <v>38.04</v>
      </c>
      <c r="AW2" s="4">
        <f t="shared" si="4"/>
        <v>0</v>
      </c>
      <c r="AX2" s="4">
        <f t="shared" si="4"/>
        <v>15.28</v>
      </c>
      <c r="AY2" s="4">
        <f t="shared" si="4"/>
        <v>5.08</v>
      </c>
      <c r="AZ2" s="4">
        <f t="shared" ref="AZ2:BI11" si="5">SUMIFS(total_ghg,year,$A2,country,AZ$1)</f>
        <v>17.07</v>
      </c>
      <c r="BA2" s="4">
        <f t="shared" si="5"/>
        <v>19.78</v>
      </c>
      <c r="BB2" s="4">
        <f t="shared" si="5"/>
        <v>0</v>
      </c>
      <c r="BC2" s="4">
        <f t="shared" si="5"/>
        <v>5.36</v>
      </c>
      <c r="BD2" s="4">
        <f t="shared" si="5"/>
        <v>169.71</v>
      </c>
      <c r="BE2" s="4">
        <f t="shared" si="5"/>
        <v>203.64</v>
      </c>
      <c r="BF2" s="4">
        <f t="shared" si="5"/>
        <v>68.23</v>
      </c>
      <c r="BG2" s="4">
        <f t="shared" si="5"/>
        <v>0.99</v>
      </c>
      <c r="BH2" s="4">
        <f t="shared" si="5"/>
        <v>0.14000000000000001</v>
      </c>
      <c r="BI2" s="4">
        <f t="shared" si="5"/>
        <v>5.92</v>
      </c>
      <c r="BJ2" s="4">
        <f t="shared" ref="BJ2:BS11" si="6">SUMIFS(total_ghg,year,$A2,country,BJ$1)</f>
        <v>76.17</v>
      </c>
      <c r="BK2" s="4">
        <f t="shared" si="6"/>
        <v>129.33000000000001</v>
      </c>
      <c r="BL2" s="4">
        <f t="shared" si="6"/>
        <v>8.0399999999999991</v>
      </c>
      <c r="BM2" s="4">
        <f t="shared" si="6"/>
        <v>5.53</v>
      </c>
      <c r="BN2" s="4">
        <f t="shared" si="6"/>
        <v>5.03</v>
      </c>
      <c r="BO2" s="4">
        <f t="shared" si="6"/>
        <v>35.159999999999997</v>
      </c>
      <c r="BP2" s="4">
        <f t="shared" si="6"/>
        <v>2.38</v>
      </c>
      <c r="BQ2" s="4">
        <f t="shared" si="6"/>
        <v>102.73</v>
      </c>
      <c r="BR2" s="4">
        <f t="shared" si="6"/>
        <v>0</v>
      </c>
      <c r="BS2" s="4">
        <f t="shared" si="6"/>
        <v>0</v>
      </c>
      <c r="BT2" s="4">
        <f t="shared" ref="BT2:CC11" si="7">SUMIFS(total_ghg,year,$A2,country,BT$1)</f>
        <v>0</v>
      </c>
      <c r="BU2" s="4">
        <f t="shared" si="7"/>
        <v>0</v>
      </c>
      <c r="BV2" s="4">
        <f t="shared" si="7"/>
        <v>0.22</v>
      </c>
      <c r="BW2" s="4">
        <f t="shared" si="7"/>
        <v>45.1</v>
      </c>
      <c r="BX2" s="4">
        <f t="shared" si="7"/>
        <v>466.55</v>
      </c>
      <c r="BY2" s="4">
        <f t="shared" si="7"/>
        <v>0</v>
      </c>
      <c r="BZ2" s="4">
        <f t="shared" si="7"/>
        <v>0</v>
      </c>
      <c r="CA2" s="4">
        <f t="shared" si="7"/>
        <v>0</v>
      </c>
      <c r="CB2" s="4">
        <f t="shared" si="7"/>
        <v>0</v>
      </c>
      <c r="CC2" s="4">
        <f t="shared" si="7"/>
        <v>8.73</v>
      </c>
      <c r="CD2" s="4">
        <f t="shared" ref="CD2:CM11" si="8">SUMIFS(total_ghg,year,$A2,country,CD$1)</f>
        <v>3.95</v>
      </c>
      <c r="CE2" s="4">
        <f t="shared" si="8"/>
        <v>47.97</v>
      </c>
      <c r="CF2" s="4">
        <f t="shared" si="8"/>
        <v>1107.23</v>
      </c>
      <c r="CG2" s="4">
        <f t="shared" si="8"/>
        <v>34.35</v>
      </c>
      <c r="CH2" s="4">
        <f t="shared" si="8"/>
        <v>94.72</v>
      </c>
      <c r="CI2" s="4">
        <f t="shared" si="8"/>
        <v>0</v>
      </c>
      <c r="CJ2" s="4">
        <f t="shared" si="8"/>
        <v>1.84</v>
      </c>
      <c r="CK2" s="4">
        <f t="shared" si="8"/>
        <v>0</v>
      </c>
      <c r="CL2" s="4">
        <f t="shared" si="8"/>
        <v>28.93</v>
      </c>
      <c r="CM2" s="4">
        <f t="shared" si="8"/>
        <v>26.79</v>
      </c>
      <c r="CN2" s="4">
        <f t="shared" ref="CN2:CW11" si="9">SUMIFS(total_ghg,year,$A2,country,CN$1)</f>
        <v>3.17</v>
      </c>
      <c r="CO2" s="4">
        <f t="shared" si="9"/>
        <v>22.37</v>
      </c>
      <c r="CP2" s="4">
        <f t="shared" si="9"/>
        <v>5.18</v>
      </c>
      <c r="CQ2" s="4">
        <f t="shared" si="9"/>
        <v>53.49</v>
      </c>
      <c r="CR2" s="4">
        <f t="shared" si="9"/>
        <v>0</v>
      </c>
      <c r="CS2" s="4">
        <f t="shared" si="9"/>
        <v>90.79</v>
      </c>
      <c r="CT2" s="4">
        <f t="shared" si="9"/>
        <v>3.38</v>
      </c>
      <c r="CU2" s="4">
        <f t="shared" si="9"/>
        <v>1183.05</v>
      </c>
      <c r="CV2" s="4">
        <f t="shared" si="9"/>
        <v>1512.13</v>
      </c>
      <c r="CW2" s="4">
        <f t="shared" si="9"/>
        <v>260.77</v>
      </c>
      <c r="CX2" s="4">
        <f t="shared" ref="CX2:DG11" si="10">SUMIFS(total_ghg,year,$A2,country,CX$1)</f>
        <v>77.77</v>
      </c>
      <c r="CY2" s="4">
        <f t="shared" si="10"/>
        <v>54.34</v>
      </c>
      <c r="CZ2" s="4">
        <f t="shared" si="10"/>
        <v>44.07</v>
      </c>
      <c r="DA2" s="4">
        <f t="shared" si="10"/>
        <v>441.12</v>
      </c>
      <c r="DB2" s="4">
        <f t="shared" si="10"/>
        <v>9.4499999999999993</v>
      </c>
      <c r="DC2" s="4">
        <f t="shared" si="10"/>
        <v>1092</v>
      </c>
      <c r="DD2" s="4">
        <f t="shared" si="10"/>
        <v>18.7</v>
      </c>
      <c r="DE2" s="4">
        <f t="shared" si="10"/>
        <v>309.08</v>
      </c>
      <c r="DF2" s="4">
        <f t="shared" si="10"/>
        <v>97.27</v>
      </c>
      <c r="DG2" s="4">
        <f t="shared" si="10"/>
        <v>0.03</v>
      </c>
      <c r="DH2" s="4">
        <f t="shared" ref="DH2:DQ11" si="11">SUMIFS(total_ghg,year,$A2,country,DH$1)</f>
        <v>0</v>
      </c>
      <c r="DI2" s="4">
        <f t="shared" si="11"/>
        <v>32.28</v>
      </c>
      <c r="DJ2" s="4">
        <f t="shared" si="11"/>
        <v>0</v>
      </c>
      <c r="DK2" s="4">
        <f t="shared" si="11"/>
        <v>30.16</v>
      </c>
      <c r="DL2" s="4">
        <f t="shared" si="11"/>
        <v>22.39</v>
      </c>
      <c r="DM2" s="4">
        <f t="shared" si="11"/>
        <v>12.31</v>
      </c>
      <c r="DN2" s="4">
        <f t="shared" si="11"/>
        <v>7.2</v>
      </c>
      <c r="DO2" s="4">
        <f t="shared" si="11"/>
        <v>0</v>
      </c>
      <c r="DP2" s="4">
        <f t="shared" si="11"/>
        <v>3.34</v>
      </c>
      <c r="DQ2" s="4">
        <f t="shared" si="11"/>
        <v>19.62</v>
      </c>
      <c r="DR2" s="4">
        <f t="shared" ref="DR2:EA11" si="12">SUMIFS(total_ghg,year,$A2,country,DR$1)</f>
        <v>105.27</v>
      </c>
      <c r="DS2" s="4">
        <f t="shared" si="12"/>
        <v>0.02</v>
      </c>
      <c r="DT2" s="4">
        <f t="shared" si="12"/>
        <v>45.82</v>
      </c>
      <c r="DU2" s="4">
        <f t="shared" si="12"/>
        <v>11.98</v>
      </c>
      <c r="DV2" s="4">
        <f t="shared" si="12"/>
        <v>0</v>
      </c>
      <c r="DW2" s="4">
        <f t="shared" si="12"/>
        <v>71.760000000000005</v>
      </c>
      <c r="DX2" s="4">
        <f t="shared" si="12"/>
        <v>18.079999999999998</v>
      </c>
      <c r="DY2" s="4">
        <f t="shared" si="12"/>
        <v>210.93</v>
      </c>
      <c r="DZ2" s="4">
        <f t="shared" si="12"/>
        <v>0.22</v>
      </c>
      <c r="EA2" s="4">
        <f t="shared" si="12"/>
        <v>23.22</v>
      </c>
      <c r="EB2" s="4">
        <f t="shared" ref="EB2:EK11" si="13">SUMIFS(total_ghg,year,$A2,country,EB$1)</f>
        <v>2.5099999999999998</v>
      </c>
      <c r="EC2" s="4">
        <f t="shared" si="13"/>
        <v>0</v>
      </c>
      <c r="ED2" s="4">
        <f t="shared" si="13"/>
        <v>0</v>
      </c>
      <c r="EE2" s="4">
        <f t="shared" si="13"/>
        <v>7.89</v>
      </c>
      <c r="EF2" s="4">
        <f t="shared" si="13"/>
        <v>2.29</v>
      </c>
      <c r="EG2" s="4">
        <f t="shared" si="13"/>
        <v>0</v>
      </c>
      <c r="EH2" s="4">
        <f t="shared" si="13"/>
        <v>415.48</v>
      </c>
      <c r="EI2" s="4">
        <f t="shared" si="13"/>
        <v>0</v>
      </c>
      <c r="EJ2" s="4">
        <f t="shared" si="13"/>
        <v>37.06</v>
      </c>
      <c r="EK2" s="4">
        <f t="shared" si="13"/>
        <v>52.1</v>
      </c>
      <c r="EL2" s="4">
        <f t="shared" ref="EL2:EU11" si="14">SUMIFS(total_ghg,year,$A2,country,EL$1)</f>
        <v>1.36</v>
      </c>
      <c r="EM2" s="4">
        <f t="shared" si="14"/>
        <v>0</v>
      </c>
      <c r="EN2" s="4">
        <f t="shared" si="14"/>
        <v>30.92</v>
      </c>
      <c r="EO2" s="4">
        <f t="shared" si="14"/>
        <v>60.29</v>
      </c>
      <c r="EP2" s="4">
        <f t="shared" si="14"/>
        <v>176.97</v>
      </c>
      <c r="EQ2" s="4">
        <f t="shared" si="14"/>
        <v>16.600000000000001</v>
      </c>
      <c r="ER2" s="4">
        <f t="shared" si="14"/>
        <v>0.13</v>
      </c>
      <c r="ES2" s="4">
        <f t="shared" si="14"/>
        <v>57.89</v>
      </c>
      <c r="ET2" s="4">
        <f t="shared" si="14"/>
        <v>204.71</v>
      </c>
      <c r="EU2" s="4">
        <f t="shared" si="14"/>
        <v>0</v>
      </c>
      <c r="EV2" s="4">
        <f t="shared" ref="EV2:FE11" si="15">SUMIFS(total_ghg,year,$A2,country,EV$1)</f>
        <v>47.7</v>
      </c>
      <c r="EW2" s="4">
        <f t="shared" si="15"/>
        <v>39.4</v>
      </c>
      <c r="EX2" s="4">
        <f t="shared" si="15"/>
        <v>20.37</v>
      </c>
      <c r="EY2" s="4">
        <f t="shared" si="15"/>
        <v>386.46</v>
      </c>
      <c r="EZ2" s="4">
        <f t="shared" si="15"/>
        <v>0.03</v>
      </c>
      <c r="FA2" s="4">
        <f t="shared" si="15"/>
        <v>175.49</v>
      </c>
      <c r="FB2" s="4">
        <f t="shared" si="15"/>
        <v>13.26</v>
      </c>
      <c r="FC2" s="4">
        <f t="shared" si="15"/>
        <v>30.63</v>
      </c>
      <c r="FD2" s="4">
        <f t="shared" si="15"/>
        <v>0</v>
      </c>
      <c r="FE2" s="4">
        <f t="shared" si="15"/>
        <v>14.82</v>
      </c>
      <c r="FF2" s="4">
        <f t="shared" ref="FF2:FO11" si="16">SUMIFS(total_ghg,year,$A2,country,FF$1)</f>
        <v>180.12</v>
      </c>
      <c r="FG2" s="4">
        <f t="shared" si="16"/>
        <v>0</v>
      </c>
      <c r="FH2" s="4">
        <f t="shared" si="16"/>
        <v>0</v>
      </c>
      <c r="FI2" s="4">
        <f t="shared" si="16"/>
        <v>16.89</v>
      </c>
      <c r="FJ2" s="4">
        <f t="shared" si="16"/>
        <v>0</v>
      </c>
      <c r="FK2" s="4">
        <f t="shared" si="16"/>
        <v>63.12</v>
      </c>
      <c r="FL2" s="4">
        <f t="shared" si="16"/>
        <v>107.6</v>
      </c>
      <c r="FM2" s="4">
        <f t="shared" si="16"/>
        <v>88.52</v>
      </c>
      <c r="FN2" s="4">
        <f t="shared" si="16"/>
        <v>93.44</v>
      </c>
      <c r="FO2" s="4">
        <f t="shared" si="16"/>
        <v>426.63</v>
      </c>
      <c r="FP2" s="4">
        <f t="shared" ref="FP2:FY11" si="17">SUMIFS(total_ghg,year,$A2,country,FP$1)</f>
        <v>57.96</v>
      </c>
      <c r="FQ2" s="4">
        <f t="shared" si="17"/>
        <v>0</v>
      </c>
      <c r="FR2" s="4">
        <f t="shared" si="17"/>
        <v>14.04</v>
      </c>
      <c r="FS2" s="4">
        <f t="shared" si="17"/>
        <v>0</v>
      </c>
      <c r="FT2" s="4">
        <f t="shared" si="17"/>
        <v>246.68</v>
      </c>
      <c r="FU2" s="4">
        <f t="shared" si="17"/>
        <v>3559.4</v>
      </c>
      <c r="FV2" s="4">
        <f t="shared" si="17"/>
        <v>13.42</v>
      </c>
      <c r="FW2" s="4">
        <f t="shared" si="17"/>
        <v>0</v>
      </c>
      <c r="FX2" s="4">
        <f t="shared" si="17"/>
        <v>0</v>
      </c>
      <c r="FY2" s="4">
        <f t="shared" si="17"/>
        <v>0.15</v>
      </c>
      <c r="FZ2" s="4">
        <f t="shared" ref="FZ2:GI11" si="18">SUMIFS(total_ghg,year,$A2,country,FZ$1)</f>
        <v>0.84</v>
      </c>
      <c r="GA2" s="4">
        <f t="shared" si="18"/>
        <v>0</v>
      </c>
      <c r="GB2" s="4">
        <f t="shared" si="18"/>
        <v>0.05</v>
      </c>
      <c r="GC2" s="4">
        <f t="shared" si="18"/>
        <v>-1.71</v>
      </c>
      <c r="GD2" s="4">
        <f t="shared" si="18"/>
        <v>0.09</v>
      </c>
      <c r="GE2" s="4">
        <f t="shared" si="18"/>
        <v>190.62</v>
      </c>
      <c r="GF2" s="4">
        <f t="shared" si="18"/>
        <v>21.12</v>
      </c>
      <c r="GG2" s="4">
        <f t="shared" si="18"/>
        <v>77.36</v>
      </c>
      <c r="GH2" s="4">
        <f t="shared" si="18"/>
        <v>0.22</v>
      </c>
      <c r="GI2" s="4">
        <f t="shared" si="18"/>
        <v>11.03</v>
      </c>
      <c r="GJ2" s="4">
        <f t="shared" ref="GJ2:GS11" si="19">SUMIFS(total_ghg,year,$A2,country,GJ$1)</f>
        <v>31.62</v>
      </c>
      <c r="GK2" s="4">
        <f t="shared" si="19"/>
        <v>0</v>
      </c>
      <c r="GL2" s="4">
        <f t="shared" si="19"/>
        <v>57.05</v>
      </c>
      <c r="GM2" s="4">
        <f t="shared" si="19"/>
        <v>10.98</v>
      </c>
      <c r="GN2" s="4">
        <f t="shared" si="19"/>
        <v>2.08</v>
      </c>
      <c r="GO2" s="4">
        <f t="shared" si="19"/>
        <v>40.92</v>
      </c>
      <c r="GP2" s="4">
        <f t="shared" si="19"/>
        <v>315.93</v>
      </c>
      <c r="GQ2" s="4">
        <f t="shared" si="19"/>
        <v>252.24</v>
      </c>
      <c r="GR2" s="4">
        <f t="shared" si="19"/>
        <v>0</v>
      </c>
      <c r="GS2" s="4">
        <f t="shared" si="19"/>
        <v>228.77</v>
      </c>
      <c r="GT2" s="4">
        <f t="shared" ref="GT2:HC11" si="20">SUMIFS(total_ghg,year,$A2,country,GT$1)</f>
        <v>28.17</v>
      </c>
      <c r="GU2" s="4">
        <f t="shared" si="20"/>
        <v>0</v>
      </c>
      <c r="GV2" s="4">
        <f t="shared" si="20"/>
        <v>109.26</v>
      </c>
      <c r="GW2" s="4">
        <f t="shared" si="20"/>
        <v>6.97</v>
      </c>
      <c r="GX2" s="4">
        <f t="shared" si="20"/>
        <v>48.04</v>
      </c>
      <c r="GY2" s="4">
        <f t="shared" si="20"/>
        <v>50.77</v>
      </c>
      <c r="GZ2" s="4">
        <f t="shared" si="20"/>
        <v>56.95</v>
      </c>
      <c r="HA2" s="4">
        <f t="shared" si="20"/>
        <v>0</v>
      </c>
      <c r="HB2" s="4">
        <f t="shared" si="20"/>
        <v>17.86</v>
      </c>
      <c r="HC2" s="4">
        <f t="shared" si="20"/>
        <v>289.58999999999997</v>
      </c>
      <c r="HD2" s="4">
        <f t="shared" ref="HD2:HM11" si="21">SUMIFS(total_ghg,year,$A2,country,HD$1)</f>
        <v>174.51</v>
      </c>
      <c r="HE2" s="4">
        <f t="shared" si="21"/>
        <v>0</v>
      </c>
      <c r="HF2" s="4">
        <f t="shared" si="21"/>
        <v>10.9</v>
      </c>
      <c r="HG2" s="4">
        <f t="shared" si="21"/>
        <v>0.25</v>
      </c>
      <c r="HH2" s="4">
        <f t="shared" si="21"/>
        <v>15.44</v>
      </c>
      <c r="HI2" s="4">
        <f t="shared" si="21"/>
        <v>19.2</v>
      </c>
      <c r="HJ2" s="4">
        <f t="shared" si="21"/>
        <v>184.84</v>
      </c>
      <c r="HK2" s="4">
        <f t="shared" si="21"/>
        <v>80.17</v>
      </c>
      <c r="HL2" s="4">
        <f t="shared" si="21"/>
        <v>0</v>
      </c>
      <c r="HM2" s="4">
        <f t="shared" si="21"/>
        <v>0.02</v>
      </c>
      <c r="HN2" s="4">
        <f t="shared" ref="HN2:IB11" si="22">SUMIFS(total_ghg,year,$A2,country,HN$1)</f>
        <v>40.47</v>
      </c>
      <c r="HO2" s="4">
        <f t="shared" si="22"/>
        <v>874.78</v>
      </c>
      <c r="HP2" s="4">
        <f t="shared" si="22"/>
        <v>68.569999999999993</v>
      </c>
      <c r="HQ2" s="4">
        <f t="shared" si="22"/>
        <v>758.03</v>
      </c>
      <c r="HR2" s="4">
        <f t="shared" si="22"/>
        <v>5669.59</v>
      </c>
      <c r="HS2" s="4">
        <f t="shared" si="22"/>
        <v>3.23</v>
      </c>
      <c r="HT2" s="4">
        <f t="shared" si="22"/>
        <v>193.42</v>
      </c>
      <c r="HU2" s="4">
        <f t="shared" si="22"/>
        <v>0.47</v>
      </c>
      <c r="HV2" s="4">
        <f t="shared" si="22"/>
        <v>303.14999999999998</v>
      </c>
      <c r="HW2" s="4">
        <f t="shared" si="22"/>
        <v>25.64</v>
      </c>
      <c r="HX2" s="4">
        <f t="shared" si="22"/>
        <v>0</v>
      </c>
      <c r="HY2" s="4">
        <f t="shared" si="22"/>
        <v>12.38</v>
      </c>
      <c r="HZ2" s="4">
        <f t="shared" si="22"/>
        <v>485.47</v>
      </c>
      <c r="IA2" s="4">
        <f t="shared" si="22"/>
        <v>71.05</v>
      </c>
      <c r="IB2" s="4">
        <f t="shared" si="22"/>
        <v>0</v>
      </c>
      <c r="IC2" s="4">
        <f>SUM(C2:IA2)</f>
        <v>33836.120000000003</v>
      </c>
    </row>
    <row r="3" spans="1:237" x14ac:dyDescent="0.3">
      <c r="A3">
        <v>1991</v>
      </c>
      <c r="B3" s="4">
        <f t="shared" si="0"/>
        <v>35125.440000000002</v>
      </c>
      <c r="C3" s="4">
        <f t="shared" si="0"/>
        <v>15.06</v>
      </c>
      <c r="D3" s="4">
        <f t="shared" si="0"/>
        <v>9.0299999999999994</v>
      </c>
      <c r="E3" s="4">
        <f t="shared" si="0"/>
        <v>94.85</v>
      </c>
      <c r="F3" s="4">
        <f t="shared" si="0"/>
        <v>0.41</v>
      </c>
      <c r="G3" s="4">
        <f t="shared" si="0"/>
        <v>151.27000000000001</v>
      </c>
      <c r="H3" s="4">
        <f t="shared" si="0"/>
        <v>0</v>
      </c>
      <c r="I3" s="4">
        <f t="shared" si="0"/>
        <v>0</v>
      </c>
      <c r="J3" s="4">
        <f t="shared" si="0"/>
        <v>0.41</v>
      </c>
      <c r="K3" s="4">
        <f t="shared" si="0"/>
        <v>334.38</v>
      </c>
      <c r="L3" s="4">
        <f t="shared" si="1"/>
        <v>25.08</v>
      </c>
      <c r="M3" s="4">
        <f t="shared" si="1"/>
        <v>0</v>
      </c>
      <c r="N3" s="4">
        <f t="shared" si="1"/>
        <v>511.08</v>
      </c>
      <c r="O3" s="4">
        <f t="shared" si="1"/>
        <v>68.45</v>
      </c>
      <c r="P3" s="4">
        <f t="shared" si="1"/>
        <v>84.61</v>
      </c>
      <c r="Q3" s="4">
        <f t="shared" si="1"/>
        <v>0.64</v>
      </c>
      <c r="R3" s="4">
        <f t="shared" si="1"/>
        <v>13.77</v>
      </c>
      <c r="S3" s="4">
        <f t="shared" si="1"/>
        <v>116.54</v>
      </c>
      <c r="T3" s="4">
        <f t="shared" si="1"/>
        <v>3.35</v>
      </c>
      <c r="U3" s="4">
        <f t="shared" si="1"/>
        <v>120.89</v>
      </c>
      <c r="V3" s="4">
        <f t="shared" si="2"/>
        <v>131.76</v>
      </c>
      <c r="W3" s="4">
        <f t="shared" si="2"/>
        <v>13.37</v>
      </c>
      <c r="X3" s="4">
        <f t="shared" si="2"/>
        <v>20.079999999999998</v>
      </c>
      <c r="Y3" s="4">
        <f t="shared" si="2"/>
        <v>0</v>
      </c>
      <c r="Z3" s="4">
        <f t="shared" si="2"/>
        <v>-2.87</v>
      </c>
      <c r="AA3" s="4">
        <f t="shared" si="2"/>
        <v>110.85</v>
      </c>
      <c r="AB3" s="4">
        <f t="shared" si="2"/>
        <v>0</v>
      </c>
      <c r="AC3" s="4">
        <f t="shared" si="2"/>
        <v>19.63</v>
      </c>
      <c r="AD3" s="4">
        <f t="shared" si="2"/>
        <v>60.59</v>
      </c>
      <c r="AE3" s="4">
        <f t="shared" si="2"/>
        <v>1523.47</v>
      </c>
      <c r="AF3" s="4">
        <f t="shared" si="3"/>
        <v>0</v>
      </c>
      <c r="AG3" s="4">
        <f t="shared" si="3"/>
        <v>15.41</v>
      </c>
      <c r="AH3" s="4">
        <f t="shared" si="3"/>
        <v>68.959999999999994</v>
      </c>
      <c r="AI3" s="4">
        <f t="shared" si="3"/>
        <v>23.34</v>
      </c>
      <c r="AJ3" s="4">
        <f t="shared" si="3"/>
        <v>12.54</v>
      </c>
      <c r="AK3" s="4">
        <f t="shared" si="3"/>
        <v>47.18</v>
      </c>
      <c r="AL3" s="4">
        <f t="shared" si="3"/>
        <v>136.4</v>
      </c>
      <c r="AM3" s="4">
        <f t="shared" si="3"/>
        <v>657.88</v>
      </c>
      <c r="AN3" s="4">
        <f t="shared" si="3"/>
        <v>-0.15</v>
      </c>
      <c r="AO3" s="4">
        <f t="shared" si="3"/>
        <v>53.09</v>
      </c>
      <c r="AP3" s="4">
        <f t="shared" si="4"/>
        <v>25.19</v>
      </c>
      <c r="AQ3" s="4">
        <f t="shared" si="4"/>
        <v>34.64</v>
      </c>
      <c r="AR3" s="4">
        <f t="shared" si="4"/>
        <v>3051.32</v>
      </c>
      <c r="AS3" s="4">
        <f t="shared" si="4"/>
        <v>0</v>
      </c>
      <c r="AT3" s="4">
        <f t="shared" si="4"/>
        <v>275.19</v>
      </c>
      <c r="AU3" s="4">
        <f t="shared" si="4"/>
        <v>0.34</v>
      </c>
      <c r="AV3" s="4">
        <f t="shared" si="4"/>
        <v>40.32</v>
      </c>
      <c r="AW3" s="4">
        <f t="shared" si="4"/>
        <v>0</v>
      </c>
      <c r="AX3" s="4">
        <f t="shared" si="4"/>
        <v>15.59</v>
      </c>
      <c r="AY3" s="4">
        <f t="shared" si="4"/>
        <v>10.82</v>
      </c>
      <c r="AZ3" s="4">
        <f t="shared" si="5"/>
        <v>10.56</v>
      </c>
      <c r="BA3" s="4">
        <f t="shared" si="5"/>
        <v>10.97</v>
      </c>
      <c r="BB3" s="4">
        <f t="shared" si="5"/>
        <v>0</v>
      </c>
      <c r="BC3" s="4">
        <f t="shared" si="5"/>
        <v>5.83</v>
      </c>
      <c r="BD3" s="4">
        <f t="shared" si="5"/>
        <v>152.97999999999999</v>
      </c>
      <c r="BE3" s="4">
        <f t="shared" si="5"/>
        <v>202.49</v>
      </c>
      <c r="BF3" s="4">
        <f t="shared" si="5"/>
        <v>78.84</v>
      </c>
      <c r="BG3" s="4">
        <f t="shared" si="5"/>
        <v>0.98</v>
      </c>
      <c r="BH3" s="4">
        <f t="shared" si="5"/>
        <v>0.14000000000000001</v>
      </c>
      <c r="BI3" s="4">
        <f t="shared" si="5"/>
        <v>7.08</v>
      </c>
      <c r="BJ3" s="4">
        <f t="shared" si="6"/>
        <v>77.03</v>
      </c>
      <c r="BK3" s="4">
        <f t="shared" si="6"/>
        <v>134.97</v>
      </c>
      <c r="BL3" s="4">
        <f t="shared" si="6"/>
        <v>8.91</v>
      </c>
      <c r="BM3" s="4">
        <f t="shared" si="6"/>
        <v>5.66</v>
      </c>
      <c r="BN3" s="4">
        <f t="shared" si="6"/>
        <v>5.56</v>
      </c>
      <c r="BO3" s="4">
        <f t="shared" si="6"/>
        <v>31.43</v>
      </c>
      <c r="BP3" s="4">
        <f t="shared" si="6"/>
        <v>2.33</v>
      </c>
      <c r="BQ3" s="4">
        <f t="shared" si="6"/>
        <v>104.46</v>
      </c>
      <c r="BR3" s="4">
        <f t="shared" si="6"/>
        <v>0</v>
      </c>
      <c r="BS3" s="4">
        <f t="shared" si="6"/>
        <v>0</v>
      </c>
      <c r="BT3" s="4">
        <f t="shared" si="7"/>
        <v>0</v>
      </c>
      <c r="BU3" s="4">
        <f t="shared" si="7"/>
        <v>0</v>
      </c>
      <c r="BV3" s="4">
        <f t="shared" si="7"/>
        <v>0.09</v>
      </c>
      <c r="BW3" s="4">
        <f t="shared" si="7"/>
        <v>45.07</v>
      </c>
      <c r="BX3" s="4">
        <f t="shared" si="7"/>
        <v>491.9</v>
      </c>
      <c r="BY3" s="4">
        <f t="shared" si="7"/>
        <v>0</v>
      </c>
      <c r="BZ3" s="4">
        <f t="shared" si="7"/>
        <v>0</v>
      </c>
      <c r="CA3" s="4">
        <f t="shared" si="7"/>
        <v>0</v>
      </c>
      <c r="CB3" s="4">
        <f t="shared" si="7"/>
        <v>0</v>
      </c>
      <c r="CC3" s="4">
        <f t="shared" si="7"/>
        <v>8.94</v>
      </c>
      <c r="CD3" s="4">
        <f t="shared" si="8"/>
        <v>4.1100000000000003</v>
      </c>
      <c r="CE3" s="4">
        <f t="shared" si="8"/>
        <v>37.82</v>
      </c>
      <c r="CF3" s="4">
        <f t="shared" si="8"/>
        <v>1077.6099999999999</v>
      </c>
      <c r="CG3" s="4">
        <f t="shared" si="8"/>
        <v>34.68</v>
      </c>
      <c r="CH3" s="4">
        <f t="shared" si="8"/>
        <v>94.78</v>
      </c>
      <c r="CI3" s="4">
        <f t="shared" si="8"/>
        <v>0</v>
      </c>
      <c r="CJ3" s="4">
        <f t="shared" si="8"/>
        <v>1.85</v>
      </c>
      <c r="CK3" s="4">
        <f t="shared" si="8"/>
        <v>0</v>
      </c>
      <c r="CL3" s="4">
        <f t="shared" si="8"/>
        <v>29.39</v>
      </c>
      <c r="CM3" s="4">
        <f t="shared" si="8"/>
        <v>27.11</v>
      </c>
      <c r="CN3" s="4">
        <f t="shared" si="9"/>
        <v>3.18</v>
      </c>
      <c r="CO3" s="4">
        <f t="shared" si="9"/>
        <v>22.6</v>
      </c>
      <c r="CP3" s="4">
        <f t="shared" si="9"/>
        <v>5.44</v>
      </c>
      <c r="CQ3" s="4">
        <f t="shared" si="9"/>
        <v>53.64</v>
      </c>
      <c r="CR3" s="4">
        <f t="shared" si="9"/>
        <v>0</v>
      </c>
      <c r="CS3" s="4">
        <f t="shared" si="9"/>
        <v>85.78</v>
      </c>
      <c r="CT3" s="4">
        <f t="shared" si="9"/>
        <v>3.29</v>
      </c>
      <c r="CU3" s="4">
        <f t="shared" si="9"/>
        <v>1238.06</v>
      </c>
      <c r="CV3" s="4">
        <f t="shared" si="9"/>
        <v>1529.73</v>
      </c>
      <c r="CW3" s="4">
        <f t="shared" si="9"/>
        <v>301.18</v>
      </c>
      <c r="CX3" s="4">
        <f t="shared" si="10"/>
        <v>57.45</v>
      </c>
      <c r="CY3" s="4">
        <f t="shared" si="10"/>
        <v>54.89</v>
      </c>
      <c r="CZ3" s="4">
        <f t="shared" si="10"/>
        <v>45.14</v>
      </c>
      <c r="DA3" s="4">
        <f t="shared" si="10"/>
        <v>438.9</v>
      </c>
      <c r="DB3" s="4">
        <f t="shared" si="10"/>
        <v>9.4700000000000006</v>
      </c>
      <c r="DC3" s="4">
        <f t="shared" si="10"/>
        <v>1105.54</v>
      </c>
      <c r="DD3" s="4">
        <f t="shared" si="10"/>
        <v>19.13</v>
      </c>
      <c r="DE3" s="4">
        <f t="shared" si="10"/>
        <v>319.11</v>
      </c>
      <c r="DF3" s="4">
        <f t="shared" si="10"/>
        <v>96.04</v>
      </c>
      <c r="DG3" s="4">
        <f t="shared" si="10"/>
        <v>0.03</v>
      </c>
      <c r="DH3" s="4">
        <f t="shared" si="11"/>
        <v>0</v>
      </c>
      <c r="DI3" s="4">
        <f t="shared" si="11"/>
        <v>38.99</v>
      </c>
      <c r="DJ3" s="4">
        <f t="shared" si="11"/>
        <v>0</v>
      </c>
      <c r="DK3" s="4">
        <f t="shared" si="11"/>
        <v>27.84</v>
      </c>
      <c r="DL3" s="4">
        <f t="shared" si="11"/>
        <v>22.24</v>
      </c>
      <c r="DM3" s="4">
        <f t="shared" si="11"/>
        <v>10.56</v>
      </c>
      <c r="DN3" s="4">
        <f t="shared" si="11"/>
        <v>8.67</v>
      </c>
      <c r="DO3" s="4">
        <f t="shared" si="11"/>
        <v>0</v>
      </c>
      <c r="DP3" s="4">
        <f t="shared" si="11"/>
        <v>3.4</v>
      </c>
      <c r="DQ3" s="4">
        <f t="shared" si="11"/>
        <v>19.239999999999998</v>
      </c>
      <c r="DR3" s="4">
        <f t="shared" si="12"/>
        <v>102.74</v>
      </c>
      <c r="DS3" s="4">
        <f t="shared" si="12"/>
        <v>0.02</v>
      </c>
      <c r="DT3" s="4">
        <f t="shared" si="12"/>
        <v>47.58</v>
      </c>
      <c r="DU3" s="4">
        <f t="shared" si="12"/>
        <v>12.47</v>
      </c>
      <c r="DV3" s="4">
        <f t="shared" si="12"/>
        <v>0</v>
      </c>
      <c r="DW3" s="4">
        <f t="shared" si="12"/>
        <v>71.88</v>
      </c>
      <c r="DX3" s="4">
        <f t="shared" si="12"/>
        <v>17.36</v>
      </c>
      <c r="DY3" s="4">
        <f t="shared" si="12"/>
        <v>218.94</v>
      </c>
      <c r="DZ3" s="4">
        <f t="shared" si="12"/>
        <v>0.21</v>
      </c>
      <c r="EA3" s="4">
        <f t="shared" si="12"/>
        <v>23.18</v>
      </c>
      <c r="EB3" s="4">
        <f t="shared" si="13"/>
        <v>2.42</v>
      </c>
      <c r="EC3" s="4">
        <f t="shared" si="13"/>
        <v>0.03</v>
      </c>
      <c r="ED3" s="4">
        <f t="shared" si="13"/>
        <v>0</v>
      </c>
      <c r="EE3" s="4">
        <f t="shared" si="13"/>
        <v>8.1300000000000008</v>
      </c>
      <c r="EF3" s="4">
        <f t="shared" si="13"/>
        <v>2.4</v>
      </c>
      <c r="EG3" s="4">
        <f t="shared" si="13"/>
        <v>0</v>
      </c>
      <c r="EH3" s="4">
        <f t="shared" si="13"/>
        <v>433.27</v>
      </c>
      <c r="EI3" s="4">
        <f t="shared" si="13"/>
        <v>0</v>
      </c>
      <c r="EJ3" s="4">
        <f t="shared" si="13"/>
        <v>31.01</v>
      </c>
      <c r="EK3" s="4">
        <f t="shared" si="13"/>
        <v>54.4</v>
      </c>
      <c r="EL3" s="4">
        <f t="shared" si="14"/>
        <v>1.35</v>
      </c>
      <c r="EM3" s="4">
        <f t="shared" si="14"/>
        <v>0</v>
      </c>
      <c r="EN3" s="4">
        <f t="shared" si="14"/>
        <v>32.270000000000003</v>
      </c>
      <c r="EO3" s="4">
        <f t="shared" si="14"/>
        <v>60.25</v>
      </c>
      <c r="EP3" s="4">
        <f t="shared" si="14"/>
        <v>176.39</v>
      </c>
      <c r="EQ3" s="4">
        <f t="shared" si="14"/>
        <v>17.89</v>
      </c>
      <c r="ER3" s="4">
        <f t="shared" si="14"/>
        <v>0.13</v>
      </c>
      <c r="ES3" s="4">
        <f t="shared" si="14"/>
        <v>58.25</v>
      </c>
      <c r="ET3" s="4">
        <f t="shared" si="14"/>
        <v>210.02</v>
      </c>
      <c r="EU3" s="4">
        <f t="shared" si="14"/>
        <v>0</v>
      </c>
      <c r="EV3" s="4">
        <f t="shared" si="15"/>
        <v>47.13</v>
      </c>
      <c r="EW3" s="4">
        <f t="shared" si="15"/>
        <v>38.06</v>
      </c>
      <c r="EX3" s="4">
        <f t="shared" si="15"/>
        <v>20.9</v>
      </c>
      <c r="EY3" s="4">
        <f t="shared" si="15"/>
        <v>396.63</v>
      </c>
      <c r="EZ3" s="4">
        <f t="shared" si="15"/>
        <v>0.03</v>
      </c>
      <c r="FA3" s="4">
        <f t="shared" si="15"/>
        <v>168.02</v>
      </c>
      <c r="FB3" s="4">
        <f t="shared" si="15"/>
        <v>12.6</v>
      </c>
      <c r="FC3" s="4">
        <f t="shared" si="15"/>
        <v>28.08</v>
      </c>
      <c r="FD3" s="4">
        <f t="shared" si="15"/>
        <v>0</v>
      </c>
      <c r="FE3" s="4">
        <f t="shared" si="15"/>
        <v>19.149999999999999</v>
      </c>
      <c r="FF3" s="4">
        <f t="shared" si="16"/>
        <v>181</v>
      </c>
      <c r="FG3" s="4">
        <f t="shared" si="16"/>
        <v>-0.13</v>
      </c>
      <c r="FH3" s="4">
        <f t="shared" si="16"/>
        <v>0</v>
      </c>
      <c r="FI3" s="4">
        <f t="shared" si="16"/>
        <v>17.36</v>
      </c>
      <c r="FJ3" s="4">
        <f t="shared" si="16"/>
        <v>0</v>
      </c>
      <c r="FK3" s="4">
        <f t="shared" si="16"/>
        <v>64.040000000000006</v>
      </c>
      <c r="FL3" s="4">
        <f t="shared" si="16"/>
        <v>104.66</v>
      </c>
      <c r="FM3" s="4">
        <f t="shared" si="16"/>
        <v>87.2</v>
      </c>
      <c r="FN3" s="4">
        <f t="shared" si="16"/>
        <v>93.41</v>
      </c>
      <c r="FO3" s="4">
        <f t="shared" si="16"/>
        <v>422.36</v>
      </c>
      <c r="FP3" s="4">
        <f t="shared" si="17"/>
        <v>59.67</v>
      </c>
      <c r="FQ3" s="4">
        <f t="shared" si="17"/>
        <v>0</v>
      </c>
      <c r="FR3" s="4">
        <f t="shared" si="17"/>
        <v>16.21</v>
      </c>
      <c r="FS3" s="4">
        <f t="shared" si="17"/>
        <v>0</v>
      </c>
      <c r="FT3" s="4">
        <f t="shared" si="17"/>
        <v>204.54</v>
      </c>
      <c r="FU3" s="4">
        <f t="shared" si="17"/>
        <v>3463.01</v>
      </c>
      <c r="FV3" s="4">
        <f t="shared" si="17"/>
        <v>13.4</v>
      </c>
      <c r="FW3" s="4">
        <f t="shared" si="17"/>
        <v>0</v>
      </c>
      <c r="FX3" s="4">
        <f t="shared" si="17"/>
        <v>0</v>
      </c>
      <c r="FY3" s="4">
        <f t="shared" si="17"/>
        <v>0.15</v>
      </c>
      <c r="FZ3" s="4">
        <f t="shared" si="18"/>
        <v>0.86</v>
      </c>
      <c r="GA3" s="4">
        <f t="shared" si="18"/>
        <v>0</v>
      </c>
      <c r="GB3" s="4">
        <f t="shared" si="18"/>
        <v>0.05</v>
      </c>
      <c r="GC3" s="4">
        <f t="shared" si="18"/>
        <v>-1.7</v>
      </c>
      <c r="GD3" s="4">
        <f t="shared" si="18"/>
        <v>0.09</v>
      </c>
      <c r="GE3" s="4">
        <f t="shared" si="18"/>
        <v>212.82</v>
      </c>
      <c r="GF3" s="4">
        <f t="shared" si="18"/>
        <v>21.52</v>
      </c>
      <c r="GG3" s="4">
        <f t="shared" si="18"/>
        <v>67.06</v>
      </c>
      <c r="GH3" s="4">
        <f t="shared" si="18"/>
        <v>0.24</v>
      </c>
      <c r="GI3" s="4">
        <f t="shared" si="18"/>
        <v>11.06</v>
      </c>
      <c r="GJ3" s="4">
        <f t="shared" si="19"/>
        <v>34.799999999999997</v>
      </c>
      <c r="GK3" s="4">
        <f t="shared" si="19"/>
        <v>0</v>
      </c>
      <c r="GL3" s="4">
        <f t="shared" si="19"/>
        <v>48.99</v>
      </c>
      <c r="GM3" s="4">
        <f t="shared" si="19"/>
        <v>9.94</v>
      </c>
      <c r="GN3" s="4">
        <f t="shared" si="19"/>
        <v>2.09</v>
      </c>
      <c r="GO3" s="4">
        <f t="shared" si="19"/>
        <v>38.049999999999997</v>
      </c>
      <c r="GP3" s="4">
        <f t="shared" si="19"/>
        <v>311.92</v>
      </c>
      <c r="GQ3" s="4">
        <f t="shared" si="19"/>
        <v>277.55</v>
      </c>
      <c r="GR3" s="4">
        <f t="shared" si="19"/>
        <v>0</v>
      </c>
      <c r="GS3" s="4">
        <f t="shared" si="19"/>
        <v>234.98</v>
      </c>
      <c r="GT3" s="4">
        <f t="shared" si="20"/>
        <v>28.08</v>
      </c>
      <c r="GU3" s="4">
        <f t="shared" si="20"/>
        <v>0</v>
      </c>
      <c r="GV3" s="4">
        <f t="shared" si="20"/>
        <v>110.05</v>
      </c>
      <c r="GW3" s="4">
        <f t="shared" si="20"/>
        <v>7.32</v>
      </c>
      <c r="GX3" s="4">
        <f t="shared" si="20"/>
        <v>48.66</v>
      </c>
      <c r="GY3" s="4">
        <f t="shared" si="20"/>
        <v>53</v>
      </c>
      <c r="GZ3" s="4">
        <f t="shared" si="20"/>
        <v>61.36</v>
      </c>
      <c r="HA3" s="4">
        <f t="shared" si="20"/>
        <v>0</v>
      </c>
      <c r="HB3" s="4">
        <f t="shared" si="20"/>
        <v>17.04</v>
      </c>
      <c r="HC3" s="4">
        <f t="shared" si="20"/>
        <v>289.72000000000003</v>
      </c>
      <c r="HD3" s="4">
        <f t="shared" si="21"/>
        <v>186.49</v>
      </c>
      <c r="HE3" s="4">
        <f t="shared" si="21"/>
        <v>0</v>
      </c>
      <c r="HF3" s="4">
        <f t="shared" si="21"/>
        <v>10.68</v>
      </c>
      <c r="HG3" s="4">
        <f t="shared" si="21"/>
        <v>0.27</v>
      </c>
      <c r="HH3" s="4">
        <f t="shared" si="21"/>
        <v>14.35</v>
      </c>
      <c r="HI3" s="4">
        <f t="shared" si="21"/>
        <v>20.2</v>
      </c>
      <c r="HJ3" s="4">
        <f t="shared" si="21"/>
        <v>187.29</v>
      </c>
      <c r="HK3" s="4">
        <f t="shared" si="21"/>
        <v>70.94</v>
      </c>
      <c r="HL3" s="4">
        <f t="shared" si="21"/>
        <v>0</v>
      </c>
      <c r="HM3" s="4">
        <f t="shared" si="21"/>
        <v>0.02</v>
      </c>
      <c r="HN3" s="4">
        <f t="shared" si="22"/>
        <v>41.02</v>
      </c>
      <c r="HO3" s="4">
        <f t="shared" si="22"/>
        <v>829.18</v>
      </c>
      <c r="HP3" s="4">
        <f t="shared" si="22"/>
        <v>75.13</v>
      </c>
      <c r="HQ3" s="4">
        <f t="shared" si="22"/>
        <v>771.71</v>
      </c>
      <c r="HR3" s="4">
        <f t="shared" si="22"/>
        <v>5627.95</v>
      </c>
      <c r="HS3" s="4">
        <f t="shared" si="22"/>
        <v>4.82</v>
      </c>
      <c r="HT3" s="4">
        <f t="shared" si="22"/>
        <v>199.13</v>
      </c>
      <c r="HU3" s="4">
        <f t="shared" si="22"/>
        <v>0.48</v>
      </c>
      <c r="HV3" s="4">
        <f t="shared" si="22"/>
        <v>304.97000000000003</v>
      </c>
      <c r="HW3" s="4">
        <f t="shared" si="22"/>
        <v>28.51</v>
      </c>
      <c r="HX3" s="4">
        <f t="shared" si="22"/>
        <v>0</v>
      </c>
      <c r="HY3" s="4">
        <f t="shared" si="22"/>
        <v>13.97</v>
      </c>
      <c r="HZ3" s="4">
        <f t="shared" si="22"/>
        <v>484.93</v>
      </c>
      <c r="IA3" s="4">
        <f t="shared" si="22"/>
        <v>71.349999999999994</v>
      </c>
      <c r="IB3" s="4">
        <f t="shared" si="22"/>
        <v>0</v>
      </c>
      <c r="IC3" s="4">
        <f t="shared" ref="IC3:IC32" si="23">SUM(C3:IA3)</f>
        <v>33976.880000000012</v>
      </c>
    </row>
    <row r="4" spans="1:237" x14ac:dyDescent="0.3">
      <c r="A4">
        <v>1992</v>
      </c>
      <c r="B4" s="4">
        <f t="shared" si="0"/>
        <v>34985.53</v>
      </c>
      <c r="C4" s="4">
        <f t="shared" si="0"/>
        <v>13.6</v>
      </c>
      <c r="D4" s="4">
        <f t="shared" si="0"/>
        <v>6.95</v>
      </c>
      <c r="E4" s="4">
        <f t="shared" si="0"/>
        <v>94.54</v>
      </c>
      <c r="F4" s="4">
        <f t="shared" si="0"/>
        <v>0.41</v>
      </c>
      <c r="G4" s="4">
        <f t="shared" si="0"/>
        <v>151.62</v>
      </c>
      <c r="H4" s="4">
        <f t="shared" si="0"/>
        <v>0</v>
      </c>
      <c r="I4" s="4">
        <f t="shared" si="0"/>
        <v>0</v>
      </c>
      <c r="J4" s="4">
        <f t="shared" si="0"/>
        <v>0.41</v>
      </c>
      <c r="K4" s="4">
        <f t="shared" si="0"/>
        <v>338.74</v>
      </c>
      <c r="L4" s="4">
        <f t="shared" si="1"/>
        <v>14.85</v>
      </c>
      <c r="M4" s="4">
        <f t="shared" si="1"/>
        <v>0</v>
      </c>
      <c r="N4" s="4">
        <f t="shared" si="1"/>
        <v>513.32000000000005</v>
      </c>
      <c r="O4" s="4">
        <f t="shared" si="1"/>
        <v>62.72</v>
      </c>
      <c r="P4" s="4">
        <f t="shared" si="1"/>
        <v>60.83</v>
      </c>
      <c r="Q4" s="4">
        <f t="shared" si="1"/>
        <v>0.65</v>
      </c>
      <c r="R4" s="4">
        <f t="shared" si="1"/>
        <v>15.8</v>
      </c>
      <c r="S4" s="4">
        <f t="shared" si="1"/>
        <v>118.34</v>
      </c>
      <c r="T4" s="4">
        <f t="shared" si="1"/>
        <v>3.16</v>
      </c>
      <c r="U4" s="4">
        <f t="shared" si="1"/>
        <v>107.74</v>
      </c>
      <c r="V4" s="4">
        <f t="shared" si="2"/>
        <v>129.88</v>
      </c>
      <c r="W4" s="4">
        <f t="shared" si="2"/>
        <v>13.52</v>
      </c>
      <c r="X4" s="4">
        <f t="shared" si="2"/>
        <v>20.190000000000001</v>
      </c>
      <c r="Y4" s="4">
        <f t="shared" si="2"/>
        <v>0</v>
      </c>
      <c r="Z4" s="4">
        <f t="shared" si="2"/>
        <v>-2.88</v>
      </c>
      <c r="AA4" s="4">
        <f t="shared" si="2"/>
        <v>112.65</v>
      </c>
      <c r="AB4" s="4">
        <f t="shared" si="2"/>
        <v>0</v>
      </c>
      <c r="AC4" s="4">
        <f t="shared" si="2"/>
        <v>12.13</v>
      </c>
      <c r="AD4" s="4">
        <f t="shared" si="2"/>
        <v>60.89</v>
      </c>
      <c r="AE4" s="4">
        <f t="shared" si="2"/>
        <v>1533.44</v>
      </c>
      <c r="AF4" s="4">
        <f t="shared" si="3"/>
        <v>0</v>
      </c>
      <c r="AG4" s="4">
        <f t="shared" si="3"/>
        <v>15.75</v>
      </c>
      <c r="AH4" s="4">
        <f t="shared" si="3"/>
        <v>63.91</v>
      </c>
      <c r="AI4" s="4">
        <f t="shared" si="3"/>
        <v>23.64</v>
      </c>
      <c r="AJ4" s="4">
        <f t="shared" si="3"/>
        <v>12.58</v>
      </c>
      <c r="AK4" s="4">
        <f t="shared" si="3"/>
        <v>47.83</v>
      </c>
      <c r="AL4" s="4">
        <f t="shared" si="3"/>
        <v>136.41</v>
      </c>
      <c r="AM4" s="4">
        <f t="shared" si="3"/>
        <v>673.69</v>
      </c>
      <c r="AN4" s="4">
        <f t="shared" si="3"/>
        <v>-0.12</v>
      </c>
      <c r="AO4" s="4">
        <f t="shared" si="3"/>
        <v>53.58</v>
      </c>
      <c r="AP4" s="4">
        <f t="shared" si="4"/>
        <v>25.45</v>
      </c>
      <c r="AQ4" s="4">
        <f t="shared" si="4"/>
        <v>36.99</v>
      </c>
      <c r="AR4" s="4">
        <f t="shared" si="4"/>
        <v>3182.67</v>
      </c>
      <c r="AS4" s="4">
        <f t="shared" si="4"/>
        <v>0</v>
      </c>
      <c r="AT4" s="4">
        <f t="shared" si="4"/>
        <v>278.94</v>
      </c>
      <c r="AU4" s="4">
        <f t="shared" si="4"/>
        <v>0.34</v>
      </c>
      <c r="AV4" s="4">
        <f t="shared" si="4"/>
        <v>40.200000000000003</v>
      </c>
      <c r="AW4" s="4">
        <f t="shared" si="4"/>
        <v>0</v>
      </c>
      <c r="AX4" s="4">
        <f t="shared" si="4"/>
        <v>16.7</v>
      </c>
      <c r="AY4" s="4">
        <f t="shared" si="4"/>
        <v>16.43</v>
      </c>
      <c r="AZ4" s="4">
        <f t="shared" si="5"/>
        <v>11.59</v>
      </c>
      <c r="BA4" s="4">
        <f t="shared" si="5"/>
        <v>4.96</v>
      </c>
      <c r="BB4" s="4">
        <f t="shared" si="5"/>
        <v>0</v>
      </c>
      <c r="BC4" s="4">
        <f t="shared" si="5"/>
        <v>6.24</v>
      </c>
      <c r="BD4" s="4">
        <f t="shared" si="5"/>
        <v>148.57</v>
      </c>
      <c r="BE4" s="4">
        <f t="shared" si="5"/>
        <v>202.91</v>
      </c>
      <c r="BF4" s="4">
        <f t="shared" si="5"/>
        <v>72.62</v>
      </c>
      <c r="BG4" s="4">
        <f t="shared" si="5"/>
        <v>0.99</v>
      </c>
      <c r="BH4" s="4">
        <f t="shared" si="5"/>
        <v>0.14000000000000001</v>
      </c>
      <c r="BI4" s="4">
        <f t="shared" si="5"/>
        <v>8.56</v>
      </c>
      <c r="BJ4" s="4">
        <f t="shared" si="6"/>
        <v>79.28</v>
      </c>
      <c r="BK4" s="4">
        <f t="shared" si="6"/>
        <v>140.04</v>
      </c>
      <c r="BL4" s="4">
        <f t="shared" si="6"/>
        <v>9.33</v>
      </c>
      <c r="BM4" s="4">
        <f t="shared" si="6"/>
        <v>5.72</v>
      </c>
      <c r="BN4" s="4">
        <f t="shared" si="6"/>
        <v>6.56</v>
      </c>
      <c r="BO4" s="4">
        <f t="shared" si="6"/>
        <v>23.79</v>
      </c>
      <c r="BP4" s="4">
        <f t="shared" si="6"/>
        <v>2.3199999999999998</v>
      </c>
      <c r="BQ4" s="4">
        <f t="shared" si="6"/>
        <v>107.01</v>
      </c>
      <c r="BR4" s="4">
        <f t="shared" si="6"/>
        <v>0</v>
      </c>
      <c r="BS4" s="4">
        <f t="shared" si="6"/>
        <v>0</v>
      </c>
      <c r="BT4" s="4">
        <f t="shared" si="7"/>
        <v>0</v>
      </c>
      <c r="BU4" s="4">
        <f t="shared" si="7"/>
        <v>0</v>
      </c>
      <c r="BV4" s="4">
        <f t="shared" si="7"/>
        <v>0.17</v>
      </c>
      <c r="BW4" s="4">
        <f t="shared" si="7"/>
        <v>41.93</v>
      </c>
      <c r="BX4" s="4">
        <f t="shared" si="7"/>
        <v>478.19</v>
      </c>
      <c r="BY4" s="4">
        <f t="shared" si="7"/>
        <v>0</v>
      </c>
      <c r="BZ4" s="4">
        <f t="shared" si="7"/>
        <v>0</v>
      </c>
      <c r="CA4" s="4">
        <f t="shared" si="7"/>
        <v>0</v>
      </c>
      <c r="CB4" s="4">
        <f t="shared" si="7"/>
        <v>0</v>
      </c>
      <c r="CC4" s="4">
        <f t="shared" si="7"/>
        <v>9.11</v>
      </c>
      <c r="CD4" s="4">
        <f t="shared" si="8"/>
        <v>4.2300000000000004</v>
      </c>
      <c r="CE4" s="4">
        <f t="shared" si="8"/>
        <v>29.84</v>
      </c>
      <c r="CF4" s="4">
        <f t="shared" si="8"/>
        <v>1029.96</v>
      </c>
      <c r="CG4" s="4">
        <f t="shared" si="8"/>
        <v>35.4</v>
      </c>
      <c r="CH4" s="4">
        <f t="shared" si="8"/>
        <v>96.85</v>
      </c>
      <c r="CI4" s="4">
        <f t="shared" si="8"/>
        <v>0</v>
      </c>
      <c r="CJ4" s="4">
        <f t="shared" si="8"/>
        <v>1.87</v>
      </c>
      <c r="CK4" s="4">
        <f t="shared" si="8"/>
        <v>0</v>
      </c>
      <c r="CL4" s="4">
        <f t="shared" si="8"/>
        <v>30.65</v>
      </c>
      <c r="CM4" s="4">
        <f t="shared" si="8"/>
        <v>27.45</v>
      </c>
      <c r="CN4" s="4">
        <f t="shared" si="9"/>
        <v>3.22</v>
      </c>
      <c r="CO4" s="4">
        <f t="shared" si="9"/>
        <v>22.59</v>
      </c>
      <c r="CP4" s="4">
        <f t="shared" si="9"/>
        <v>5.84</v>
      </c>
      <c r="CQ4" s="4">
        <f t="shared" si="9"/>
        <v>53.97</v>
      </c>
      <c r="CR4" s="4">
        <f t="shared" si="9"/>
        <v>0</v>
      </c>
      <c r="CS4" s="4">
        <f t="shared" si="9"/>
        <v>75.739999999999995</v>
      </c>
      <c r="CT4" s="4">
        <f t="shared" si="9"/>
        <v>3.06</v>
      </c>
      <c r="CU4" s="4">
        <f t="shared" si="9"/>
        <v>1269.78</v>
      </c>
      <c r="CV4" s="4">
        <f t="shared" si="9"/>
        <v>1550.51</v>
      </c>
      <c r="CW4" s="4">
        <f t="shared" si="9"/>
        <v>322.10000000000002</v>
      </c>
      <c r="CX4" s="4">
        <f t="shared" si="10"/>
        <v>79.13</v>
      </c>
      <c r="CY4" s="4">
        <f t="shared" si="10"/>
        <v>55.1</v>
      </c>
      <c r="CZ4" s="4">
        <f t="shared" si="10"/>
        <v>48</v>
      </c>
      <c r="DA4" s="4">
        <f t="shared" si="10"/>
        <v>434.88</v>
      </c>
      <c r="DB4" s="4">
        <f t="shared" si="10"/>
        <v>10.28</v>
      </c>
      <c r="DC4" s="4">
        <f t="shared" si="10"/>
        <v>1120.55</v>
      </c>
      <c r="DD4" s="4">
        <f t="shared" si="10"/>
        <v>21.86</v>
      </c>
      <c r="DE4" s="4">
        <f t="shared" si="10"/>
        <v>320</v>
      </c>
      <c r="DF4" s="4">
        <f t="shared" si="10"/>
        <v>96.01</v>
      </c>
      <c r="DG4" s="4">
        <f t="shared" si="10"/>
        <v>0.03</v>
      </c>
      <c r="DH4" s="4">
        <f t="shared" si="11"/>
        <v>0</v>
      </c>
      <c r="DI4" s="4">
        <f t="shared" si="11"/>
        <v>26.55</v>
      </c>
      <c r="DJ4" s="4">
        <f t="shared" si="11"/>
        <v>0</v>
      </c>
      <c r="DK4" s="4">
        <f t="shared" si="11"/>
        <v>20.309999999999999</v>
      </c>
      <c r="DL4" s="4">
        <f t="shared" si="11"/>
        <v>22.47</v>
      </c>
      <c r="DM4" s="4">
        <f t="shared" si="11"/>
        <v>8.3000000000000007</v>
      </c>
      <c r="DN4" s="4">
        <f t="shared" si="11"/>
        <v>8.77</v>
      </c>
      <c r="DO4" s="4">
        <f t="shared" si="11"/>
        <v>0</v>
      </c>
      <c r="DP4" s="4">
        <f t="shared" si="11"/>
        <v>3.62</v>
      </c>
      <c r="DQ4" s="4">
        <f t="shared" si="11"/>
        <v>19.09</v>
      </c>
      <c r="DR4" s="4">
        <f t="shared" si="12"/>
        <v>99.76</v>
      </c>
      <c r="DS4" s="4">
        <f t="shared" si="12"/>
        <v>0.02</v>
      </c>
      <c r="DT4" s="4">
        <f t="shared" si="12"/>
        <v>32.76</v>
      </c>
      <c r="DU4" s="4">
        <f t="shared" si="12"/>
        <v>12.18</v>
      </c>
      <c r="DV4" s="4">
        <f t="shared" si="12"/>
        <v>0</v>
      </c>
      <c r="DW4" s="4">
        <f t="shared" si="12"/>
        <v>72.17</v>
      </c>
      <c r="DX4" s="4">
        <f t="shared" si="12"/>
        <v>16.48</v>
      </c>
      <c r="DY4" s="4">
        <f t="shared" si="12"/>
        <v>226.18</v>
      </c>
      <c r="DZ4" s="4">
        <f t="shared" si="12"/>
        <v>0.28999999999999998</v>
      </c>
      <c r="EA4" s="4">
        <f t="shared" si="12"/>
        <v>23.23</v>
      </c>
      <c r="EB4" s="4">
        <f t="shared" si="13"/>
        <v>2.44</v>
      </c>
      <c r="EC4" s="4">
        <f t="shared" si="13"/>
        <v>0.08</v>
      </c>
      <c r="ED4" s="4">
        <f t="shared" si="13"/>
        <v>0</v>
      </c>
      <c r="EE4" s="4">
        <f t="shared" si="13"/>
        <v>8.01</v>
      </c>
      <c r="EF4" s="4">
        <f t="shared" si="13"/>
        <v>2.4300000000000002</v>
      </c>
      <c r="EG4" s="4">
        <f t="shared" si="13"/>
        <v>0</v>
      </c>
      <c r="EH4" s="4">
        <f t="shared" si="13"/>
        <v>436.36</v>
      </c>
      <c r="EI4" s="4">
        <f t="shared" si="13"/>
        <v>0</v>
      </c>
      <c r="EJ4" s="4">
        <f t="shared" si="13"/>
        <v>25.8</v>
      </c>
      <c r="EK4" s="4">
        <f t="shared" si="13"/>
        <v>52.23</v>
      </c>
      <c r="EL4" s="4">
        <f t="shared" si="14"/>
        <v>1.23</v>
      </c>
      <c r="EM4" s="4">
        <f t="shared" si="14"/>
        <v>0</v>
      </c>
      <c r="EN4" s="4">
        <f t="shared" si="14"/>
        <v>33.369999999999997</v>
      </c>
      <c r="EO4" s="4">
        <f t="shared" si="14"/>
        <v>60.61</v>
      </c>
      <c r="EP4" s="4">
        <f t="shared" si="14"/>
        <v>178.99</v>
      </c>
      <c r="EQ4" s="4">
        <f t="shared" si="14"/>
        <v>17.84</v>
      </c>
      <c r="ER4" s="4">
        <f t="shared" si="14"/>
        <v>0.13</v>
      </c>
      <c r="ES4" s="4">
        <f t="shared" si="14"/>
        <v>58.1</v>
      </c>
      <c r="ET4" s="4">
        <f t="shared" si="14"/>
        <v>209.43</v>
      </c>
      <c r="EU4" s="4">
        <f t="shared" si="14"/>
        <v>0</v>
      </c>
      <c r="EV4" s="4">
        <f t="shared" si="15"/>
        <v>47.96</v>
      </c>
      <c r="EW4" s="4">
        <f t="shared" si="15"/>
        <v>38.97</v>
      </c>
      <c r="EX4" s="4">
        <f t="shared" si="15"/>
        <v>21.47</v>
      </c>
      <c r="EY4" s="4">
        <f t="shared" si="15"/>
        <v>408.76</v>
      </c>
      <c r="EZ4" s="4">
        <f t="shared" si="15"/>
        <v>0.03</v>
      </c>
      <c r="FA4" s="4">
        <f t="shared" si="15"/>
        <v>153.88999999999999</v>
      </c>
      <c r="FB4" s="4">
        <f t="shared" si="15"/>
        <v>11.96</v>
      </c>
      <c r="FC4" s="4">
        <f t="shared" si="15"/>
        <v>28.62</v>
      </c>
      <c r="FD4" s="4">
        <f t="shared" si="15"/>
        <v>0</v>
      </c>
      <c r="FE4" s="4">
        <f t="shared" si="15"/>
        <v>18.170000000000002</v>
      </c>
      <c r="FF4" s="4">
        <f t="shared" si="16"/>
        <v>190.29</v>
      </c>
      <c r="FG4" s="4">
        <f t="shared" si="16"/>
        <v>0.1</v>
      </c>
      <c r="FH4" s="4">
        <f t="shared" si="16"/>
        <v>0</v>
      </c>
      <c r="FI4" s="4">
        <f t="shared" si="16"/>
        <v>18</v>
      </c>
      <c r="FJ4" s="4">
        <f t="shared" si="16"/>
        <v>0</v>
      </c>
      <c r="FK4" s="4">
        <f t="shared" si="16"/>
        <v>65.069999999999993</v>
      </c>
      <c r="FL4" s="4">
        <f t="shared" si="16"/>
        <v>103.97</v>
      </c>
      <c r="FM4" s="4">
        <f t="shared" si="16"/>
        <v>88.14</v>
      </c>
      <c r="FN4" s="4">
        <f t="shared" si="16"/>
        <v>95.56</v>
      </c>
      <c r="FO4" s="4">
        <f t="shared" si="16"/>
        <v>411.55</v>
      </c>
      <c r="FP4" s="4">
        <f t="shared" si="17"/>
        <v>63.65</v>
      </c>
      <c r="FQ4" s="4">
        <f t="shared" si="17"/>
        <v>0</v>
      </c>
      <c r="FR4" s="4">
        <f t="shared" si="17"/>
        <v>16.47</v>
      </c>
      <c r="FS4" s="4">
        <f t="shared" si="17"/>
        <v>0</v>
      </c>
      <c r="FT4" s="4">
        <f t="shared" si="17"/>
        <v>183.49</v>
      </c>
      <c r="FU4" s="4">
        <f t="shared" si="17"/>
        <v>3223.07</v>
      </c>
      <c r="FV4" s="4">
        <f t="shared" si="17"/>
        <v>13.33</v>
      </c>
      <c r="FW4" s="4">
        <f t="shared" si="17"/>
        <v>0</v>
      </c>
      <c r="FX4" s="4">
        <f t="shared" si="17"/>
        <v>0</v>
      </c>
      <c r="FY4" s="4">
        <f t="shared" si="17"/>
        <v>0.16</v>
      </c>
      <c r="FZ4" s="4">
        <f t="shared" si="18"/>
        <v>0.91</v>
      </c>
      <c r="GA4" s="4">
        <f t="shared" si="18"/>
        <v>0</v>
      </c>
      <c r="GB4" s="4">
        <f t="shared" si="18"/>
        <v>0.06</v>
      </c>
      <c r="GC4" s="4">
        <f t="shared" si="18"/>
        <v>-1.7</v>
      </c>
      <c r="GD4" s="4">
        <f t="shared" si="18"/>
        <v>0.1</v>
      </c>
      <c r="GE4" s="4">
        <f t="shared" si="18"/>
        <v>227.56</v>
      </c>
      <c r="GF4" s="4">
        <f t="shared" si="18"/>
        <v>22.07</v>
      </c>
      <c r="GG4" s="4">
        <f t="shared" si="18"/>
        <v>61.8</v>
      </c>
      <c r="GH4" s="4">
        <f t="shared" si="18"/>
        <v>0.24</v>
      </c>
      <c r="GI4" s="4">
        <f t="shared" si="18"/>
        <v>10.98</v>
      </c>
      <c r="GJ4" s="4">
        <f t="shared" si="19"/>
        <v>37.36</v>
      </c>
      <c r="GK4" s="4">
        <f t="shared" si="19"/>
        <v>0</v>
      </c>
      <c r="GL4" s="4">
        <f t="shared" si="19"/>
        <v>46.49</v>
      </c>
      <c r="GM4" s="4">
        <f t="shared" si="19"/>
        <v>9.67</v>
      </c>
      <c r="GN4" s="4">
        <f t="shared" si="19"/>
        <v>2.09</v>
      </c>
      <c r="GO4" s="4">
        <f t="shared" si="19"/>
        <v>36.119999999999997</v>
      </c>
      <c r="GP4" s="4">
        <f t="shared" si="19"/>
        <v>308.89</v>
      </c>
      <c r="GQ4" s="4">
        <f t="shared" si="19"/>
        <v>302.12</v>
      </c>
      <c r="GR4" s="4">
        <f t="shared" si="19"/>
        <v>0</v>
      </c>
      <c r="GS4" s="4">
        <f t="shared" si="19"/>
        <v>244.78</v>
      </c>
      <c r="GT4" s="4">
        <f t="shared" si="20"/>
        <v>29.93</v>
      </c>
      <c r="GU4" s="4">
        <f t="shared" si="20"/>
        <v>0</v>
      </c>
      <c r="GV4" s="4">
        <f t="shared" si="20"/>
        <v>113.53</v>
      </c>
      <c r="GW4" s="4">
        <f t="shared" si="20"/>
        <v>7.43</v>
      </c>
      <c r="GX4" s="4">
        <f t="shared" si="20"/>
        <v>51.26</v>
      </c>
      <c r="GY4" s="4">
        <f t="shared" si="20"/>
        <v>52.94</v>
      </c>
      <c r="GZ4" s="4">
        <f t="shared" si="20"/>
        <v>62.51</v>
      </c>
      <c r="HA4" s="4">
        <f t="shared" si="20"/>
        <v>0</v>
      </c>
      <c r="HB4" s="4">
        <f t="shared" si="20"/>
        <v>14.01</v>
      </c>
      <c r="HC4" s="4">
        <f t="shared" si="20"/>
        <v>289.74</v>
      </c>
      <c r="HD4" s="4">
        <f t="shared" si="21"/>
        <v>198.43</v>
      </c>
      <c r="HE4" s="4">
        <f t="shared" si="21"/>
        <v>0</v>
      </c>
      <c r="HF4" s="4">
        <f t="shared" si="21"/>
        <v>10.41</v>
      </c>
      <c r="HG4" s="4">
        <f t="shared" si="21"/>
        <v>0.24</v>
      </c>
      <c r="HH4" s="4">
        <f t="shared" si="21"/>
        <v>13.34</v>
      </c>
      <c r="HI4" s="4">
        <f t="shared" si="21"/>
        <v>21</v>
      </c>
      <c r="HJ4" s="4">
        <f t="shared" si="21"/>
        <v>194.72</v>
      </c>
      <c r="HK4" s="4">
        <f t="shared" si="21"/>
        <v>56.94</v>
      </c>
      <c r="HL4" s="4">
        <f t="shared" si="21"/>
        <v>0</v>
      </c>
      <c r="HM4" s="4">
        <f t="shared" si="21"/>
        <v>0.02</v>
      </c>
      <c r="HN4" s="4">
        <f t="shared" si="22"/>
        <v>41.34</v>
      </c>
      <c r="HO4" s="4">
        <f t="shared" si="22"/>
        <v>739.38</v>
      </c>
      <c r="HP4" s="4">
        <f t="shared" si="22"/>
        <v>73.69</v>
      </c>
      <c r="HQ4" s="4">
        <f t="shared" si="22"/>
        <v>748.77</v>
      </c>
      <c r="HR4" s="4">
        <f t="shared" si="22"/>
        <v>5709.17</v>
      </c>
      <c r="HS4" s="4">
        <f t="shared" si="22"/>
        <v>6.43</v>
      </c>
      <c r="HT4" s="4">
        <f t="shared" si="22"/>
        <v>189.45</v>
      </c>
      <c r="HU4" s="4">
        <f t="shared" si="22"/>
        <v>0.5</v>
      </c>
      <c r="HV4" s="4">
        <f t="shared" si="22"/>
        <v>308.98</v>
      </c>
      <c r="HW4" s="4">
        <f t="shared" si="22"/>
        <v>31.01</v>
      </c>
      <c r="HX4" s="4">
        <f t="shared" si="22"/>
        <v>0</v>
      </c>
      <c r="HY4" s="4">
        <f t="shared" si="22"/>
        <v>14.8</v>
      </c>
      <c r="HZ4" s="4">
        <f t="shared" si="22"/>
        <v>484.27</v>
      </c>
      <c r="IA4" s="4">
        <f t="shared" si="22"/>
        <v>72.2</v>
      </c>
      <c r="IB4" s="4">
        <f t="shared" si="22"/>
        <v>0</v>
      </c>
      <c r="IC4" s="4">
        <f t="shared" si="23"/>
        <v>33845.30999999999</v>
      </c>
    </row>
    <row r="5" spans="1:237" x14ac:dyDescent="0.3">
      <c r="A5">
        <v>1993</v>
      </c>
      <c r="B5" s="4">
        <f t="shared" si="0"/>
        <v>35079.629999999997</v>
      </c>
      <c r="C5" s="4">
        <f t="shared" si="0"/>
        <v>13.43</v>
      </c>
      <c r="D5" s="4">
        <f t="shared" si="0"/>
        <v>6.95</v>
      </c>
      <c r="E5" s="4">
        <f t="shared" si="0"/>
        <v>102.03</v>
      </c>
      <c r="F5" s="4">
        <f t="shared" si="0"/>
        <v>0.42</v>
      </c>
      <c r="G5" s="4">
        <f t="shared" si="0"/>
        <v>152.37</v>
      </c>
      <c r="H5" s="4">
        <f t="shared" si="0"/>
        <v>0</v>
      </c>
      <c r="I5" s="4">
        <f t="shared" si="0"/>
        <v>0</v>
      </c>
      <c r="J5" s="4">
        <f t="shared" si="0"/>
        <v>0.43</v>
      </c>
      <c r="K5" s="4">
        <f t="shared" si="0"/>
        <v>338.81</v>
      </c>
      <c r="L5" s="4">
        <f t="shared" si="1"/>
        <v>8.68</v>
      </c>
      <c r="M5" s="4">
        <f t="shared" si="1"/>
        <v>0</v>
      </c>
      <c r="N5" s="4">
        <f t="shared" si="1"/>
        <v>513</v>
      </c>
      <c r="O5" s="4">
        <f t="shared" si="1"/>
        <v>62.63</v>
      </c>
      <c r="P5" s="4">
        <f t="shared" si="1"/>
        <v>69.05</v>
      </c>
      <c r="Q5" s="4">
        <f t="shared" si="1"/>
        <v>0.56000000000000005</v>
      </c>
      <c r="R5" s="4">
        <f t="shared" si="1"/>
        <v>16.690000000000001</v>
      </c>
      <c r="S5" s="4">
        <f t="shared" si="1"/>
        <v>119.61</v>
      </c>
      <c r="T5" s="4">
        <f t="shared" si="1"/>
        <v>3.34</v>
      </c>
      <c r="U5" s="4">
        <f t="shared" si="1"/>
        <v>94.95</v>
      </c>
      <c r="V5" s="4">
        <f t="shared" si="2"/>
        <v>127.92</v>
      </c>
      <c r="W5" s="4">
        <f t="shared" si="2"/>
        <v>13.64</v>
      </c>
      <c r="X5" s="4">
        <f t="shared" si="2"/>
        <v>20.309999999999999</v>
      </c>
      <c r="Y5" s="4">
        <f t="shared" si="2"/>
        <v>0</v>
      </c>
      <c r="Z5" s="4">
        <f t="shared" si="2"/>
        <v>-2.91</v>
      </c>
      <c r="AA5" s="4">
        <f t="shared" si="2"/>
        <v>114.35</v>
      </c>
      <c r="AB5" s="4">
        <f t="shared" si="2"/>
        <v>0</v>
      </c>
      <c r="AC5" s="4">
        <f t="shared" si="2"/>
        <v>8.64</v>
      </c>
      <c r="AD5" s="4">
        <f t="shared" si="2"/>
        <v>60.53</v>
      </c>
      <c r="AE5" s="4">
        <f t="shared" si="2"/>
        <v>1543.62</v>
      </c>
      <c r="AF5" s="4">
        <f t="shared" si="3"/>
        <v>0</v>
      </c>
      <c r="AG5" s="4">
        <f t="shared" si="3"/>
        <v>16.18</v>
      </c>
      <c r="AH5" s="4">
        <f t="shared" si="3"/>
        <v>62.34</v>
      </c>
      <c r="AI5" s="4">
        <f t="shared" si="3"/>
        <v>23.88</v>
      </c>
      <c r="AJ5" s="4">
        <f t="shared" si="3"/>
        <v>12.61</v>
      </c>
      <c r="AK5" s="4">
        <f t="shared" si="3"/>
        <v>48.76</v>
      </c>
      <c r="AL5" s="4">
        <f t="shared" si="3"/>
        <v>140.54</v>
      </c>
      <c r="AM5" s="4">
        <f t="shared" si="3"/>
        <v>672.18</v>
      </c>
      <c r="AN5" s="4">
        <f t="shared" si="3"/>
        <v>-0.11</v>
      </c>
      <c r="AO5" s="4">
        <f t="shared" si="3"/>
        <v>54.07</v>
      </c>
      <c r="AP5" s="4">
        <f t="shared" si="4"/>
        <v>25.77</v>
      </c>
      <c r="AQ5" s="4">
        <f t="shared" si="4"/>
        <v>38.44</v>
      </c>
      <c r="AR5" s="4">
        <f t="shared" si="4"/>
        <v>3405.73</v>
      </c>
      <c r="AS5" s="4">
        <f t="shared" si="4"/>
        <v>0</v>
      </c>
      <c r="AT5" s="4">
        <f t="shared" si="4"/>
        <v>282.87</v>
      </c>
      <c r="AU5" s="4">
        <f t="shared" si="4"/>
        <v>0.35</v>
      </c>
      <c r="AV5" s="4">
        <f t="shared" si="4"/>
        <v>40.18</v>
      </c>
      <c r="AW5" s="4">
        <f t="shared" si="4"/>
        <v>0</v>
      </c>
      <c r="AX5" s="4">
        <f t="shared" si="4"/>
        <v>16.7</v>
      </c>
      <c r="AY5" s="4">
        <f t="shared" si="4"/>
        <v>22.14</v>
      </c>
      <c r="AZ5" s="4">
        <f t="shared" si="5"/>
        <v>12.5</v>
      </c>
      <c r="BA5" s="4">
        <f t="shared" si="5"/>
        <v>1.17</v>
      </c>
      <c r="BB5" s="4">
        <f t="shared" si="5"/>
        <v>0</v>
      </c>
      <c r="BC5" s="4">
        <f t="shared" si="5"/>
        <v>6.52</v>
      </c>
      <c r="BD5" s="4">
        <f t="shared" si="5"/>
        <v>143.84</v>
      </c>
      <c r="BE5" s="4">
        <f t="shared" si="5"/>
        <v>203.32</v>
      </c>
      <c r="BF5" s="4">
        <f t="shared" si="5"/>
        <v>75.209999999999994</v>
      </c>
      <c r="BG5" s="4">
        <f t="shared" si="5"/>
        <v>1.01</v>
      </c>
      <c r="BH5" s="4">
        <f t="shared" si="5"/>
        <v>0.15</v>
      </c>
      <c r="BI5" s="4">
        <f t="shared" si="5"/>
        <v>9.14</v>
      </c>
      <c r="BJ5" s="4">
        <f t="shared" si="6"/>
        <v>79.02</v>
      </c>
      <c r="BK5" s="4">
        <f t="shared" si="6"/>
        <v>142.33000000000001</v>
      </c>
      <c r="BL5" s="4">
        <f t="shared" si="6"/>
        <v>9.89</v>
      </c>
      <c r="BM5" s="4">
        <f t="shared" si="6"/>
        <v>6.65</v>
      </c>
      <c r="BN5" s="4">
        <f t="shared" si="6"/>
        <v>6.55</v>
      </c>
      <c r="BO5" s="4">
        <f t="shared" si="6"/>
        <v>17.95</v>
      </c>
      <c r="BP5" s="4">
        <f t="shared" si="6"/>
        <v>2.02</v>
      </c>
      <c r="BQ5" s="4">
        <f t="shared" si="6"/>
        <v>102.61</v>
      </c>
      <c r="BR5" s="4">
        <f t="shared" si="6"/>
        <v>0</v>
      </c>
      <c r="BS5" s="4">
        <f t="shared" si="6"/>
        <v>0</v>
      </c>
      <c r="BT5" s="4">
        <f t="shared" si="7"/>
        <v>0</v>
      </c>
      <c r="BU5" s="4">
        <f t="shared" si="7"/>
        <v>0</v>
      </c>
      <c r="BV5" s="4">
        <f t="shared" si="7"/>
        <v>0.25</v>
      </c>
      <c r="BW5" s="4">
        <f t="shared" si="7"/>
        <v>43.18</v>
      </c>
      <c r="BX5" s="4">
        <f t="shared" si="7"/>
        <v>460.13</v>
      </c>
      <c r="BY5" s="4">
        <f t="shared" si="7"/>
        <v>0</v>
      </c>
      <c r="BZ5" s="4">
        <f t="shared" si="7"/>
        <v>0</v>
      </c>
      <c r="CA5" s="4">
        <f t="shared" si="7"/>
        <v>0</v>
      </c>
      <c r="CB5" s="4">
        <f t="shared" si="7"/>
        <v>0</v>
      </c>
      <c r="CC5" s="4">
        <f t="shared" si="7"/>
        <v>9.16</v>
      </c>
      <c r="CD5" s="4">
        <f t="shared" si="8"/>
        <v>4.3499999999999996</v>
      </c>
      <c r="CE5" s="4">
        <f t="shared" si="8"/>
        <v>23.57</v>
      </c>
      <c r="CF5" s="4">
        <f t="shared" si="8"/>
        <v>1022.25</v>
      </c>
      <c r="CG5" s="4">
        <f t="shared" si="8"/>
        <v>35.86</v>
      </c>
      <c r="CH5" s="4">
        <f t="shared" si="8"/>
        <v>97.21</v>
      </c>
      <c r="CI5" s="4">
        <f t="shared" si="8"/>
        <v>0</v>
      </c>
      <c r="CJ5" s="4">
        <f t="shared" si="8"/>
        <v>1.89</v>
      </c>
      <c r="CK5" s="4">
        <f t="shared" si="8"/>
        <v>0</v>
      </c>
      <c r="CL5" s="4">
        <f t="shared" si="8"/>
        <v>31.41</v>
      </c>
      <c r="CM5" s="4">
        <f t="shared" si="8"/>
        <v>27.81</v>
      </c>
      <c r="CN5" s="4">
        <f t="shared" si="9"/>
        <v>3.25</v>
      </c>
      <c r="CO5" s="4">
        <f t="shared" si="9"/>
        <v>22.72</v>
      </c>
      <c r="CP5" s="4">
        <f t="shared" si="9"/>
        <v>5.55</v>
      </c>
      <c r="CQ5" s="4">
        <f t="shared" si="9"/>
        <v>53.76</v>
      </c>
      <c r="CR5" s="4">
        <f t="shared" si="9"/>
        <v>0</v>
      </c>
      <c r="CS5" s="4">
        <f t="shared" si="9"/>
        <v>76.37</v>
      </c>
      <c r="CT5" s="4">
        <f t="shared" si="9"/>
        <v>2.97</v>
      </c>
      <c r="CU5" s="4">
        <f t="shared" si="9"/>
        <v>1301.28</v>
      </c>
      <c r="CV5" s="4">
        <f t="shared" si="9"/>
        <v>1566.95</v>
      </c>
      <c r="CW5" s="4">
        <f t="shared" si="9"/>
        <v>320.43</v>
      </c>
      <c r="CX5" s="4">
        <f t="shared" si="10"/>
        <v>102.1</v>
      </c>
      <c r="CY5" s="4">
        <f t="shared" si="10"/>
        <v>55.79</v>
      </c>
      <c r="CZ5" s="4">
        <f t="shared" si="10"/>
        <v>51.96</v>
      </c>
      <c r="DA5" s="4">
        <f t="shared" si="10"/>
        <v>431.02</v>
      </c>
      <c r="DB5" s="4">
        <f t="shared" si="10"/>
        <v>10.48</v>
      </c>
      <c r="DC5" s="4">
        <f t="shared" si="10"/>
        <v>1111.29</v>
      </c>
      <c r="DD5" s="4">
        <f t="shared" si="10"/>
        <v>22.66</v>
      </c>
      <c r="DE5" s="4">
        <f t="shared" si="10"/>
        <v>278.33999999999997</v>
      </c>
      <c r="DF5" s="4">
        <f t="shared" si="10"/>
        <v>95.86</v>
      </c>
      <c r="DG5" s="4">
        <f t="shared" si="10"/>
        <v>0.04</v>
      </c>
      <c r="DH5" s="4">
        <f t="shared" si="11"/>
        <v>0</v>
      </c>
      <c r="DI5" s="4">
        <f t="shared" si="11"/>
        <v>33.130000000000003</v>
      </c>
      <c r="DJ5" s="4">
        <f t="shared" si="11"/>
        <v>0</v>
      </c>
      <c r="DK5" s="4">
        <f t="shared" si="11"/>
        <v>15.46</v>
      </c>
      <c r="DL5" s="4">
        <f t="shared" si="11"/>
        <v>22.41</v>
      </c>
      <c r="DM5" s="4">
        <f t="shared" si="11"/>
        <v>5.1100000000000003</v>
      </c>
      <c r="DN5" s="4">
        <f t="shared" si="11"/>
        <v>12.12</v>
      </c>
      <c r="DO5" s="4">
        <f t="shared" si="11"/>
        <v>0</v>
      </c>
      <c r="DP5" s="4">
        <f t="shared" si="11"/>
        <v>3.64</v>
      </c>
      <c r="DQ5" s="4">
        <f t="shared" si="11"/>
        <v>18.93</v>
      </c>
      <c r="DR5" s="4">
        <f t="shared" si="12"/>
        <v>100.47</v>
      </c>
      <c r="DS5" s="4">
        <f t="shared" si="12"/>
        <v>0.01</v>
      </c>
      <c r="DT5" s="4">
        <f t="shared" si="12"/>
        <v>26.9</v>
      </c>
      <c r="DU5" s="4">
        <f t="shared" si="12"/>
        <v>12.39</v>
      </c>
      <c r="DV5" s="4">
        <f t="shared" si="12"/>
        <v>0</v>
      </c>
      <c r="DW5" s="4">
        <f t="shared" si="12"/>
        <v>72.62</v>
      </c>
      <c r="DX5" s="4">
        <f t="shared" si="12"/>
        <v>15.74</v>
      </c>
      <c r="DY5" s="4">
        <f t="shared" si="12"/>
        <v>229.65</v>
      </c>
      <c r="DZ5" s="4">
        <f t="shared" si="12"/>
        <v>0.26</v>
      </c>
      <c r="EA5" s="4">
        <f t="shared" si="12"/>
        <v>23.45</v>
      </c>
      <c r="EB5" s="4">
        <f t="shared" si="13"/>
        <v>3.04</v>
      </c>
      <c r="EC5" s="4">
        <f t="shared" si="13"/>
        <v>0.09</v>
      </c>
      <c r="ED5" s="4">
        <f t="shared" si="13"/>
        <v>0</v>
      </c>
      <c r="EE5" s="4">
        <f t="shared" si="13"/>
        <v>8.2200000000000006</v>
      </c>
      <c r="EF5" s="4">
        <f t="shared" si="13"/>
        <v>2.64</v>
      </c>
      <c r="EG5" s="4">
        <f t="shared" si="13"/>
        <v>0</v>
      </c>
      <c r="EH5" s="4">
        <f t="shared" si="13"/>
        <v>456.02</v>
      </c>
      <c r="EI5" s="4">
        <f t="shared" si="13"/>
        <v>0</v>
      </c>
      <c r="EJ5" s="4">
        <f t="shared" si="13"/>
        <v>22.45</v>
      </c>
      <c r="EK5" s="4">
        <f t="shared" si="13"/>
        <v>51.01</v>
      </c>
      <c r="EL5" s="4">
        <f t="shared" si="14"/>
        <v>1.24</v>
      </c>
      <c r="EM5" s="4">
        <f t="shared" si="14"/>
        <v>0</v>
      </c>
      <c r="EN5" s="4">
        <f t="shared" si="14"/>
        <v>33.04</v>
      </c>
      <c r="EO5" s="4">
        <f t="shared" si="14"/>
        <v>61.02</v>
      </c>
      <c r="EP5" s="4">
        <f t="shared" si="14"/>
        <v>181.71</v>
      </c>
      <c r="EQ5" s="4">
        <f t="shared" si="14"/>
        <v>17.8</v>
      </c>
      <c r="ER5" s="4">
        <f t="shared" si="14"/>
        <v>0.12</v>
      </c>
      <c r="ES5" s="4">
        <f t="shared" si="14"/>
        <v>59.09</v>
      </c>
      <c r="ET5" s="4">
        <f t="shared" si="14"/>
        <v>214.9</v>
      </c>
      <c r="EU5" s="4">
        <f t="shared" si="14"/>
        <v>0</v>
      </c>
      <c r="EV5" s="4">
        <f t="shared" si="15"/>
        <v>47.02</v>
      </c>
      <c r="EW5" s="4">
        <f t="shared" si="15"/>
        <v>39.67</v>
      </c>
      <c r="EX5" s="4">
        <f t="shared" si="15"/>
        <v>22.2</v>
      </c>
      <c r="EY5" s="4">
        <f t="shared" si="15"/>
        <v>408.7</v>
      </c>
      <c r="EZ5" s="4">
        <f t="shared" si="15"/>
        <v>0.03</v>
      </c>
      <c r="FA5" s="4">
        <f t="shared" si="15"/>
        <v>144.32</v>
      </c>
      <c r="FB5" s="4">
        <f t="shared" si="15"/>
        <v>11.95</v>
      </c>
      <c r="FC5" s="4">
        <f t="shared" si="15"/>
        <v>30.4</v>
      </c>
      <c r="FD5" s="4">
        <f t="shared" si="15"/>
        <v>0</v>
      </c>
      <c r="FE5" s="4">
        <f t="shared" si="15"/>
        <v>17.489999999999998</v>
      </c>
      <c r="FF5" s="4">
        <f t="shared" si="16"/>
        <v>200.1</v>
      </c>
      <c r="FG5" s="4">
        <f t="shared" si="16"/>
        <v>0.11</v>
      </c>
      <c r="FH5" s="4">
        <f t="shared" si="16"/>
        <v>0</v>
      </c>
      <c r="FI5" s="4">
        <f t="shared" si="16"/>
        <v>18.25</v>
      </c>
      <c r="FJ5" s="4">
        <f t="shared" si="16"/>
        <v>0</v>
      </c>
      <c r="FK5" s="4">
        <f t="shared" si="16"/>
        <v>66.040000000000006</v>
      </c>
      <c r="FL5" s="4">
        <f t="shared" si="16"/>
        <v>104.22</v>
      </c>
      <c r="FM5" s="4">
        <f t="shared" si="16"/>
        <v>89.24</v>
      </c>
      <c r="FN5" s="4">
        <f t="shared" si="16"/>
        <v>101.09</v>
      </c>
      <c r="FO5" s="4">
        <f t="shared" si="16"/>
        <v>411.1</v>
      </c>
      <c r="FP5" s="4">
        <f t="shared" si="17"/>
        <v>62.61</v>
      </c>
      <c r="FQ5" s="4">
        <f t="shared" si="17"/>
        <v>0</v>
      </c>
      <c r="FR5" s="4">
        <f t="shared" si="17"/>
        <v>17.37</v>
      </c>
      <c r="FS5" s="4">
        <f t="shared" si="17"/>
        <v>0</v>
      </c>
      <c r="FT5" s="4">
        <f t="shared" si="17"/>
        <v>171.21</v>
      </c>
      <c r="FU5" s="4">
        <f t="shared" si="17"/>
        <v>2965.81</v>
      </c>
      <c r="FV5" s="4">
        <f t="shared" si="17"/>
        <v>13.25</v>
      </c>
      <c r="FW5" s="4">
        <f t="shared" si="17"/>
        <v>0</v>
      </c>
      <c r="FX5" s="4">
        <f t="shared" si="17"/>
        <v>0</v>
      </c>
      <c r="FY5" s="4">
        <f t="shared" si="17"/>
        <v>0.16</v>
      </c>
      <c r="FZ5" s="4">
        <f t="shared" si="18"/>
        <v>0.94</v>
      </c>
      <c r="GA5" s="4">
        <f t="shared" si="18"/>
        <v>0</v>
      </c>
      <c r="GB5" s="4">
        <f t="shared" si="18"/>
        <v>0.08</v>
      </c>
      <c r="GC5" s="4">
        <f t="shared" si="18"/>
        <v>-1.7</v>
      </c>
      <c r="GD5" s="4">
        <f t="shared" si="18"/>
        <v>0.1</v>
      </c>
      <c r="GE5" s="4">
        <f t="shared" si="18"/>
        <v>235.95</v>
      </c>
      <c r="GF5" s="4">
        <f t="shared" si="18"/>
        <v>22.47</v>
      </c>
      <c r="GG5" s="4">
        <f t="shared" si="18"/>
        <v>56.01</v>
      </c>
      <c r="GH5" s="4">
        <f t="shared" si="18"/>
        <v>0.25</v>
      </c>
      <c r="GI5" s="4">
        <f t="shared" si="18"/>
        <v>11.06</v>
      </c>
      <c r="GJ5" s="4">
        <f t="shared" si="19"/>
        <v>44.3</v>
      </c>
      <c r="GK5" s="4">
        <f t="shared" si="19"/>
        <v>0</v>
      </c>
      <c r="GL5" s="4">
        <f t="shared" si="19"/>
        <v>43.81</v>
      </c>
      <c r="GM5" s="4">
        <f t="shared" si="19"/>
        <v>10.46</v>
      </c>
      <c r="GN5" s="4">
        <f t="shared" si="19"/>
        <v>2.1</v>
      </c>
      <c r="GO5" s="4">
        <f t="shared" si="19"/>
        <v>38.119999999999997</v>
      </c>
      <c r="GP5" s="4">
        <f t="shared" si="19"/>
        <v>317.25</v>
      </c>
      <c r="GQ5" s="4">
        <f t="shared" si="19"/>
        <v>333</v>
      </c>
      <c r="GR5" s="4">
        <f t="shared" si="19"/>
        <v>0</v>
      </c>
      <c r="GS5" s="4">
        <f t="shared" si="19"/>
        <v>230.05</v>
      </c>
      <c r="GT5" s="4">
        <f t="shared" si="20"/>
        <v>30.38</v>
      </c>
      <c r="GU5" s="4">
        <f t="shared" si="20"/>
        <v>0</v>
      </c>
      <c r="GV5" s="4">
        <f t="shared" si="20"/>
        <v>115.37</v>
      </c>
      <c r="GW5" s="4">
        <f t="shared" si="20"/>
        <v>7.35</v>
      </c>
      <c r="GX5" s="4">
        <f t="shared" si="20"/>
        <v>51.16</v>
      </c>
      <c r="GY5" s="4">
        <f t="shared" si="20"/>
        <v>50.43</v>
      </c>
      <c r="GZ5" s="4">
        <f t="shared" si="20"/>
        <v>63.01</v>
      </c>
      <c r="HA5" s="4">
        <f t="shared" si="20"/>
        <v>0</v>
      </c>
      <c r="HB5" s="4">
        <f t="shared" si="20"/>
        <v>11.14</v>
      </c>
      <c r="HC5" s="4">
        <f t="shared" si="20"/>
        <v>290.23</v>
      </c>
      <c r="HD5" s="4">
        <f t="shared" si="21"/>
        <v>214.55</v>
      </c>
      <c r="HE5" s="4">
        <f t="shared" si="21"/>
        <v>0</v>
      </c>
      <c r="HF5" s="4">
        <f t="shared" si="21"/>
        <v>10.33</v>
      </c>
      <c r="HG5" s="4">
        <f t="shared" si="21"/>
        <v>0.26</v>
      </c>
      <c r="HH5" s="4">
        <f t="shared" si="21"/>
        <v>13.88</v>
      </c>
      <c r="HI5" s="4">
        <f t="shared" si="21"/>
        <v>22.55</v>
      </c>
      <c r="HJ5" s="4">
        <f t="shared" si="21"/>
        <v>201.23</v>
      </c>
      <c r="HK5" s="4">
        <f t="shared" si="21"/>
        <v>54.02</v>
      </c>
      <c r="HL5" s="4">
        <f t="shared" si="21"/>
        <v>0</v>
      </c>
      <c r="HM5" s="4">
        <f t="shared" si="21"/>
        <v>0.02</v>
      </c>
      <c r="HN5" s="4">
        <f t="shared" si="22"/>
        <v>41.78</v>
      </c>
      <c r="HO5" s="4">
        <f t="shared" si="22"/>
        <v>650.27</v>
      </c>
      <c r="HP5" s="4">
        <f t="shared" si="22"/>
        <v>76.58</v>
      </c>
      <c r="HQ5" s="4">
        <f t="shared" si="22"/>
        <v>731.62</v>
      </c>
      <c r="HR5" s="4">
        <f t="shared" si="22"/>
        <v>5819.34</v>
      </c>
      <c r="HS5" s="4">
        <f t="shared" si="22"/>
        <v>6.95</v>
      </c>
      <c r="HT5" s="4">
        <f t="shared" si="22"/>
        <v>221.56</v>
      </c>
      <c r="HU5" s="4">
        <f t="shared" si="22"/>
        <v>0.53</v>
      </c>
      <c r="HV5" s="4">
        <f t="shared" si="22"/>
        <v>315.26</v>
      </c>
      <c r="HW5" s="4">
        <f t="shared" si="22"/>
        <v>37.67</v>
      </c>
      <c r="HX5" s="4">
        <f t="shared" si="22"/>
        <v>0</v>
      </c>
      <c r="HY5" s="4">
        <f t="shared" si="22"/>
        <v>13.93</v>
      </c>
      <c r="HZ5" s="4">
        <f t="shared" si="22"/>
        <v>483.03</v>
      </c>
      <c r="IA5" s="4">
        <f t="shared" si="22"/>
        <v>68.7</v>
      </c>
      <c r="IB5" s="4">
        <f t="shared" si="22"/>
        <v>0</v>
      </c>
      <c r="IC5" s="4">
        <f t="shared" si="23"/>
        <v>33935.849999999991</v>
      </c>
    </row>
    <row r="6" spans="1:237" x14ac:dyDescent="0.3">
      <c r="A6">
        <v>1994</v>
      </c>
      <c r="B6" s="4">
        <f t="shared" si="0"/>
        <v>35287.61</v>
      </c>
      <c r="C6" s="4">
        <f t="shared" si="0"/>
        <v>13.24</v>
      </c>
      <c r="D6" s="4">
        <f t="shared" si="0"/>
        <v>7.73</v>
      </c>
      <c r="E6" s="4">
        <f t="shared" si="0"/>
        <v>99.77</v>
      </c>
      <c r="F6" s="4">
        <f t="shared" si="0"/>
        <v>0.42</v>
      </c>
      <c r="G6" s="4">
        <f t="shared" si="0"/>
        <v>152.56</v>
      </c>
      <c r="H6" s="4">
        <f t="shared" si="0"/>
        <v>0</v>
      </c>
      <c r="I6" s="4">
        <f t="shared" si="0"/>
        <v>0</v>
      </c>
      <c r="J6" s="4">
        <f t="shared" si="0"/>
        <v>0.43</v>
      </c>
      <c r="K6" s="4">
        <f t="shared" si="0"/>
        <v>348.84</v>
      </c>
      <c r="L6" s="4">
        <f t="shared" si="1"/>
        <v>6.23</v>
      </c>
      <c r="M6" s="4">
        <f t="shared" si="1"/>
        <v>0</v>
      </c>
      <c r="N6" s="4">
        <f t="shared" si="1"/>
        <v>516.03</v>
      </c>
      <c r="O6" s="4">
        <f t="shared" si="1"/>
        <v>62.71</v>
      </c>
      <c r="P6" s="4">
        <f t="shared" si="1"/>
        <v>62.5</v>
      </c>
      <c r="Q6" s="4">
        <f t="shared" si="1"/>
        <v>0.55000000000000004</v>
      </c>
      <c r="R6" s="4">
        <f t="shared" si="1"/>
        <v>17.14</v>
      </c>
      <c r="S6" s="4">
        <f t="shared" si="1"/>
        <v>122.08</v>
      </c>
      <c r="T6" s="4">
        <f t="shared" si="1"/>
        <v>3.01</v>
      </c>
      <c r="U6" s="4">
        <f t="shared" si="1"/>
        <v>81.86</v>
      </c>
      <c r="V6" s="4">
        <f t="shared" si="2"/>
        <v>133.38</v>
      </c>
      <c r="W6" s="4">
        <f t="shared" si="2"/>
        <v>13.76</v>
      </c>
      <c r="X6" s="4">
        <f t="shared" si="2"/>
        <v>20.59</v>
      </c>
      <c r="Y6" s="4">
        <f t="shared" si="2"/>
        <v>0</v>
      </c>
      <c r="Z6" s="4">
        <f t="shared" si="2"/>
        <v>-2.88</v>
      </c>
      <c r="AA6" s="4">
        <f t="shared" si="2"/>
        <v>116.41</v>
      </c>
      <c r="AB6" s="4">
        <f t="shared" si="2"/>
        <v>0</v>
      </c>
      <c r="AC6" s="4">
        <f t="shared" si="2"/>
        <v>-1.6</v>
      </c>
      <c r="AD6" s="4">
        <f t="shared" si="2"/>
        <v>60.87</v>
      </c>
      <c r="AE6" s="4">
        <f t="shared" si="2"/>
        <v>1559.95</v>
      </c>
      <c r="AF6" s="4">
        <f t="shared" si="3"/>
        <v>0</v>
      </c>
      <c r="AG6" s="4">
        <f t="shared" si="3"/>
        <v>16.52</v>
      </c>
      <c r="AH6" s="4">
        <f t="shared" si="3"/>
        <v>58.48</v>
      </c>
      <c r="AI6" s="4">
        <f t="shared" si="3"/>
        <v>24.37</v>
      </c>
      <c r="AJ6" s="4">
        <f t="shared" si="3"/>
        <v>12.55</v>
      </c>
      <c r="AK6" s="4">
        <f t="shared" si="3"/>
        <v>47.68</v>
      </c>
      <c r="AL6" s="4">
        <f t="shared" si="3"/>
        <v>197.04</v>
      </c>
      <c r="AM6" s="4">
        <f t="shared" si="3"/>
        <v>692.69</v>
      </c>
      <c r="AN6" s="4">
        <f t="shared" si="3"/>
        <v>-0.13</v>
      </c>
      <c r="AO6" s="4">
        <f t="shared" si="3"/>
        <v>57.02</v>
      </c>
      <c r="AP6" s="4">
        <f t="shared" si="4"/>
        <v>25.99</v>
      </c>
      <c r="AQ6" s="4">
        <f t="shared" si="4"/>
        <v>41.93</v>
      </c>
      <c r="AR6" s="4">
        <f t="shared" si="4"/>
        <v>3556.72</v>
      </c>
      <c r="AS6" s="4">
        <f t="shared" si="4"/>
        <v>0</v>
      </c>
      <c r="AT6" s="4">
        <f t="shared" si="4"/>
        <v>284.93</v>
      </c>
      <c r="AU6" s="4">
        <f t="shared" si="4"/>
        <v>0.35</v>
      </c>
      <c r="AV6" s="4">
        <f t="shared" si="4"/>
        <v>39.97</v>
      </c>
      <c r="AW6" s="4">
        <f t="shared" si="4"/>
        <v>0.01</v>
      </c>
      <c r="AX6" s="4">
        <f t="shared" si="4"/>
        <v>17.05</v>
      </c>
      <c r="AY6" s="4">
        <f t="shared" si="4"/>
        <v>27.93</v>
      </c>
      <c r="AZ6" s="4">
        <f t="shared" si="5"/>
        <v>12.6</v>
      </c>
      <c r="BA6" s="4">
        <f t="shared" si="5"/>
        <v>2.48</v>
      </c>
      <c r="BB6" s="4">
        <f t="shared" si="5"/>
        <v>0</v>
      </c>
      <c r="BC6" s="4">
        <f t="shared" si="5"/>
        <v>6.77</v>
      </c>
      <c r="BD6" s="4">
        <f t="shared" si="5"/>
        <v>136.55000000000001</v>
      </c>
      <c r="BE6" s="4">
        <f t="shared" si="5"/>
        <v>203.61</v>
      </c>
      <c r="BF6" s="4">
        <f t="shared" si="5"/>
        <v>78.89</v>
      </c>
      <c r="BG6" s="4">
        <f t="shared" si="5"/>
        <v>1.02</v>
      </c>
      <c r="BH6" s="4">
        <f t="shared" si="5"/>
        <v>0.15</v>
      </c>
      <c r="BI6" s="4">
        <f t="shared" si="5"/>
        <v>11.12</v>
      </c>
      <c r="BJ6" s="4">
        <f t="shared" si="6"/>
        <v>80.67</v>
      </c>
      <c r="BK6" s="4">
        <f t="shared" si="6"/>
        <v>138.26</v>
      </c>
      <c r="BL6" s="4">
        <f t="shared" si="6"/>
        <v>10.53</v>
      </c>
      <c r="BM6" s="4">
        <f t="shared" si="6"/>
        <v>6.63</v>
      </c>
      <c r="BN6" s="4">
        <f t="shared" si="6"/>
        <v>7.28</v>
      </c>
      <c r="BO6" s="4">
        <f t="shared" si="6"/>
        <v>17.11</v>
      </c>
      <c r="BP6" s="4">
        <f t="shared" si="6"/>
        <v>2.38</v>
      </c>
      <c r="BQ6" s="4">
        <f t="shared" si="6"/>
        <v>105.03</v>
      </c>
      <c r="BR6" s="4">
        <f t="shared" si="6"/>
        <v>0</v>
      </c>
      <c r="BS6" s="4">
        <f t="shared" si="6"/>
        <v>0</v>
      </c>
      <c r="BT6" s="4">
        <f t="shared" si="7"/>
        <v>0</v>
      </c>
      <c r="BU6" s="4">
        <f t="shared" si="7"/>
        <v>0</v>
      </c>
      <c r="BV6" s="4">
        <f t="shared" si="7"/>
        <v>0.3</v>
      </c>
      <c r="BW6" s="4">
        <f t="shared" si="7"/>
        <v>49.81</v>
      </c>
      <c r="BX6" s="4">
        <f t="shared" si="7"/>
        <v>454.24</v>
      </c>
      <c r="BY6" s="4">
        <f t="shared" si="7"/>
        <v>0</v>
      </c>
      <c r="BZ6" s="4">
        <f t="shared" si="7"/>
        <v>0</v>
      </c>
      <c r="CA6" s="4">
        <f t="shared" si="7"/>
        <v>0</v>
      </c>
      <c r="CB6" s="4">
        <f t="shared" si="7"/>
        <v>0</v>
      </c>
      <c r="CC6" s="4">
        <f t="shared" si="7"/>
        <v>8.8800000000000008</v>
      </c>
      <c r="CD6" s="4">
        <f t="shared" si="8"/>
        <v>3.89</v>
      </c>
      <c r="CE6" s="4">
        <f t="shared" si="8"/>
        <v>16.2</v>
      </c>
      <c r="CF6" s="4">
        <f t="shared" si="8"/>
        <v>1009.38</v>
      </c>
      <c r="CG6" s="4">
        <f t="shared" si="8"/>
        <v>36.31</v>
      </c>
      <c r="CH6" s="4">
        <f t="shared" si="8"/>
        <v>99.84</v>
      </c>
      <c r="CI6" s="4">
        <f t="shared" si="8"/>
        <v>0</v>
      </c>
      <c r="CJ6" s="4">
        <f t="shared" si="8"/>
        <v>1.92</v>
      </c>
      <c r="CK6" s="4">
        <f t="shared" si="8"/>
        <v>0</v>
      </c>
      <c r="CL6" s="4">
        <f t="shared" si="8"/>
        <v>31.74</v>
      </c>
      <c r="CM6" s="4">
        <f t="shared" si="8"/>
        <v>28.33</v>
      </c>
      <c r="CN6" s="4">
        <f t="shared" si="9"/>
        <v>3.27</v>
      </c>
      <c r="CO6" s="4">
        <f t="shared" si="9"/>
        <v>23.03</v>
      </c>
      <c r="CP6" s="4">
        <f t="shared" si="9"/>
        <v>5.01</v>
      </c>
      <c r="CQ6" s="4">
        <f t="shared" si="9"/>
        <v>54.47</v>
      </c>
      <c r="CR6" s="4">
        <f t="shared" si="9"/>
        <v>0</v>
      </c>
      <c r="CS6" s="4">
        <f t="shared" si="9"/>
        <v>75.98</v>
      </c>
      <c r="CT6" s="4">
        <f t="shared" si="9"/>
        <v>3.14</v>
      </c>
      <c r="CU6" s="4">
        <f t="shared" si="9"/>
        <v>1347.49</v>
      </c>
      <c r="CV6" s="4">
        <f t="shared" si="9"/>
        <v>1583.95</v>
      </c>
      <c r="CW6" s="4">
        <f t="shared" si="9"/>
        <v>352.91</v>
      </c>
      <c r="CX6" s="4">
        <f t="shared" si="10"/>
        <v>113.16</v>
      </c>
      <c r="CY6" s="4">
        <f t="shared" si="10"/>
        <v>57.31</v>
      </c>
      <c r="CZ6" s="4">
        <f t="shared" si="10"/>
        <v>55.39</v>
      </c>
      <c r="DA6" s="4">
        <f t="shared" si="10"/>
        <v>425.97</v>
      </c>
      <c r="DB6" s="4">
        <f t="shared" si="10"/>
        <v>10.55</v>
      </c>
      <c r="DC6" s="4">
        <f t="shared" si="10"/>
        <v>1165.8</v>
      </c>
      <c r="DD6" s="4">
        <f t="shared" si="10"/>
        <v>23.73</v>
      </c>
      <c r="DE6" s="4">
        <f t="shared" si="10"/>
        <v>253.37</v>
      </c>
      <c r="DF6" s="4">
        <f t="shared" si="10"/>
        <v>96.13</v>
      </c>
      <c r="DG6" s="4">
        <f t="shared" si="10"/>
        <v>0.04</v>
      </c>
      <c r="DH6" s="4">
        <f t="shared" si="11"/>
        <v>0</v>
      </c>
      <c r="DI6" s="4">
        <f t="shared" si="11"/>
        <v>38.08</v>
      </c>
      <c r="DJ6" s="4">
        <f t="shared" si="11"/>
        <v>0</v>
      </c>
      <c r="DK6" s="4">
        <f t="shared" si="11"/>
        <v>10.31</v>
      </c>
      <c r="DL6" s="4">
        <f t="shared" si="11"/>
        <v>22.71</v>
      </c>
      <c r="DM6" s="4">
        <f t="shared" si="11"/>
        <v>2.13</v>
      </c>
      <c r="DN6" s="4">
        <f t="shared" si="11"/>
        <v>13.09</v>
      </c>
      <c r="DO6" s="4">
        <f t="shared" si="11"/>
        <v>0</v>
      </c>
      <c r="DP6" s="4">
        <f t="shared" si="11"/>
        <v>3.65</v>
      </c>
      <c r="DQ6" s="4">
        <f t="shared" si="11"/>
        <v>18.77</v>
      </c>
      <c r="DR6" s="4">
        <f t="shared" si="12"/>
        <v>105.66</v>
      </c>
      <c r="DS6" s="4">
        <f t="shared" si="12"/>
        <v>0.02</v>
      </c>
      <c r="DT6" s="4">
        <f t="shared" si="12"/>
        <v>24.82</v>
      </c>
      <c r="DU6" s="4">
        <f t="shared" si="12"/>
        <v>11.54</v>
      </c>
      <c r="DV6" s="4">
        <f t="shared" si="12"/>
        <v>0</v>
      </c>
      <c r="DW6" s="4">
        <f t="shared" si="12"/>
        <v>72.61</v>
      </c>
      <c r="DX6" s="4">
        <f t="shared" si="12"/>
        <v>14.47</v>
      </c>
      <c r="DY6" s="4">
        <f t="shared" si="12"/>
        <v>236.41</v>
      </c>
      <c r="DZ6" s="4">
        <f t="shared" si="12"/>
        <v>0.26</v>
      </c>
      <c r="EA6" s="4">
        <f t="shared" si="12"/>
        <v>23.71</v>
      </c>
      <c r="EB6" s="4">
        <f t="shared" si="13"/>
        <v>2.75</v>
      </c>
      <c r="EC6" s="4">
        <f t="shared" si="13"/>
        <v>0.09</v>
      </c>
      <c r="ED6" s="4">
        <f t="shared" si="13"/>
        <v>0</v>
      </c>
      <c r="EE6" s="4">
        <f t="shared" si="13"/>
        <v>8.14</v>
      </c>
      <c r="EF6" s="4">
        <f t="shared" si="13"/>
        <v>2.67</v>
      </c>
      <c r="EG6" s="4">
        <f t="shared" si="13"/>
        <v>0</v>
      </c>
      <c r="EH6" s="4">
        <f t="shared" si="13"/>
        <v>481.89</v>
      </c>
      <c r="EI6" s="4">
        <f t="shared" si="13"/>
        <v>0</v>
      </c>
      <c r="EJ6" s="4">
        <f t="shared" si="13"/>
        <v>19.39</v>
      </c>
      <c r="EK6" s="4">
        <f t="shared" si="13"/>
        <v>49.27</v>
      </c>
      <c r="EL6" s="4">
        <f t="shared" si="14"/>
        <v>1.25</v>
      </c>
      <c r="EM6" s="4">
        <f t="shared" si="14"/>
        <v>0</v>
      </c>
      <c r="EN6" s="4">
        <f t="shared" si="14"/>
        <v>36.200000000000003</v>
      </c>
      <c r="EO6" s="4">
        <f t="shared" si="14"/>
        <v>60.99</v>
      </c>
      <c r="EP6" s="4">
        <f t="shared" si="14"/>
        <v>184.23</v>
      </c>
      <c r="EQ6" s="4">
        <f t="shared" si="14"/>
        <v>18.07</v>
      </c>
      <c r="ER6" s="4">
        <f t="shared" si="14"/>
        <v>0.12</v>
      </c>
      <c r="ES6" s="4">
        <f t="shared" si="14"/>
        <v>59.93</v>
      </c>
      <c r="ET6" s="4">
        <f t="shared" si="14"/>
        <v>214.69</v>
      </c>
      <c r="EU6" s="4">
        <f t="shared" si="14"/>
        <v>0</v>
      </c>
      <c r="EV6" s="4">
        <f t="shared" si="15"/>
        <v>48.74</v>
      </c>
      <c r="EW6" s="4">
        <f t="shared" si="15"/>
        <v>39.979999999999997</v>
      </c>
      <c r="EX6" s="4">
        <f t="shared" si="15"/>
        <v>22.77</v>
      </c>
      <c r="EY6" s="4">
        <f t="shared" si="15"/>
        <v>407.34</v>
      </c>
      <c r="EZ6" s="4">
        <f t="shared" si="15"/>
        <v>0.03</v>
      </c>
      <c r="FA6" s="4">
        <f t="shared" si="15"/>
        <v>132.84</v>
      </c>
      <c r="FB6" s="4">
        <f t="shared" si="15"/>
        <v>11.59</v>
      </c>
      <c r="FC6" s="4">
        <f t="shared" si="15"/>
        <v>31.96</v>
      </c>
      <c r="FD6" s="4">
        <f t="shared" si="15"/>
        <v>0</v>
      </c>
      <c r="FE6" s="4">
        <f t="shared" si="15"/>
        <v>17.37</v>
      </c>
      <c r="FF6" s="4">
        <f t="shared" si="16"/>
        <v>206.77</v>
      </c>
      <c r="FG6" s="4">
        <f t="shared" si="16"/>
        <v>0.11</v>
      </c>
      <c r="FH6" s="4">
        <f t="shared" si="16"/>
        <v>0</v>
      </c>
      <c r="FI6" s="4">
        <f t="shared" si="16"/>
        <v>18.62</v>
      </c>
      <c r="FJ6" s="4">
        <f t="shared" si="16"/>
        <v>0</v>
      </c>
      <c r="FK6" s="4">
        <f t="shared" si="16"/>
        <v>67.260000000000005</v>
      </c>
      <c r="FL6" s="4">
        <f t="shared" si="16"/>
        <v>104.27</v>
      </c>
      <c r="FM6" s="4">
        <f t="shared" si="16"/>
        <v>91.75</v>
      </c>
      <c r="FN6" s="4">
        <f t="shared" si="16"/>
        <v>108.91</v>
      </c>
      <c r="FO6" s="4">
        <f t="shared" si="16"/>
        <v>406.38</v>
      </c>
      <c r="FP6" s="4">
        <f t="shared" si="17"/>
        <v>64.510000000000005</v>
      </c>
      <c r="FQ6" s="4">
        <f t="shared" si="17"/>
        <v>0</v>
      </c>
      <c r="FR6" s="4">
        <f t="shared" si="17"/>
        <v>18.27</v>
      </c>
      <c r="FS6" s="4">
        <f t="shared" si="17"/>
        <v>0</v>
      </c>
      <c r="FT6" s="4">
        <f t="shared" si="17"/>
        <v>167.74</v>
      </c>
      <c r="FU6" s="4">
        <f t="shared" si="17"/>
        <v>2682.66</v>
      </c>
      <c r="FV6" s="4">
        <f t="shared" si="17"/>
        <v>13.13</v>
      </c>
      <c r="FW6" s="4">
        <f t="shared" si="17"/>
        <v>0</v>
      </c>
      <c r="FX6" s="4">
        <f t="shared" si="17"/>
        <v>0</v>
      </c>
      <c r="FY6" s="4">
        <f t="shared" si="17"/>
        <v>0.17</v>
      </c>
      <c r="FZ6" s="4">
        <f t="shared" si="18"/>
        <v>1.01</v>
      </c>
      <c r="GA6" s="4">
        <f t="shared" si="18"/>
        <v>0</v>
      </c>
      <c r="GB6" s="4">
        <f t="shared" si="18"/>
        <v>0.1</v>
      </c>
      <c r="GC6" s="4">
        <f t="shared" si="18"/>
        <v>-1.66</v>
      </c>
      <c r="GD6" s="4">
        <f t="shared" si="18"/>
        <v>0.1</v>
      </c>
      <c r="GE6" s="4">
        <f t="shared" si="18"/>
        <v>250.08</v>
      </c>
      <c r="GF6" s="4">
        <f t="shared" si="18"/>
        <v>22.83</v>
      </c>
      <c r="GG6" s="4">
        <f t="shared" si="18"/>
        <v>52.35</v>
      </c>
      <c r="GH6" s="4">
        <f t="shared" si="18"/>
        <v>0.27</v>
      </c>
      <c r="GI6" s="4">
        <f t="shared" si="18"/>
        <v>11.04</v>
      </c>
      <c r="GJ6" s="4">
        <f t="shared" si="19"/>
        <v>47.85</v>
      </c>
      <c r="GK6" s="4">
        <f t="shared" si="19"/>
        <v>0</v>
      </c>
      <c r="GL6" s="4">
        <f t="shared" si="19"/>
        <v>41.11</v>
      </c>
      <c r="GM6" s="4">
        <f t="shared" si="19"/>
        <v>10.48</v>
      </c>
      <c r="GN6" s="4">
        <f t="shared" si="19"/>
        <v>2.1</v>
      </c>
      <c r="GO6" s="4">
        <f t="shared" si="19"/>
        <v>40.08</v>
      </c>
      <c r="GP6" s="4">
        <f t="shared" si="19"/>
        <v>323.24</v>
      </c>
      <c r="GQ6" s="4">
        <f t="shared" si="19"/>
        <v>360.57</v>
      </c>
      <c r="GR6" s="4">
        <f t="shared" si="19"/>
        <v>0</v>
      </c>
      <c r="GS6" s="4">
        <f t="shared" si="19"/>
        <v>243.01</v>
      </c>
      <c r="GT6" s="4">
        <f t="shared" si="20"/>
        <v>31.32</v>
      </c>
      <c r="GU6" s="4">
        <f t="shared" si="20"/>
        <v>0</v>
      </c>
      <c r="GV6" s="4">
        <f t="shared" si="20"/>
        <v>119.72</v>
      </c>
      <c r="GW6" s="4">
        <f t="shared" si="20"/>
        <v>7.38</v>
      </c>
      <c r="GX6" s="4">
        <f t="shared" si="20"/>
        <v>53.01</v>
      </c>
      <c r="GY6" s="4">
        <f t="shared" si="20"/>
        <v>49.62</v>
      </c>
      <c r="GZ6" s="4">
        <f t="shared" si="20"/>
        <v>66.39</v>
      </c>
      <c r="HA6" s="4">
        <f t="shared" si="20"/>
        <v>0</v>
      </c>
      <c r="HB6" s="4">
        <f t="shared" si="20"/>
        <v>8.66</v>
      </c>
      <c r="HC6" s="4">
        <f t="shared" si="20"/>
        <v>290.43</v>
      </c>
      <c r="HD6" s="4">
        <f t="shared" si="21"/>
        <v>229.29</v>
      </c>
      <c r="HE6" s="4">
        <f t="shared" si="21"/>
        <v>0</v>
      </c>
      <c r="HF6" s="4">
        <f t="shared" si="21"/>
        <v>10.59</v>
      </c>
      <c r="HG6" s="4">
        <f t="shared" si="21"/>
        <v>0.26</v>
      </c>
      <c r="HH6" s="4">
        <f t="shared" si="21"/>
        <v>14.45</v>
      </c>
      <c r="HI6" s="4">
        <f t="shared" si="21"/>
        <v>22.55</v>
      </c>
      <c r="HJ6" s="4">
        <f t="shared" si="21"/>
        <v>196.41</v>
      </c>
      <c r="HK6" s="4">
        <f t="shared" si="21"/>
        <v>58.18</v>
      </c>
      <c r="HL6" s="4">
        <f t="shared" si="21"/>
        <v>0</v>
      </c>
      <c r="HM6" s="4">
        <f t="shared" si="21"/>
        <v>0.02</v>
      </c>
      <c r="HN6" s="4">
        <f t="shared" si="22"/>
        <v>41.54</v>
      </c>
      <c r="HO6" s="4">
        <f t="shared" si="22"/>
        <v>555.01</v>
      </c>
      <c r="HP6" s="4">
        <f t="shared" si="22"/>
        <v>83.22</v>
      </c>
      <c r="HQ6" s="4">
        <f t="shared" si="22"/>
        <v>721.58</v>
      </c>
      <c r="HR6" s="4">
        <f t="shared" si="22"/>
        <v>5906.32</v>
      </c>
      <c r="HS6" s="4">
        <f t="shared" si="22"/>
        <v>6.86</v>
      </c>
      <c r="HT6" s="4">
        <f t="shared" si="22"/>
        <v>199.5</v>
      </c>
      <c r="HU6" s="4">
        <f t="shared" si="22"/>
        <v>0.54</v>
      </c>
      <c r="HV6" s="4">
        <f t="shared" si="22"/>
        <v>318.02</v>
      </c>
      <c r="HW6" s="4">
        <f t="shared" si="22"/>
        <v>43.29</v>
      </c>
      <c r="HX6" s="4">
        <f t="shared" si="22"/>
        <v>0</v>
      </c>
      <c r="HY6" s="4">
        <f t="shared" si="22"/>
        <v>14.34</v>
      </c>
      <c r="HZ6" s="4">
        <f t="shared" si="22"/>
        <v>481.41</v>
      </c>
      <c r="IA6" s="4">
        <f t="shared" si="22"/>
        <v>68.38</v>
      </c>
      <c r="IB6" s="4">
        <f t="shared" si="22"/>
        <v>0</v>
      </c>
      <c r="IC6" s="4">
        <f t="shared" si="23"/>
        <v>34113.239999999991</v>
      </c>
    </row>
    <row r="7" spans="1:237" x14ac:dyDescent="0.3">
      <c r="A7">
        <v>1995</v>
      </c>
      <c r="B7" s="4">
        <f t="shared" si="0"/>
        <v>36012.629999999997</v>
      </c>
      <c r="C7" s="4">
        <f t="shared" si="0"/>
        <v>13.45</v>
      </c>
      <c r="D7" s="4">
        <f t="shared" si="0"/>
        <v>7.48</v>
      </c>
      <c r="E7" s="4">
        <f t="shared" si="0"/>
        <v>103.96</v>
      </c>
      <c r="F7" s="4">
        <f t="shared" si="0"/>
        <v>0.44</v>
      </c>
      <c r="G7" s="4">
        <f t="shared" si="0"/>
        <v>156.88999999999999</v>
      </c>
      <c r="H7" s="4">
        <f t="shared" si="0"/>
        <v>0</v>
      </c>
      <c r="I7" s="4">
        <f t="shared" si="0"/>
        <v>0</v>
      </c>
      <c r="J7" s="4">
        <f t="shared" si="0"/>
        <v>0.45</v>
      </c>
      <c r="K7" s="4">
        <f t="shared" si="0"/>
        <v>351.33</v>
      </c>
      <c r="L7" s="4">
        <f t="shared" si="1"/>
        <v>6.8</v>
      </c>
      <c r="M7" s="4">
        <f t="shared" si="1"/>
        <v>0</v>
      </c>
      <c r="N7" s="4">
        <f t="shared" si="1"/>
        <v>524.11</v>
      </c>
      <c r="O7" s="4">
        <f t="shared" si="1"/>
        <v>65.12</v>
      </c>
      <c r="P7" s="4">
        <f t="shared" si="1"/>
        <v>60.46</v>
      </c>
      <c r="Q7" s="4">
        <f t="shared" si="1"/>
        <v>0.55000000000000004</v>
      </c>
      <c r="R7" s="4">
        <f t="shared" si="1"/>
        <v>18</v>
      </c>
      <c r="S7" s="4">
        <f t="shared" si="1"/>
        <v>127.09</v>
      </c>
      <c r="T7" s="4">
        <f t="shared" si="1"/>
        <v>3.1</v>
      </c>
      <c r="U7" s="4">
        <f t="shared" si="1"/>
        <v>73.84</v>
      </c>
      <c r="V7" s="4">
        <f t="shared" si="2"/>
        <v>133.46</v>
      </c>
      <c r="W7" s="4">
        <f t="shared" si="2"/>
        <v>12.67</v>
      </c>
      <c r="X7" s="4">
        <f t="shared" si="2"/>
        <v>20.440000000000001</v>
      </c>
      <c r="Y7" s="4">
        <f t="shared" si="2"/>
        <v>0</v>
      </c>
      <c r="Z7" s="4">
        <f t="shared" si="2"/>
        <v>-2.79</v>
      </c>
      <c r="AA7" s="4">
        <f t="shared" si="2"/>
        <v>116.03</v>
      </c>
      <c r="AB7" s="4">
        <f t="shared" si="2"/>
        <v>0</v>
      </c>
      <c r="AC7" s="4">
        <f t="shared" si="2"/>
        <v>-1.71</v>
      </c>
      <c r="AD7" s="4">
        <f t="shared" si="2"/>
        <v>61.79</v>
      </c>
      <c r="AE7" s="4">
        <f t="shared" si="2"/>
        <v>1579.96</v>
      </c>
      <c r="AF7" s="4">
        <f t="shared" si="3"/>
        <v>0</v>
      </c>
      <c r="AG7" s="4">
        <f t="shared" si="3"/>
        <v>17.059999999999999</v>
      </c>
      <c r="AH7" s="4">
        <f t="shared" si="3"/>
        <v>59.67</v>
      </c>
      <c r="AI7" s="4">
        <f t="shared" si="3"/>
        <v>24.72</v>
      </c>
      <c r="AJ7" s="4">
        <f t="shared" si="3"/>
        <v>12.63</v>
      </c>
      <c r="AK7" s="4">
        <f t="shared" si="3"/>
        <v>49.88</v>
      </c>
      <c r="AL7" s="4">
        <f t="shared" si="3"/>
        <v>197.08</v>
      </c>
      <c r="AM7" s="4">
        <f t="shared" si="3"/>
        <v>708.89</v>
      </c>
      <c r="AN7" s="4">
        <f t="shared" si="3"/>
        <v>-0.09</v>
      </c>
      <c r="AO7" s="4">
        <f t="shared" si="3"/>
        <v>57.58</v>
      </c>
      <c r="AP7" s="4">
        <f t="shared" si="4"/>
        <v>26.4</v>
      </c>
      <c r="AQ7" s="4">
        <f t="shared" si="4"/>
        <v>45.51</v>
      </c>
      <c r="AR7" s="4">
        <f t="shared" si="4"/>
        <v>3946.2</v>
      </c>
      <c r="AS7" s="4">
        <f t="shared" si="4"/>
        <v>0</v>
      </c>
      <c r="AT7" s="4">
        <f t="shared" si="4"/>
        <v>287.91000000000003</v>
      </c>
      <c r="AU7" s="4">
        <f t="shared" si="4"/>
        <v>0.36</v>
      </c>
      <c r="AV7" s="4">
        <f t="shared" si="4"/>
        <v>40.1</v>
      </c>
      <c r="AW7" s="4">
        <f t="shared" si="4"/>
        <v>0.01</v>
      </c>
      <c r="AX7" s="4">
        <f t="shared" si="4"/>
        <v>16.63</v>
      </c>
      <c r="AY7" s="4">
        <f t="shared" si="4"/>
        <v>27.71</v>
      </c>
      <c r="AZ7" s="4">
        <f t="shared" si="5"/>
        <v>13.9</v>
      </c>
      <c r="BA7" s="4">
        <f t="shared" si="5"/>
        <v>4.25</v>
      </c>
      <c r="BB7" s="4">
        <f t="shared" si="5"/>
        <v>0</v>
      </c>
      <c r="BC7" s="4">
        <f t="shared" si="5"/>
        <v>6.65</v>
      </c>
      <c r="BD7" s="4">
        <f t="shared" si="5"/>
        <v>136.55000000000001</v>
      </c>
      <c r="BE7" s="4">
        <f t="shared" si="5"/>
        <v>203.57</v>
      </c>
      <c r="BF7" s="4">
        <f t="shared" si="5"/>
        <v>75.83</v>
      </c>
      <c r="BG7" s="4">
        <f t="shared" si="5"/>
        <v>1.07</v>
      </c>
      <c r="BH7" s="4">
        <f t="shared" si="5"/>
        <v>0.15</v>
      </c>
      <c r="BI7" s="4">
        <f t="shared" si="5"/>
        <v>11.61</v>
      </c>
      <c r="BJ7" s="4">
        <f t="shared" si="6"/>
        <v>83.8</v>
      </c>
      <c r="BK7" s="4">
        <f t="shared" si="6"/>
        <v>147.19999999999999</v>
      </c>
      <c r="BL7" s="4">
        <f t="shared" si="6"/>
        <v>10.79</v>
      </c>
      <c r="BM7" s="4">
        <f t="shared" si="6"/>
        <v>6.78</v>
      </c>
      <c r="BN7" s="4">
        <f t="shared" si="6"/>
        <v>7.92</v>
      </c>
      <c r="BO7" s="4">
        <f t="shared" si="6"/>
        <v>15.32</v>
      </c>
      <c r="BP7" s="4">
        <f t="shared" si="6"/>
        <v>2.4</v>
      </c>
      <c r="BQ7" s="4">
        <f t="shared" si="6"/>
        <v>107.11</v>
      </c>
      <c r="BR7" s="4">
        <f t="shared" si="6"/>
        <v>0</v>
      </c>
      <c r="BS7" s="4">
        <f t="shared" si="6"/>
        <v>0</v>
      </c>
      <c r="BT7" s="4">
        <f t="shared" si="7"/>
        <v>0</v>
      </c>
      <c r="BU7" s="4">
        <f t="shared" si="7"/>
        <v>0</v>
      </c>
      <c r="BV7" s="4">
        <f t="shared" si="7"/>
        <v>0.37</v>
      </c>
      <c r="BW7" s="4">
        <f t="shared" si="7"/>
        <v>45.77</v>
      </c>
      <c r="BX7" s="4">
        <f t="shared" si="7"/>
        <v>463.07</v>
      </c>
      <c r="BY7" s="4">
        <f t="shared" si="7"/>
        <v>0</v>
      </c>
      <c r="BZ7" s="4">
        <f t="shared" si="7"/>
        <v>0</v>
      </c>
      <c r="CA7" s="4">
        <f t="shared" si="7"/>
        <v>0</v>
      </c>
      <c r="CB7" s="4">
        <f t="shared" si="7"/>
        <v>0</v>
      </c>
      <c r="CC7" s="4">
        <f t="shared" si="7"/>
        <v>8.6999999999999993</v>
      </c>
      <c r="CD7" s="4">
        <f t="shared" si="8"/>
        <v>3.42</v>
      </c>
      <c r="CE7" s="4">
        <f t="shared" si="8"/>
        <v>12.72</v>
      </c>
      <c r="CF7" s="4">
        <f t="shared" si="8"/>
        <v>1002.76</v>
      </c>
      <c r="CG7" s="4">
        <f t="shared" si="8"/>
        <v>36.909999999999997</v>
      </c>
      <c r="CH7" s="4">
        <f t="shared" si="8"/>
        <v>104.28</v>
      </c>
      <c r="CI7" s="4">
        <f t="shared" si="8"/>
        <v>0</v>
      </c>
      <c r="CJ7" s="4">
        <f t="shared" si="8"/>
        <v>1.94</v>
      </c>
      <c r="CK7" s="4">
        <f t="shared" si="8"/>
        <v>0</v>
      </c>
      <c r="CL7" s="4">
        <f t="shared" si="8"/>
        <v>32.9</v>
      </c>
      <c r="CM7" s="4">
        <f t="shared" si="8"/>
        <v>28.75</v>
      </c>
      <c r="CN7" s="4">
        <f t="shared" si="9"/>
        <v>3.31</v>
      </c>
      <c r="CO7" s="4">
        <f t="shared" si="9"/>
        <v>23.34</v>
      </c>
      <c r="CP7" s="4">
        <f t="shared" si="9"/>
        <v>5.79</v>
      </c>
      <c r="CQ7" s="4">
        <f t="shared" si="9"/>
        <v>55.29</v>
      </c>
      <c r="CR7" s="4">
        <f t="shared" si="9"/>
        <v>0</v>
      </c>
      <c r="CS7" s="4">
        <f t="shared" si="9"/>
        <v>74.239999999999995</v>
      </c>
      <c r="CT7" s="4">
        <f t="shared" si="9"/>
        <v>3.07</v>
      </c>
      <c r="CU7" s="4">
        <f t="shared" si="9"/>
        <v>1413.99</v>
      </c>
      <c r="CV7" s="4">
        <f t="shared" si="9"/>
        <v>1615.02</v>
      </c>
      <c r="CW7" s="4">
        <f t="shared" si="9"/>
        <v>370.19</v>
      </c>
      <c r="CX7" s="4">
        <f t="shared" si="10"/>
        <v>109.09</v>
      </c>
      <c r="CY7" s="4">
        <f t="shared" si="10"/>
        <v>58.07</v>
      </c>
      <c r="CZ7" s="4">
        <f t="shared" si="10"/>
        <v>59.19</v>
      </c>
      <c r="DA7" s="4">
        <f t="shared" si="10"/>
        <v>449.43</v>
      </c>
      <c r="DB7" s="4">
        <f t="shared" si="10"/>
        <v>10.81</v>
      </c>
      <c r="DC7" s="4">
        <f t="shared" si="10"/>
        <v>1182.52</v>
      </c>
      <c r="DD7" s="4">
        <f t="shared" si="10"/>
        <v>23.34</v>
      </c>
      <c r="DE7" s="4">
        <f t="shared" si="10"/>
        <v>221.71</v>
      </c>
      <c r="DF7" s="4">
        <f t="shared" si="10"/>
        <v>96.42</v>
      </c>
      <c r="DG7" s="4">
        <f t="shared" si="10"/>
        <v>0.04</v>
      </c>
      <c r="DH7" s="4">
        <f t="shared" si="11"/>
        <v>0</v>
      </c>
      <c r="DI7" s="4">
        <f t="shared" si="11"/>
        <v>38.520000000000003</v>
      </c>
      <c r="DJ7" s="4">
        <f t="shared" si="11"/>
        <v>0</v>
      </c>
      <c r="DK7" s="4">
        <f t="shared" si="11"/>
        <v>7.63</v>
      </c>
      <c r="DL7" s="4">
        <f t="shared" si="11"/>
        <v>22.74</v>
      </c>
      <c r="DM7" s="4">
        <f t="shared" si="11"/>
        <v>0.4</v>
      </c>
      <c r="DN7" s="4">
        <f t="shared" si="11"/>
        <v>15.34</v>
      </c>
      <c r="DO7" s="4">
        <f t="shared" si="11"/>
        <v>0</v>
      </c>
      <c r="DP7" s="4">
        <f t="shared" si="11"/>
        <v>3.62</v>
      </c>
      <c r="DQ7" s="4">
        <f t="shared" si="11"/>
        <v>18.63</v>
      </c>
      <c r="DR7" s="4">
        <f t="shared" si="12"/>
        <v>107.61</v>
      </c>
      <c r="DS7" s="4">
        <f t="shared" si="12"/>
        <v>0.02</v>
      </c>
      <c r="DT7" s="4">
        <f t="shared" si="12"/>
        <v>23.22</v>
      </c>
      <c r="DU7" s="4">
        <f t="shared" si="12"/>
        <v>9.39</v>
      </c>
      <c r="DV7" s="4">
        <f t="shared" si="12"/>
        <v>0</v>
      </c>
      <c r="DW7" s="4">
        <f t="shared" si="12"/>
        <v>72.819999999999993</v>
      </c>
      <c r="DX7" s="4">
        <f t="shared" si="12"/>
        <v>14.91</v>
      </c>
      <c r="DY7" s="4">
        <f t="shared" si="12"/>
        <v>244.07</v>
      </c>
      <c r="DZ7" s="4">
        <f t="shared" si="12"/>
        <v>0.32</v>
      </c>
      <c r="EA7" s="4">
        <f t="shared" si="12"/>
        <v>24.06</v>
      </c>
      <c r="EB7" s="4">
        <f t="shared" si="13"/>
        <v>2.64</v>
      </c>
      <c r="EC7" s="4">
        <f t="shared" si="13"/>
        <v>0.09</v>
      </c>
      <c r="ED7" s="4">
        <f t="shared" si="13"/>
        <v>0</v>
      </c>
      <c r="EE7" s="4">
        <f t="shared" si="13"/>
        <v>8.25</v>
      </c>
      <c r="EF7" s="4">
        <f t="shared" si="13"/>
        <v>2.79</v>
      </c>
      <c r="EG7" s="4">
        <f t="shared" si="13"/>
        <v>0</v>
      </c>
      <c r="EH7" s="4">
        <f t="shared" si="13"/>
        <v>462.6</v>
      </c>
      <c r="EI7" s="4">
        <f t="shared" si="13"/>
        <v>0</v>
      </c>
      <c r="EJ7" s="4">
        <f t="shared" si="13"/>
        <v>17.329999999999998</v>
      </c>
      <c r="EK7" s="4">
        <f t="shared" si="13"/>
        <v>50.15</v>
      </c>
      <c r="EL7" s="4">
        <f t="shared" si="14"/>
        <v>1.32</v>
      </c>
      <c r="EM7" s="4">
        <f t="shared" si="14"/>
        <v>0</v>
      </c>
      <c r="EN7" s="4">
        <f t="shared" si="14"/>
        <v>36.85</v>
      </c>
      <c r="EO7" s="4">
        <f t="shared" si="14"/>
        <v>61.16</v>
      </c>
      <c r="EP7" s="4">
        <f t="shared" si="14"/>
        <v>187.24</v>
      </c>
      <c r="EQ7" s="4">
        <f t="shared" si="14"/>
        <v>18.149999999999999</v>
      </c>
      <c r="ER7" s="4">
        <f t="shared" si="14"/>
        <v>0.11</v>
      </c>
      <c r="ES7" s="4">
        <f t="shared" si="14"/>
        <v>61.24</v>
      </c>
      <c r="ET7" s="4">
        <f t="shared" si="14"/>
        <v>220.09</v>
      </c>
      <c r="EU7" s="4">
        <f t="shared" si="14"/>
        <v>0</v>
      </c>
      <c r="EV7" s="4">
        <f t="shared" si="15"/>
        <v>50.13</v>
      </c>
      <c r="EW7" s="4">
        <f t="shared" si="15"/>
        <v>39.35</v>
      </c>
      <c r="EX7" s="4">
        <f t="shared" si="15"/>
        <v>23.48</v>
      </c>
      <c r="EY7" s="4">
        <f t="shared" si="15"/>
        <v>401.94</v>
      </c>
      <c r="EZ7" s="4">
        <f t="shared" si="15"/>
        <v>0.03</v>
      </c>
      <c r="FA7" s="4">
        <f t="shared" si="15"/>
        <v>123.77</v>
      </c>
      <c r="FB7" s="4">
        <f t="shared" si="15"/>
        <v>11.17</v>
      </c>
      <c r="FC7" s="4">
        <f t="shared" si="15"/>
        <v>31.29</v>
      </c>
      <c r="FD7" s="4">
        <f t="shared" si="15"/>
        <v>0</v>
      </c>
      <c r="FE7" s="4">
        <f t="shared" si="15"/>
        <v>19.329999999999998</v>
      </c>
      <c r="FF7" s="4">
        <f t="shared" si="16"/>
        <v>217.15</v>
      </c>
      <c r="FG7" s="4">
        <f t="shared" si="16"/>
        <v>0.11</v>
      </c>
      <c r="FH7" s="4">
        <f t="shared" si="16"/>
        <v>0</v>
      </c>
      <c r="FI7" s="4">
        <f t="shared" si="16"/>
        <v>18.829999999999998</v>
      </c>
      <c r="FJ7" s="4">
        <f t="shared" si="16"/>
        <v>0</v>
      </c>
      <c r="FK7" s="4">
        <f t="shared" si="16"/>
        <v>68.17</v>
      </c>
      <c r="FL7" s="4">
        <f t="shared" si="16"/>
        <v>106.21</v>
      </c>
      <c r="FM7" s="4">
        <f t="shared" si="16"/>
        <v>96.56</v>
      </c>
      <c r="FN7" s="4">
        <f t="shared" si="16"/>
        <v>121.1</v>
      </c>
      <c r="FO7" s="4">
        <f t="shared" si="16"/>
        <v>405.91</v>
      </c>
      <c r="FP7" s="4">
        <f t="shared" si="17"/>
        <v>68.260000000000005</v>
      </c>
      <c r="FQ7" s="4">
        <f t="shared" si="17"/>
        <v>0</v>
      </c>
      <c r="FR7" s="4">
        <f t="shared" si="17"/>
        <v>19.07</v>
      </c>
      <c r="FS7" s="4">
        <f t="shared" si="17"/>
        <v>0</v>
      </c>
      <c r="FT7" s="4">
        <f t="shared" si="17"/>
        <v>173.32</v>
      </c>
      <c r="FU7" s="4">
        <f t="shared" si="17"/>
        <v>2602.08</v>
      </c>
      <c r="FV7" s="4">
        <f t="shared" si="17"/>
        <v>12.88</v>
      </c>
      <c r="FW7" s="4">
        <f t="shared" si="17"/>
        <v>0</v>
      </c>
      <c r="FX7" s="4">
        <f t="shared" si="17"/>
        <v>0</v>
      </c>
      <c r="FY7" s="4">
        <f t="shared" si="17"/>
        <v>0.18</v>
      </c>
      <c r="FZ7" s="4">
        <f t="shared" si="18"/>
        <v>0.99</v>
      </c>
      <c r="GA7" s="4">
        <f t="shared" si="18"/>
        <v>0</v>
      </c>
      <c r="GB7" s="4">
        <f t="shared" si="18"/>
        <v>0.11</v>
      </c>
      <c r="GC7" s="4">
        <f t="shared" si="18"/>
        <v>-1.66</v>
      </c>
      <c r="GD7" s="4">
        <f t="shared" si="18"/>
        <v>0.1</v>
      </c>
      <c r="GE7" s="4">
        <f t="shared" si="18"/>
        <v>255.12</v>
      </c>
      <c r="GF7" s="4">
        <f t="shared" si="18"/>
        <v>23.24</v>
      </c>
      <c r="GG7" s="4">
        <f t="shared" si="18"/>
        <v>58.88</v>
      </c>
      <c r="GH7" s="4">
        <f t="shared" si="18"/>
        <v>0.27</v>
      </c>
      <c r="GI7" s="4">
        <f t="shared" si="18"/>
        <v>10.82</v>
      </c>
      <c r="GJ7" s="4">
        <f t="shared" si="19"/>
        <v>49.2</v>
      </c>
      <c r="GK7" s="4">
        <f t="shared" si="19"/>
        <v>0</v>
      </c>
      <c r="GL7" s="4">
        <f t="shared" si="19"/>
        <v>41.66</v>
      </c>
      <c r="GM7" s="4">
        <f t="shared" si="19"/>
        <v>11.41</v>
      </c>
      <c r="GN7" s="4">
        <f t="shared" si="19"/>
        <v>2.11</v>
      </c>
      <c r="GO7" s="4">
        <f t="shared" si="19"/>
        <v>40.76</v>
      </c>
      <c r="GP7" s="4">
        <f t="shared" si="19"/>
        <v>333.66</v>
      </c>
      <c r="GQ7" s="4">
        <f t="shared" si="19"/>
        <v>392.98</v>
      </c>
      <c r="GR7" s="4">
        <f t="shared" si="19"/>
        <v>0</v>
      </c>
      <c r="GS7" s="4">
        <f t="shared" si="19"/>
        <v>256.86</v>
      </c>
      <c r="GT7" s="4">
        <f t="shared" si="20"/>
        <v>31.52</v>
      </c>
      <c r="GU7" s="4">
        <f t="shared" si="20"/>
        <v>0</v>
      </c>
      <c r="GV7" s="4">
        <f t="shared" si="20"/>
        <v>120.63</v>
      </c>
      <c r="GW7" s="4">
        <f t="shared" si="20"/>
        <v>7.43</v>
      </c>
      <c r="GX7" s="4">
        <f t="shared" si="20"/>
        <v>52.49</v>
      </c>
      <c r="GY7" s="4">
        <f t="shared" si="20"/>
        <v>50.58</v>
      </c>
      <c r="GZ7" s="4">
        <f t="shared" si="20"/>
        <v>70.52</v>
      </c>
      <c r="HA7" s="4">
        <f t="shared" si="20"/>
        <v>0</v>
      </c>
      <c r="HB7" s="4">
        <f t="shared" si="20"/>
        <v>8.14</v>
      </c>
      <c r="HC7" s="4">
        <f t="shared" si="20"/>
        <v>294.35000000000002</v>
      </c>
      <c r="HD7" s="4">
        <f t="shared" si="21"/>
        <v>248.47</v>
      </c>
      <c r="HE7" s="4">
        <f t="shared" si="21"/>
        <v>0</v>
      </c>
      <c r="HF7" s="4">
        <f t="shared" si="21"/>
        <v>10.64</v>
      </c>
      <c r="HG7" s="4">
        <f t="shared" si="21"/>
        <v>0.26</v>
      </c>
      <c r="HH7" s="4">
        <f t="shared" si="21"/>
        <v>14.62</v>
      </c>
      <c r="HI7" s="4">
        <f t="shared" si="21"/>
        <v>23.18</v>
      </c>
      <c r="HJ7" s="4">
        <f t="shared" si="21"/>
        <v>211</v>
      </c>
      <c r="HK7" s="4">
        <f t="shared" si="21"/>
        <v>60.15</v>
      </c>
      <c r="HL7" s="4">
        <f t="shared" si="21"/>
        <v>0</v>
      </c>
      <c r="HM7" s="4">
        <f t="shared" si="21"/>
        <v>0.02</v>
      </c>
      <c r="HN7" s="4">
        <f t="shared" si="22"/>
        <v>42.31</v>
      </c>
      <c r="HO7" s="4">
        <f t="shared" si="22"/>
        <v>524.37</v>
      </c>
      <c r="HP7" s="4">
        <f t="shared" si="22"/>
        <v>89.69</v>
      </c>
      <c r="HQ7" s="4">
        <f t="shared" si="22"/>
        <v>711.79</v>
      </c>
      <c r="HR7" s="4">
        <f t="shared" si="22"/>
        <v>5970.68</v>
      </c>
      <c r="HS7" s="4">
        <f t="shared" si="22"/>
        <v>7.09</v>
      </c>
      <c r="HT7" s="4">
        <f t="shared" si="22"/>
        <v>189.44</v>
      </c>
      <c r="HU7" s="4">
        <f t="shared" si="22"/>
        <v>0.54</v>
      </c>
      <c r="HV7" s="4">
        <f t="shared" si="22"/>
        <v>326.54000000000002</v>
      </c>
      <c r="HW7" s="4">
        <f t="shared" si="22"/>
        <v>49.5</v>
      </c>
      <c r="HX7" s="4">
        <f t="shared" si="22"/>
        <v>0</v>
      </c>
      <c r="HY7" s="4">
        <f t="shared" si="22"/>
        <v>15.78</v>
      </c>
      <c r="HZ7" s="4">
        <f t="shared" si="22"/>
        <v>478.95</v>
      </c>
      <c r="IA7" s="4">
        <f t="shared" si="22"/>
        <v>68.28</v>
      </c>
      <c r="IB7" s="4">
        <f t="shared" si="22"/>
        <v>0</v>
      </c>
      <c r="IC7" s="4">
        <f t="shared" si="23"/>
        <v>34801.62000000001</v>
      </c>
    </row>
    <row r="8" spans="1:237" x14ac:dyDescent="0.3">
      <c r="A8">
        <v>1996</v>
      </c>
      <c r="B8" s="4">
        <f t="shared" si="0"/>
        <v>36025.050000000003</v>
      </c>
      <c r="C8" s="4">
        <f t="shared" si="0"/>
        <v>14.4</v>
      </c>
      <c r="D8" s="4">
        <f t="shared" si="0"/>
        <v>7.28</v>
      </c>
      <c r="E8" s="4">
        <f t="shared" si="0"/>
        <v>105.31</v>
      </c>
      <c r="F8" s="4">
        <f t="shared" si="0"/>
        <v>0.47</v>
      </c>
      <c r="G8" s="4">
        <f t="shared" si="0"/>
        <v>161.38999999999999</v>
      </c>
      <c r="H8" s="4">
        <f t="shared" si="0"/>
        <v>0</v>
      </c>
      <c r="I8" s="4">
        <f t="shared" si="0"/>
        <v>0</v>
      </c>
      <c r="J8" s="4">
        <f t="shared" si="0"/>
        <v>0.48</v>
      </c>
      <c r="K8" s="4">
        <f t="shared" si="0"/>
        <v>351.4</v>
      </c>
      <c r="L8" s="4">
        <f t="shared" si="1"/>
        <v>5.68</v>
      </c>
      <c r="M8" s="4">
        <f t="shared" si="1"/>
        <v>0</v>
      </c>
      <c r="N8" s="4">
        <f t="shared" si="1"/>
        <v>517.13</v>
      </c>
      <c r="O8" s="4">
        <f t="shared" si="1"/>
        <v>68.92</v>
      </c>
      <c r="P8" s="4">
        <f t="shared" si="1"/>
        <v>55.82</v>
      </c>
      <c r="Q8" s="4">
        <f t="shared" si="1"/>
        <v>0.54</v>
      </c>
      <c r="R8" s="4">
        <f t="shared" si="1"/>
        <v>19.350000000000001</v>
      </c>
      <c r="S8" s="4">
        <f t="shared" si="1"/>
        <v>127.08</v>
      </c>
      <c r="T8" s="4">
        <f t="shared" si="1"/>
        <v>3.14</v>
      </c>
      <c r="U8" s="4">
        <f t="shared" si="1"/>
        <v>73.34</v>
      </c>
      <c r="V8" s="4">
        <f t="shared" si="2"/>
        <v>138.9</v>
      </c>
      <c r="W8" s="4">
        <f t="shared" si="2"/>
        <v>9.75</v>
      </c>
      <c r="X8" s="4">
        <f t="shared" si="2"/>
        <v>21.92</v>
      </c>
      <c r="Y8" s="4">
        <f t="shared" si="2"/>
        <v>0</v>
      </c>
      <c r="Z8" s="4">
        <f t="shared" si="2"/>
        <v>-2.79</v>
      </c>
      <c r="AA8" s="4">
        <f t="shared" si="2"/>
        <v>112.44</v>
      </c>
      <c r="AB8" s="4">
        <f t="shared" si="2"/>
        <v>0</v>
      </c>
      <c r="AC8" s="4">
        <f t="shared" si="2"/>
        <v>-0.66</v>
      </c>
      <c r="AD8" s="4">
        <f t="shared" si="2"/>
        <v>75.64</v>
      </c>
      <c r="AE8" s="4">
        <f t="shared" si="2"/>
        <v>1575.86</v>
      </c>
      <c r="AF8" s="4">
        <f t="shared" si="3"/>
        <v>0</v>
      </c>
      <c r="AG8" s="4">
        <f t="shared" si="3"/>
        <v>17.72</v>
      </c>
      <c r="AH8" s="4">
        <f t="shared" si="3"/>
        <v>60.25</v>
      </c>
      <c r="AI8" s="4">
        <f t="shared" si="3"/>
        <v>26.18</v>
      </c>
      <c r="AJ8" s="4">
        <f t="shared" si="3"/>
        <v>12.01</v>
      </c>
      <c r="AK8" s="4">
        <f t="shared" si="3"/>
        <v>46.96</v>
      </c>
      <c r="AL8" s="4">
        <f t="shared" si="3"/>
        <v>191.9</v>
      </c>
      <c r="AM8" s="4">
        <f t="shared" si="3"/>
        <v>703.23</v>
      </c>
      <c r="AN8" s="4">
        <f t="shared" si="3"/>
        <v>-0.1</v>
      </c>
      <c r="AO8" s="4">
        <f t="shared" si="3"/>
        <v>58.78</v>
      </c>
      <c r="AP8" s="4">
        <f t="shared" si="4"/>
        <v>29</v>
      </c>
      <c r="AQ8" s="4">
        <f t="shared" si="4"/>
        <v>51.63</v>
      </c>
      <c r="AR8" s="4">
        <f t="shared" si="4"/>
        <v>3980.48</v>
      </c>
      <c r="AS8" s="4">
        <f t="shared" si="4"/>
        <v>0</v>
      </c>
      <c r="AT8" s="4">
        <f t="shared" si="4"/>
        <v>285.04000000000002</v>
      </c>
      <c r="AU8" s="4">
        <f t="shared" si="4"/>
        <v>0.36</v>
      </c>
      <c r="AV8" s="4">
        <f t="shared" si="4"/>
        <v>20.12</v>
      </c>
      <c r="AW8" s="4">
        <f t="shared" si="4"/>
        <v>0.02</v>
      </c>
      <c r="AX8" s="4">
        <f t="shared" si="4"/>
        <v>16.55</v>
      </c>
      <c r="AY8" s="4">
        <f t="shared" si="4"/>
        <v>26.97</v>
      </c>
      <c r="AZ8" s="4">
        <f t="shared" si="5"/>
        <v>13.25</v>
      </c>
      <c r="BA8" s="4">
        <f t="shared" si="5"/>
        <v>7.33</v>
      </c>
      <c r="BB8" s="4">
        <f t="shared" si="5"/>
        <v>0</v>
      </c>
      <c r="BC8" s="4">
        <f t="shared" si="5"/>
        <v>7.04</v>
      </c>
      <c r="BD8" s="4">
        <f t="shared" si="5"/>
        <v>138.12</v>
      </c>
      <c r="BE8" s="4">
        <f t="shared" si="5"/>
        <v>210.18</v>
      </c>
      <c r="BF8" s="4">
        <f t="shared" si="5"/>
        <v>89.25</v>
      </c>
      <c r="BG8" s="4">
        <f t="shared" si="5"/>
        <v>1.1200000000000001</v>
      </c>
      <c r="BH8" s="4">
        <f t="shared" si="5"/>
        <v>0.14000000000000001</v>
      </c>
      <c r="BI8" s="4">
        <f t="shared" si="5"/>
        <v>12.51</v>
      </c>
      <c r="BJ8" s="4">
        <f t="shared" si="6"/>
        <v>87.12</v>
      </c>
      <c r="BK8" s="4">
        <f t="shared" si="6"/>
        <v>154.63</v>
      </c>
      <c r="BL8" s="4">
        <f t="shared" si="6"/>
        <v>10.7</v>
      </c>
      <c r="BM8" s="4">
        <f t="shared" si="6"/>
        <v>8.76</v>
      </c>
      <c r="BN8" s="4">
        <f t="shared" si="6"/>
        <v>8.4499999999999993</v>
      </c>
      <c r="BO8" s="4">
        <f t="shared" si="6"/>
        <v>16.16</v>
      </c>
      <c r="BP8" s="4">
        <f t="shared" si="6"/>
        <v>2.42</v>
      </c>
      <c r="BQ8" s="4">
        <f t="shared" si="6"/>
        <v>104.08</v>
      </c>
      <c r="BR8" s="4">
        <f t="shared" si="6"/>
        <v>0</v>
      </c>
      <c r="BS8" s="4">
        <f t="shared" si="6"/>
        <v>0</v>
      </c>
      <c r="BT8" s="4">
        <f t="shared" si="7"/>
        <v>0</v>
      </c>
      <c r="BU8" s="4">
        <f t="shared" si="7"/>
        <v>0</v>
      </c>
      <c r="BV8" s="4">
        <f t="shared" si="7"/>
        <v>0.41</v>
      </c>
      <c r="BW8" s="4">
        <f t="shared" si="7"/>
        <v>52.28</v>
      </c>
      <c r="BX8" s="4">
        <f t="shared" si="7"/>
        <v>482</v>
      </c>
      <c r="BY8" s="4">
        <f t="shared" si="7"/>
        <v>0</v>
      </c>
      <c r="BZ8" s="4">
        <f t="shared" si="7"/>
        <v>0</v>
      </c>
      <c r="CA8" s="4">
        <f t="shared" si="7"/>
        <v>0</v>
      </c>
      <c r="CB8" s="4">
        <f t="shared" si="7"/>
        <v>0</v>
      </c>
      <c r="CC8" s="4">
        <f t="shared" si="7"/>
        <v>7.93</v>
      </c>
      <c r="CD8" s="4">
        <f t="shared" si="8"/>
        <v>3.31</v>
      </c>
      <c r="CE8" s="4">
        <f t="shared" si="8"/>
        <v>11.09</v>
      </c>
      <c r="CF8" s="4">
        <f t="shared" si="8"/>
        <v>1030.96</v>
      </c>
      <c r="CG8" s="4">
        <f t="shared" si="8"/>
        <v>36.94</v>
      </c>
      <c r="CH8" s="4">
        <f t="shared" si="8"/>
        <v>105.29</v>
      </c>
      <c r="CI8" s="4">
        <f t="shared" si="8"/>
        <v>0</v>
      </c>
      <c r="CJ8" s="4">
        <f t="shared" si="8"/>
        <v>1.96</v>
      </c>
      <c r="CK8" s="4">
        <f t="shared" si="8"/>
        <v>0</v>
      </c>
      <c r="CL8" s="4">
        <f t="shared" si="8"/>
        <v>32.299999999999997</v>
      </c>
      <c r="CM8" s="4">
        <f t="shared" si="8"/>
        <v>25.82</v>
      </c>
      <c r="CN8" s="4">
        <f t="shared" si="9"/>
        <v>3.13</v>
      </c>
      <c r="CO8" s="4">
        <f t="shared" si="9"/>
        <v>14.04</v>
      </c>
      <c r="CP8" s="4">
        <f t="shared" si="9"/>
        <v>6.11</v>
      </c>
      <c r="CQ8" s="4">
        <f t="shared" si="9"/>
        <v>53.93</v>
      </c>
      <c r="CR8" s="4">
        <f t="shared" si="9"/>
        <v>0</v>
      </c>
      <c r="CS8" s="4">
        <f t="shared" si="9"/>
        <v>76.45</v>
      </c>
      <c r="CT8" s="4">
        <f t="shared" si="9"/>
        <v>3.27</v>
      </c>
      <c r="CU8" s="4">
        <f t="shared" si="9"/>
        <v>1459.04</v>
      </c>
      <c r="CV8" s="4">
        <f t="shared" si="9"/>
        <v>1403.98</v>
      </c>
      <c r="CW8" s="4">
        <f t="shared" si="9"/>
        <v>384.42</v>
      </c>
      <c r="CX8" s="4">
        <f t="shared" si="10"/>
        <v>110.93</v>
      </c>
      <c r="CY8" s="4">
        <f t="shared" si="10"/>
        <v>59.66</v>
      </c>
      <c r="CZ8" s="4">
        <f t="shared" si="10"/>
        <v>62.31</v>
      </c>
      <c r="DA8" s="4">
        <f t="shared" si="10"/>
        <v>446.93</v>
      </c>
      <c r="DB8" s="4">
        <f t="shared" si="10"/>
        <v>11.15</v>
      </c>
      <c r="DC8" s="4">
        <f t="shared" si="10"/>
        <v>1194.5</v>
      </c>
      <c r="DD8" s="4">
        <f t="shared" si="10"/>
        <v>22.6</v>
      </c>
      <c r="DE8" s="4">
        <f t="shared" si="10"/>
        <v>193.94</v>
      </c>
      <c r="DF8" s="4">
        <f t="shared" si="10"/>
        <v>95.76</v>
      </c>
      <c r="DG8" s="4">
        <f t="shared" si="10"/>
        <v>0.04</v>
      </c>
      <c r="DH8" s="4">
        <f t="shared" si="11"/>
        <v>0</v>
      </c>
      <c r="DI8" s="4">
        <f t="shared" si="11"/>
        <v>37.96</v>
      </c>
      <c r="DJ8" s="4">
        <f t="shared" si="11"/>
        <v>0</v>
      </c>
      <c r="DK8" s="4">
        <f t="shared" si="11"/>
        <v>8.51</v>
      </c>
      <c r="DL8" s="4">
        <f t="shared" si="11"/>
        <v>18.760000000000002</v>
      </c>
      <c r="DM8" s="4">
        <f t="shared" si="11"/>
        <v>0.4</v>
      </c>
      <c r="DN8" s="4">
        <f t="shared" si="11"/>
        <v>16.36</v>
      </c>
      <c r="DO8" s="4">
        <f t="shared" si="11"/>
        <v>0</v>
      </c>
      <c r="DP8" s="4">
        <f t="shared" si="11"/>
        <v>3.66</v>
      </c>
      <c r="DQ8" s="4">
        <f t="shared" si="11"/>
        <v>17.8</v>
      </c>
      <c r="DR8" s="4">
        <f t="shared" si="12"/>
        <v>109.84</v>
      </c>
      <c r="DS8" s="4">
        <f t="shared" si="12"/>
        <v>0.02</v>
      </c>
      <c r="DT8" s="4">
        <f t="shared" si="12"/>
        <v>24.02</v>
      </c>
      <c r="DU8" s="4">
        <f t="shared" si="12"/>
        <v>9.49</v>
      </c>
      <c r="DV8" s="4">
        <f t="shared" si="12"/>
        <v>0</v>
      </c>
      <c r="DW8" s="4">
        <f t="shared" si="12"/>
        <v>70.930000000000007</v>
      </c>
      <c r="DX8" s="4">
        <f t="shared" si="12"/>
        <v>15.49</v>
      </c>
      <c r="DY8" s="4">
        <f t="shared" si="12"/>
        <v>252.06</v>
      </c>
      <c r="DZ8" s="4">
        <f t="shared" si="12"/>
        <v>0.36</v>
      </c>
      <c r="EA8" s="4">
        <f t="shared" si="12"/>
        <v>25.74</v>
      </c>
      <c r="EB8" s="4">
        <f t="shared" si="13"/>
        <v>2.5499999999999998</v>
      </c>
      <c r="EC8" s="4">
        <f t="shared" si="13"/>
        <v>0.1</v>
      </c>
      <c r="ED8" s="4">
        <f t="shared" si="13"/>
        <v>0</v>
      </c>
      <c r="EE8" s="4">
        <f t="shared" si="13"/>
        <v>8.73</v>
      </c>
      <c r="EF8" s="4">
        <f t="shared" si="13"/>
        <v>2.9</v>
      </c>
      <c r="EG8" s="4">
        <f t="shared" si="13"/>
        <v>0</v>
      </c>
      <c r="EH8" s="4">
        <f t="shared" si="13"/>
        <v>487.16</v>
      </c>
      <c r="EI8" s="4">
        <f t="shared" si="13"/>
        <v>0</v>
      </c>
      <c r="EJ8" s="4">
        <f t="shared" si="13"/>
        <v>15.54</v>
      </c>
      <c r="EK8" s="4">
        <f t="shared" si="13"/>
        <v>49.49</v>
      </c>
      <c r="EL8" s="4">
        <f t="shared" si="14"/>
        <v>1.34</v>
      </c>
      <c r="EM8" s="4">
        <f t="shared" si="14"/>
        <v>0</v>
      </c>
      <c r="EN8" s="4">
        <f t="shared" si="14"/>
        <v>37.5</v>
      </c>
      <c r="EO8" s="4">
        <f t="shared" si="14"/>
        <v>58.46</v>
      </c>
      <c r="EP8" s="4">
        <f t="shared" si="14"/>
        <v>176.69</v>
      </c>
      <c r="EQ8" s="4">
        <f t="shared" si="14"/>
        <v>18.25</v>
      </c>
      <c r="ER8" s="4">
        <f t="shared" si="14"/>
        <v>0.11</v>
      </c>
      <c r="ES8" s="4">
        <f t="shared" si="14"/>
        <v>59.75</v>
      </c>
      <c r="ET8" s="4">
        <f t="shared" si="14"/>
        <v>230.99</v>
      </c>
      <c r="EU8" s="4">
        <f t="shared" si="14"/>
        <v>0</v>
      </c>
      <c r="EV8" s="4">
        <f t="shared" si="15"/>
        <v>50.59</v>
      </c>
      <c r="EW8" s="4">
        <f t="shared" si="15"/>
        <v>38.94</v>
      </c>
      <c r="EX8" s="4">
        <f t="shared" si="15"/>
        <v>24.5</v>
      </c>
      <c r="EY8" s="4">
        <f t="shared" si="15"/>
        <v>413.83</v>
      </c>
      <c r="EZ8" s="4">
        <f t="shared" si="15"/>
        <v>0.03</v>
      </c>
      <c r="FA8" s="4">
        <f t="shared" si="15"/>
        <v>111.72</v>
      </c>
      <c r="FB8" s="4">
        <f t="shared" si="15"/>
        <v>12.74</v>
      </c>
      <c r="FC8" s="4">
        <f t="shared" si="15"/>
        <v>32.200000000000003</v>
      </c>
      <c r="FD8" s="4">
        <f t="shared" si="15"/>
        <v>0</v>
      </c>
      <c r="FE8" s="4">
        <f t="shared" si="15"/>
        <v>19.66</v>
      </c>
      <c r="FF8" s="4">
        <f t="shared" si="16"/>
        <v>224.21</v>
      </c>
      <c r="FG8" s="4">
        <f t="shared" si="16"/>
        <v>0.11</v>
      </c>
      <c r="FH8" s="4">
        <f t="shared" si="16"/>
        <v>0</v>
      </c>
      <c r="FI8" s="4">
        <f t="shared" si="16"/>
        <v>18.559999999999999</v>
      </c>
      <c r="FJ8" s="4">
        <f t="shared" si="16"/>
        <v>0</v>
      </c>
      <c r="FK8" s="4">
        <f t="shared" si="16"/>
        <v>54.4</v>
      </c>
      <c r="FL8" s="4">
        <f t="shared" si="16"/>
        <v>102.28</v>
      </c>
      <c r="FM8" s="4">
        <f t="shared" si="16"/>
        <v>99.31</v>
      </c>
      <c r="FN8" s="4">
        <f t="shared" si="16"/>
        <v>129.82</v>
      </c>
      <c r="FO8" s="4">
        <f t="shared" si="16"/>
        <v>420.69</v>
      </c>
      <c r="FP8" s="4">
        <f t="shared" si="17"/>
        <v>66.64</v>
      </c>
      <c r="FQ8" s="4">
        <f t="shared" si="17"/>
        <v>0</v>
      </c>
      <c r="FR8" s="4">
        <f t="shared" si="17"/>
        <v>20.02</v>
      </c>
      <c r="FS8" s="4">
        <f t="shared" si="17"/>
        <v>0</v>
      </c>
      <c r="FT8" s="4">
        <f t="shared" si="17"/>
        <v>176.44</v>
      </c>
      <c r="FU8" s="4">
        <f t="shared" si="17"/>
        <v>2508.25</v>
      </c>
      <c r="FV8" s="4">
        <f t="shared" si="17"/>
        <v>12.38</v>
      </c>
      <c r="FW8" s="4">
        <f t="shared" si="17"/>
        <v>0</v>
      </c>
      <c r="FX8" s="4">
        <f t="shared" si="17"/>
        <v>0</v>
      </c>
      <c r="FY8" s="4">
        <f t="shared" si="17"/>
        <v>0.19</v>
      </c>
      <c r="FZ8" s="4">
        <f t="shared" si="18"/>
        <v>0.93</v>
      </c>
      <c r="GA8" s="4">
        <f t="shared" si="18"/>
        <v>0</v>
      </c>
      <c r="GB8" s="4">
        <f t="shared" si="18"/>
        <v>0.11</v>
      </c>
      <c r="GC8" s="4">
        <f t="shared" si="18"/>
        <v>-1.65</v>
      </c>
      <c r="GD8" s="4">
        <f t="shared" si="18"/>
        <v>0.1</v>
      </c>
      <c r="GE8" s="4">
        <f t="shared" si="18"/>
        <v>269.68</v>
      </c>
      <c r="GF8" s="4">
        <f t="shared" si="18"/>
        <v>24.64</v>
      </c>
      <c r="GG8" s="4">
        <f t="shared" si="18"/>
        <v>66.44</v>
      </c>
      <c r="GH8" s="4">
        <f t="shared" si="18"/>
        <v>0.31</v>
      </c>
      <c r="GI8" s="4">
        <f t="shared" si="18"/>
        <v>9.01</v>
      </c>
      <c r="GJ8" s="4">
        <f t="shared" si="19"/>
        <v>50.6</v>
      </c>
      <c r="GK8" s="4">
        <f t="shared" si="19"/>
        <v>0</v>
      </c>
      <c r="GL8" s="4">
        <f t="shared" si="19"/>
        <v>41.75</v>
      </c>
      <c r="GM8" s="4">
        <f t="shared" si="19"/>
        <v>12.23</v>
      </c>
      <c r="GN8" s="4">
        <f t="shared" si="19"/>
        <v>2.11</v>
      </c>
      <c r="GO8" s="4">
        <f t="shared" si="19"/>
        <v>41.24</v>
      </c>
      <c r="GP8" s="4">
        <f t="shared" si="19"/>
        <v>342.3</v>
      </c>
      <c r="GQ8" s="4">
        <f t="shared" si="19"/>
        <v>420.92</v>
      </c>
      <c r="GR8" s="4">
        <f t="shared" si="19"/>
        <v>0</v>
      </c>
      <c r="GS8" s="4">
        <f t="shared" si="19"/>
        <v>250.19</v>
      </c>
      <c r="GT8" s="4">
        <f t="shared" si="20"/>
        <v>31.18</v>
      </c>
      <c r="GU8" s="4">
        <f t="shared" si="20"/>
        <v>0</v>
      </c>
      <c r="GV8" s="4">
        <f t="shared" si="20"/>
        <v>110.48</v>
      </c>
      <c r="GW8" s="4">
        <f t="shared" si="20"/>
        <v>6.37</v>
      </c>
      <c r="GX8" s="4">
        <f t="shared" si="20"/>
        <v>58.06</v>
      </c>
      <c r="GY8" s="4">
        <f t="shared" si="20"/>
        <v>51.11</v>
      </c>
      <c r="GZ8" s="4">
        <f t="shared" si="20"/>
        <v>73.73</v>
      </c>
      <c r="HA8" s="4">
        <f t="shared" si="20"/>
        <v>0</v>
      </c>
      <c r="HB8" s="4">
        <f t="shared" si="20"/>
        <v>7.45</v>
      </c>
      <c r="HC8" s="4">
        <f t="shared" si="20"/>
        <v>296.55</v>
      </c>
      <c r="HD8" s="4">
        <f t="shared" si="21"/>
        <v>267.81</v>
      </c>
      <c r="HE8" s="4">
        <f t="shared" si="21"/>
        <v>0</v>
      </c>
      <c r="HF8" s="4">
        <f t="shared" si="21"/>
        <v>11.08</v>
      </c>
      <c r="HG8" s="4">
        <f t="shared" si="21"/>
        <v>0.23</v>
      </c>
      <c r="HH8" s="4">
        <f t="shared" si="21"/>
        <v>14.85</v>
      </c>
      <c r="HI8" s="4">
        <f t="shared" si="21"/>
        <v>24.74</v>
      </c>
      <c r="HJ8" s="4">
        <f t="shared" si="21"/>
        <v>228.75</v>
      </c>
      <c r="HK8" s="4">
        <f t="shared" si="21"/>
        <v>57.59</v>
      </c>
      <c r="HL8" s="4">
        <f t="shared" si="21"/>
        <v>0</v>
      </c>
      <c r="HM8" s="4">
        <f t="shared" si="21"/>
        <v>0.02</v>
      </c>
      <c r="HN8" s="4">
        <f t="shared" si="22"/>
        <v>42.51</v>
      </c>
      <c r="HO8" s="4">
        <f t="shared" si="22"/>
        <v>460.14</v>
      </c>
      <c r="HP8" s="4">
        <f t="shared" si="22"/>
        <v>94.89</v>
      </c>
      <c r="HQ8" s="4">
        <f t="shared" si="22"/>
        <v>732.89</v>
      </c>
      <c r="HR8" s="4">
        <f t="shared" si="22"/>
        <v>6069.3</v>
      </c>
      <c r="HS8" s="4">
        <f t="shared" si="22"/>
        <v>8.35</v>
      </c>
      <c r="HT8" s="4">
        <f t="shared" si="22"/>
        <v>191.82</v>
      </c>
      <c r="HU8" s="4">
        <f t="shared" si="22"/>
        <v>0.56000000000000005</v>
      </c>
      <c r="HV8" s="4">
        <f t="shared" si="22"/>
        <v>331</v>
      </c>
      <c r="HW8" s="4">
        <f t="shared" si="22"/>
        <v>56.03</v>
      </c>
      <c r="HX8" s="4">
        <f t="shared" si="22"/>
        <v>0</v>
      </c>
      <c r="HY8" s="4">
        <f t="shared" si="22"/>
        <v>16.510000000000002</v>
      </c>
      <c r="HZ8" s="4">
        <f t="shared" si="22"/>
        <v>444.44</v>
      </c>
      <c r="IA8" s="4">
        <f t="shared" si="22"/>
        <v>69.66</v>
      </c>
      <c r="IB8" s="4">
        <f t="shared" si="22"/>
        <v>0</v>
      </c>
      <c r="IC8" s="4">
        <f t="shared" si="23"/>
        <v>34821.110000000008</v>
      </c>
    </row>
    <row r="9" spans="1:237" x14ac:dyDescent="0.3">
      <c r="A9">
        <v>1997</v>
      </c>
      <c r="B9" s="4">
        <f t="shared" si="0"/>
        <v>37342.5</v>
      </c>
      <c r="C9" s="4">
        <f t="shared" si="0"/>
        <v>15.3</v>
      </c>
      <c r="D9" s="4">
        <f t="shared" si="0"/>
        <v>6.51</v>
      </c>
      <c r="E9" s="4">
        <f t="shared" si="0"/>
        <v>109.4</v>
      </c>
      <c r="F9" s="4">
        <f t="shared" si="0"/>
        <v>0.49</v>
      </c>
      <c r="G9" s="4">
        <f t="shared" si="0"/>
        <v>155.97999999999999</v>
      </c>
      <c r="H9" s="4">
        <f t="shared" si="0"/>
        <v>0</v>
      </c>
      <c r="I9" s="4">
        <f t="shared" si="0"/>
        <v>0</v>
      </c>
      <c r="J9" s="4">
        <f t="shared" si="0"/>
        <v>0.52</v>
      </c>
      <c r="K9" s="4">
        <f t="shared" si="0"/>
        <v>356.31</v>
      </c>
      <c r="L9" s="4">
        <f t="shared" si="1"/>
        <v>6.41</v>
      </c>
      <c r="M9" s="4">
        <f t="shared" si="1"/>
        <v>0</v>
      </c>
      <c r="N9" s="4">
        <f t="shared" si="1"/>
        <v>528.16999999999996</v>
      </c>
      <c r="O9" s="4">
        <f t="shared" si="1"/>
        <v>67.91</v>
      </c>
      <c r="P9" s="4">
        <f t="shared" si="1"/>
        <v>55.91</v>
      </c>
      <c r="Q9" s="4">
        <f t="shared" si="1"/>
        <v>0.24</v>
      </c>
      <c r="R9" s="4">
        <f t="shared" si="1"/>
        <v>20.28</v>
      </c>
      <c r="S9" s="4">
        <f t="shared" si="1"/>
        <v>129.32</v>
      </c>
      <c r="T9" s="4">
        <f t="shared" si="1"/>
        <v>3.19</v>
      </c>
      <c r="U9" s="4">
        <f t="shared" si="1"/>
        <v>73.67</v>
      </c>
      <c r="V9" s="4">
        <f t="shared" si="2"/>
        <v>135.57</v>
      </c>
      <c r="W9" s="4">
        <f t="shared" si="2"/>
        <v>8.5299999999999994</v>
      </c>
      <c r="X9" s="4">
        <f t="shared" si="2"/>
        <v>22.25</v>
      </c>
      <c r="Y9" s="4">
        <f t="shared" si="2"/>
        <v>0</v>
      </c>
      <c r="Z9" s="4">
        <f t="shared" si="2"/>
        <v>-2.69</v>
      </c>
      <c r="AA9" s="4">
        <f t="shared" si="2"/>
        <v>113.36</v>
      </c>
      <c r="AB9" s="4">
        <f t="shared" si="2"/>
        <v>0</v>
      </c>
      <c r="AC9" s="4">
        <f t="shared" si="2"/>
        <v>4.21</v>
      </c>
      <c r="AD9" s="4">
        <f t="shared" si="2"/>
        <v>86.61</v>
      </c>
      <c r="AE9" s="4">
        <f t="shared" si="2"/>
        <v>1606.56</v>
      </c>
      <c r="AF9" s="4">
        <f t="shared" si="3"/>
        <v>0</v>
      </c>
      <c r="AG9" s="4">
        <f t="shared" si="3"/>
        <v>18.64</v>
      </c>
      <c r="AH9" s="4">
        <f t="shared" si="3"/>
        <v>57.14</v>
      </c>
      <c r="AI9" s="4">
        <f t="shared" si="3"/>
        <v>26.72</v>
      </c>
      <c r="AJ9" s="4">
        <f t="shared" si="3"/>
        <v>12.18</v>
      </c>
      <c r="AK9" s="4">
        <f t="shared" si="3"/>
        <v>48.25</v>
      </c>
      <c r="AL9" s="4">
        <f t="shared" si="3"/>
        <v>192.84</v>
      </c>
      <c r="AM9" s="4">
        <f t="shared" si="3"/>
        <v>700.96</v>
      </c>
      <c r="AN9" s="4">
        <f t="shared" si="3"/>
        <v>-0.09</v>
      </c>
      <c r="AO9" s="4">
        <f t="shared" si="3"/>
        <v>62.47</v>
      </c>
      <c r="AP9" s="4">
        <f t="shared" si="4"/>
        <v>30.66</v>
      </c>
      <c r="AQ9" s="4">
        <f t="shared" si="4"/>
        <v>58.93</v>
      </c>
      <c r="AR9" s="4">
        <f t="shared" si="4"/>
        <v>3989.45</v>
      </c>
      <c r="AS9" s="4">
        <f t="shared" si="4"/>
        <v>0</v>
      </c>
      <c r="AT9" s="4">
        <f t="shared" si="4"/>
        <v>289.58999999999997</v>
      </c>
      <c r="AU9" s="4">
        <f t="shared" si="4"/>
        <v>0.37</v>
      </c>
      <c r="AV9" s="4">
        <f t="shared" si="4"/>
        <v>20.95</v>
      </c>
      <c r="AW9" s="4">
        <f t="shared" si="4"/>
        <v>0.02</v>
      </c>
      <c r="AX9" s="4">
        <f t="shared" si="4"/>
        <v>16.62</v>
      </c>
      <c r="AY9" s="4">
        <f t="shared" si="4"/>
        <v>27.79</v>
      </c>
      <c r="AZ9" s="4">
        <f t="shared" si="5"/>
        <v>14.73</v>
      </c>
      <c r="BA9" s="4">
        <f t="shared" si="5"/>
        <v>9.7799999999999994</v>
      </c>
      <c r="BB9" s="4">
        <f t="shared" si="5"/>
        <v>0</v>
      </c>
      <c r="BC9" s="4">
        <f t="shared" si="5"/>
        <v>7.2</v>
      </c>
      <c r="BD9" s="4">
        <f t="shared" si="5"/>
        <v>135.63</v>
      </c>
      <c r="BE9" s="4">
        <f t="shared" si="5"/>
        <v>216.15</v>
      </c>
      <c r="BF9" s="4">
        <f t="shared" si="5"/>
        <v>79.63</v>
      </c>
      <c r="BG9" s="4">
        <f t="shared" si="5"/>
        <v>1.1499999999999999</v>
      </c>
      <c r="BH9" s="4">
        <f t="shared" si="5"/>
        <v>0.13</v>
      </c>
      <c r="BI9" s="4">
        <f t="shared" si="5"/>
        <v>14.21</v>
      </c>
      <c r="BJ9" s="4">
        <f t="shared" si="6"/>
        <v>89.14</v>
      </c>
      <c r="BK9" s="4">
        <f t="shared" si="6"/>
        <v>164.08</v>
      </c>
      <c r="BL9" s="4">
        <f t="shared" si="6"/>
        <v>11.53</v>
      </c>
      <c r="BM9" s="4">
        <f t="shared" si="6"/>
        <v>10.5</v>
      </c>
      <c r="BN9" s="4">
        <f t="shared" si="6"/>
        <v>8.8800000000000008</v>
      </c>
      <c r="BO9" s="4">
        <f t="shared" si="6"/>
        <v>15.74</v>
      </c>
      <c r="BP9" s="4">
        <f t="shared" si="6"/>
        <v>3.27</v>
      </c>
      <c r="BQ9" s="4">
        <f t="shared" si="6"/>
        <v>106.8</v>
      </c>
      <c r="BR9" s="4">
        <f t="shared" si="6"/>
        <v>0</v>
      </c>
      <c r="BS9" s="4">
        <f t="shared" si="6"/>
        <v>0</v>
      </c>
      <c r="BT9" s="4">
        <f t="shared" si="7"/>
        <v>0</v>
      </c>
      <c r="BU9" s="4">
        <f t="shared" si="7"/>
        <v>0</v>
      </c>
      <c r="BV9" s="4">
        <f t="shared" si="7"/>
        <v>0.4</v>
      </c>
      <c r="BW9" s="4">
        <f t="shared" si="7"/>
        <v>50.3</v>
      </c>
      <c r="BX9" s="4">
        <f t="shared" si="7"/>
        <v>472.39</v>
      </c>
      <c r="BY9" s="4">
        <f t="shared" si="7"/>
        <v>0</v>
      </c>
      <c r="BZ9" s="4">
        <f t="shared" si="7"/>
        <v>0</v>
      </c>
      <c r="CA9" s="4">
        <f t="shared" si="7"/>
        <v>0</v>
      </c>
      <c r="CB9" s="4">
        <f t="shared" si="7"/>
        <v>0</v>
      </c>
      <c r="CC9" s="4">
        <f t="shared" si="7"/>
        <v>7.77</v>
      </c>
      <c r="CD9" s="4">
        <f t="shared" si="8"/>
        <v>2.98</v>
      </c>
      <c r="CE9" s="4">
        <f t="shared" si="8"/>
        <v>10.42</v>
      </c>
      <c r="CF9" s="4">
        <f t="shared" si="8"/>
        <v>992.92</v>
      </c>
      <c r="CG9" s="4">
        <f t="shared" si="8"/>
        <v>38.32</v>
      </c>
      <c r="CH9" s="4">
        <f t="shared" si="8"/>
        <v>106.41</v>
      </c>
      <c r="CI9" s="4">
        <f t="shared" si="8"/>
        <v>0</v>
      </c>
      <c r="CJ9" s="4">
        <f t="shared" si="8"/>
        <v>1.99</v>
      </c>
      <c r="CK9" s="4">
        <f t="shared" si="8"/>
        <v>0</v>
      </c>
      <c r="CL9" s="4">
        <f t="shared" si="8"/>
        <v>32.78</v>
      </c>
      <c r="CM9" s="4">
        <f t="shared" si="8"/>
        <v>26.05</v>
      </c>
      <c r="CN9" s="4">
        <f t="shared" si="9"/>
        <v>3.17</v>
      </c>
      <c r="CO9" s="4">
        <f t="shared" si="9"/>
        <v>13.99</v>
      </c>
      <c r="CP9" s="4">
        <f t="shared" si="9"/>
        <v>6.52</v>
      </c>
      <c r="CQ9" s="4">
        <f t="shared" si="9"/>
        <v>54.25</v>
      </c>
      <c r="CR9" s="4">
        <f t="shared" si="9"/>
        <v>0</v>
      </c>
      <c r="CS9" s="4">
        <f t="shared" si="9"/>
        <v>74.819999999999993</v>
      </c>
      <c r="CT9" s="4">
        <f t="shared" si="9"/>
        <v>3.27</v>
      </c>
      <c r="CU9" s="4">
        <f t="shared" si="9"/>
        <v>1515.75</v>
      </c>
      <c r="CV9" s="4">
        <f t="shared" si="9"/>
        <v>2390.38</v>
      </c>
      <c r="CW9" s="4">
        <f t="shared" si="9"/>
        <v>401.82</v>
      </c>
      <c r="CX9" s="4">
        <f t="shared" si="10"/>
        <v>129.46</v>
      </c>
      <c r="CY9" s="4">
        <f t="shared" si="10"/>
        <v>61.15</v>
      </c>
      <c r="CZ9" s="4">
        <f t="shared" si="10"/>
        <v>65.239999999999995</v>
      </c>
      <c r="DA9" s="4">
        <f t="shared" si="10"/>
        <v>450.45</v>
      </c>
      <c r="DB9" s="4">
        <f t="shared" si="10"/>
        <v>11.3</v>
      </c>
      <c r="DC9" s="4">
        <f t="shared" si="10"/>
        <v>1180.48</v>
      </c>
      <c r="DD9" s="4">
        <f t="shared" si="10"/>
        <v>22.09</v>
      </c>
      <c r="DE9" s="4">
        <f t="shared" si="10"/>
        <v>166.12</v>
      </c>
      <c r="DF9" s="4">
        <f t="shared" si="10"/>
        <v>96.01</v>
      </c>
      <c r="DG9" s="4">
        <f t="shared" si="10"/>
        <v>0.04</v>
      </c>
      <c r="DH9" s="4">
        <f t="shared" si="11"/>
        <v>0</v>
      </c>
      <c r="DI9" s="4">
        <f t="shared" si="11"/>
        <v>39.54</v>
      </c>
      <c r="DJ9" s="4">
        <f t="shared" si="11"/>
        <v>0</v>
      </c>
      <c r="DK9" s="4">
        <f t="shared" si="11"/>
        <v>8.43</v>
      </c>
      <c r="DL9" s="4">
        <f t="shared" si="11"/>
        <v>18.47</v>
      </c>
      <c r="DM9" s="4">
        <f t="shared" si="11"/>
        <v>-0.21</v>
      </c>
      <c r="DN9" s="4">
        <f t="shared" si="11"/>
        <v>18.53</v>
      </c>
      <c r="DO9" s="4">
        <f t="shared" si="11"/>
        <v>0</v>
      </c>
      <c r="DP9" s="4">
        <f t="shared" si="11"/>
        <v>3.68</v>
      </c>
      <c r="DQ9" s="4">
        <f t="shared" si="11"/>
        <v>17.95</v>
      </c>
      <c r="DR9" s="4">
        <f t="shared" si="12"/>
        <v>109.55</v>
      </c>
      <c r="DS9" s="4">
        <f t="shared" si="12"/>
        <v>0.02</v>
      </c>
      <c r="DT9" s="4">
        <f t="shared" si="12"/>
        <v>23.86</v>
      </c>
      <c r="DU9" s="4">
        <f t="shared" si="12"/>
        <v>8.99</v>
      </c>
      <c r="DV9" s="4">
        <f t="shared" si="12"/>
        <v>0</v>
      </c>
      <c r="DW9" s="4">
        <f t="shared" si="12"/>
        <v>69.72</v>
      </c>
      <c r="DX9" s="4">
        <f t="shared" si="12"/>
        <v>15.55</v>
      </c>
      <c r="DY9" s="4">
        <f t="shared" si="12"/>
        <v>262.27999999999997</v>
      </c>
      <c r="DZ9" s="4">
        <f t="shared" si="12"/>
        <v>0.41</v>
      </c>
      <c r="EA9" s="4">
        <f t="shared" si="12"/>
        <v>26.72</v>
      </c>
      <c r="EB9" s="4">
        <f t="shared" si="13"/>
        <v>2.76</v>
      </c>
      <c r="EC9" s="4">
        <f t="shared" si="13"/>
        <v>0.1</v>
      </c>
      <c r="ED9" s="4">
        <f t="shared" si="13"/>
        <v>0</v>
      </c>
      <c r="EE9" s="4">
        <f t="shared" si="13"/>
        <v>9.02</v>
      </c>
      <c r="EF9" s="4">
        <f t="shared" si="13"/>
        <v>3</v>
      </c>
      <c r="EG9" s="4">
        <f t="shared" si="13"/>
        <v>0</v>
      </c>
      <c r="EH9" s="4">
        <f t="shared" si="13"/>
        <v>515.25</v>
      </c>
      <c r="EI9" s="4">
        <f t="shared" si="13"/>
        <v>0</v>
      </c>
      <c r="EJ9" s="4">
        <f t="shared" si="13"/>
        <v>13.83</v>
      </c>
      <c r="EK9" s="4">
        <f t="shared" si="13"/>
        <v>56.55</v>
      </c>
      <c r="EL9" s="4">
        <f t="shared" si="14"/>
        <v>1.36</v>
      </c>
      <c r="EM9" s="4">
        <f t="shared" si="14"/>
        <v>0</v>
      </c>
      <c r="EN9" s="4">
        <f t="shared" si="14"/>
        <v>39.49</v>
      </c>
      <c r="EO9" s="4">
        <f t="shared" si="14"/>
        <v>56.18</v>
      </c>
      <c r="EP9" s="4">
        <f t="shared" si="14"/>
        <v>174.34</v>
      </c>
      <c r="EQ9" s="4">
        <f t="shared" si="14"/>
        <v>18.059999999999999</v>
      </c>
      <c r="ER9" s="4">
        <f t="shared" si="14"/>
        <v>0.11</v>
      </c>
      <c r="ES9" s="4">
        <f t="shared" si="14"/>
        <v>60.65</v>
      </c>
      <c r="ET9" s="4">
        <f t="shared" si="14"/>
        <v>222.23</v>
      </c>
      <c r="EU9" s="4">
        <f t="shared" si="14"/>
        <v>0</v>
      </c>
      <c r="EV9" s="4">
        <f t="shared" si="15"/>
        <v>52.94</v>
      </c>
      <c r="EW9" s="4">
        <f t="shared" si="15"/>
        <v>39.78</v>
      </c>
      <c r="EX9" s="4">
        <f t="shared" si="15"/>
        <v>25.09</v>
      </c>
      <c r="EY9" s="4">
        <f t="shared" si="15"/>
        <v>404.55</v>
      </c>
      <c r="EZ9" s="4">
        <f t="shared" si="15"/>
        <v>0.03</v>
      </c>
      <c r="FA9" s="4">
        <f t="shared" si="15"/>
        <v>104.17</v>
      </c>
      <c r="FB9" s="4">
        <f t="shared" si="15"/>
        <v>11.55</v>
      </c>
      <c r="FC9" s="4">
        <f t="shared" si="15"/>
        <v>33.76</v>
      </c>
      <c r="FD9" s="4">
        <f t="shared" si="15"/>
        <v>0</v>
      </c>
      <c r="FE9" s="4">
        <f t="shared" si="15"/>
        <v>21.29</v>
      </c>
      <c r="FF9" s="4">
        <f t="shared" si="16"/>
        <v>231.17</v>
      </c>
      <c r="FG9" s="4">
        <f t="shared" si="16"/>
        <v>0.11</v>
      </c>
      <c r="FH9" s="4">
        <f t="shared" si="16"/>
        <v>0</v>
      </c>
      <c r="FI9" s="4">
        <f t="shared" si="16"/>
        <v>18.47</v>
      </c>
      <c r="FJ9" s="4">
        <f t="shared" si="16"/>
        <v>0</v>
      </c>
      <c r="FK9" s="4">
        <f t="shared" si="16"/>
        <v>171.22</v>
      </c>
      <c r="FL9" s="4">
        <f t="shared" si="16"/>
        <v>103.52</v>
      </c>
      <c r="FM9" s="4">
        <f t="shared" si="16"/>
        <v>101.22</v>
      </c>
      <c r="FN9" s="4">
        <f t="shared" si="16"/>
        <v>138.35</v>
      </c>
      <c r="FO9" s="4">
        <f t="shared" si="16"/>
        <v>410.46</v>
      </c>
      <c r="FP9" s="4">
        <f t="shared" si="17"/>
        <v>68.91</v>
      </c>
      <c r="FQ9" s="4">
        <f t="shared" si="17"/>
        <v>0</v>
      </c>
      <c r="FR9" s="4">
        <f t="shared" si="17"/>
        <v>21.71</v>
      </c>
      <c r="FS9" s="4">
        <f t="shared" si="17"/>
        <v>0</v>
      </c>
      <c r="FT9" s="4">
        <f t="shared" si="17"/>
        <v>163.57</v>
      </c>
      <c r="FU9" s="4">
        <f t="shared" si="17"/>
        <v>2317.88</v>
      </c>
      <c r="FV9" s="4">
        <f t="shared" si="17"/>
        <v>12.63</v>
      </c>
      <c r="FW9" s="4">
        <f t="shared" si="17"/>
        <v>0</v>
      </c>
      <c r="FX9" s="4">
        <f t="shared" si="17"/>
        <v>0</v>
      </c>
      <c r="FY9" s="4">
        <f t="shared" si="17"/>
        <v>0.2</v>
      </c>
      <c r="FZ9" s="4">
        <f t="shared" si="18"/>
        <v>0.83</v>
      </c>
      <c r="GA9" s="4">
        <f t="shared" si="18"/>
        <v>0</v>
      </c>
      <c r="GB9" s="4">
        <f t="shared" si="18"/>
        <v>0.11</v>
      </c>
      <c r="GC9" s="4">
        <f t="shared" si="18"/>
        <v>-1.64</v>
      </c>
      <c r="GD9" s="4">
        <f t="shared" si="18"/>
        <v>0.1</v>
      </c>
      <c r="GE9" s="4">
        <f t="shared" si="18"/>
        <v>253.56</v>
      </c>
      <c r="GF9" s="4">
        <f t="shared" si="18"/>
        <v>25.23</v>
      </c>
      <c r="GG9" s="4">
        <f t="shared" si="18"/>
        <v>71.22</v>
      </c>
      <c r="GH9" s="4">
        <f t="shared" si="18"/>
        <v>0.42</v>
      </c>
      <c r="GI9" s="4">
        <f t="shared" si="18"/>
        <v>9.0299999999999994</v>
      </c>
      <c r="GJ9" s="4">
        <f t="shared" si="19"/>
        <v>50.76</v>
      </c>
      <c r="GK9" s="4">
        <f t="shared" si="19"/>
        <v>0</v>
      </c>
      <c r="GL9" s="4">
        <f t="shared" si="19"/>
        <v>41.57</v>
      </c>
      <c r="GM9" s="4">
        <f t="shared" si="19"/>
        <v>12.69</v>
      </c>
      <c r="GN9" s="4">
        <f t="shared" si="19"/>
        <v>2.12</v>
      </c>
      <c r="GO9" s="4">
        <f t="shared" si="19"/>
        <v>41.66</v>
      </c>
      <c r="GP9" s="4">
        <f t="shared" si="19"/>
        <v>355.6</v>
      </c>
      <c r="GQ9" s="4">
        <f t="shared" si="19"/>
        <v>446.72</v>
      </c>
      <c r="GR9" s="4">
        <f t="shared" si="19"/>
        <v>0</v>
      </c>
      <c r="GS9" s="4">
        <f t="shared" si="19"/>
        <v>271.8</v>
      </c>
      <c r="GT9" s="4">
        <f t="shared" si="20"/>
        <v>29.08</v>
      </c>
      <c r="GU9" s="4">
        <f t="shared" si="20"/>
        <v>0</v>
      </c>
      <c r="GV9" s="4">
        <f t="shared" si="20"/>
        <v>115.63</v>
      </c>
      <c r="GW9" s="4">
        <f t="shared" si="20"/>
        <v>6.51</v>
      </c>
      <c r="GX9" s="4">
        <f t="shared" si="20"/>
        <v>51.84</v>
      </c>
      <c r="GY9" s="4">
        <f t="shared" si="20"/>
        <v>49.63</v>
      </c>
      <c r="GZ9" s="4">
        <f t="shared" si="20"/>
        <v>74.2</v>
      </c>
      <c r="HA9" s="4">
        <f t="shared" si="20"/>
        <v>0</v>
      </c>
      <c r="HB9" s="4">
        <f t="shared" si="20"/>
        <v>7.72</v>
      </c>
      <c r="HC9" s="4">
        <f t="shared" si="20"/>
        <v>281.67</v>
      </c>
      <c r="HD9" s="4">
        <f t="shared" si="21"/>
        <v>275.08</v>
      </c>
      <c r="HE9" s="4">
        <f t="shared" si="21"/>
        <v>0</v>
      </c>
      <c r="HF9" s="4">
        <f t="shared" si="21"/>
        <v>10.95</v>
      </c>
      <c r="HG9" s="4">
        <f t="shared" si="21"/>
        <v>0.25</v>
      </c>
      <c r="HH9" s="4">
        <f t="shared" si="21"/>
        <v>15.38</v>
      </c>
      <c r="HI9" s="4">
        <f t="shared" si="21"/>
        <v>25.38</v>
      </c>
      <c r="HJ9" s="4">
        <f t="shared" si="21"/>
        <v>237.83</v>
      </c>
      <c r="HK9" s="4">
        <f t="shared" si="21"/>
        <v>58.72</v>
      </c>
      <c r="HL9" s="4">
        <f t="shared" si="21"/>
        <v>0</v>
      </c>
      <c r="HM9" s="4">
        <f t="shared" si="21"/>
        <v>0.02</v>
      </c>
      <c r="HN9" s="4">
        <f t="shared" si="22"/>
        <v>43.49</v>
      </c>
      <c r="HO9" s="4">
        <f t="shared" si="22"/>
        <v>435.58</v>
      </c>
      <c r="HP9" s="4">
        <f t="shared" si="22"/>
        <v>102.78</v>
      </c>
      <c r="HQ9" s="4">
        <f t="shared" si="22"/>
        <v>710.09</v>
      </c>
      <c r="HR9" s="4">
        <f t="shared" si="22"/>
        <v>6302.58</v>
      </c>
      <c r="HS9" s="4">
        <f t="shared" si="22"/>
        <v>8.06</v>
      </c>
      <c r="HT9" s="4">
        <f t="shared" si="22"/>
        <v>186.31</v>
      </c>
      <c r="HU9" s="4">
        <f t="shared" si="22"/>
        <v>0.56999999999999995</v>
      </c>
      <c r="HV9" s="4">
        <f t="shared" si="22"/>
        <v>337.57</v>
      </c>
      <c r="HW9" s="4">
        <f t="shared" si="22"/>
        <v>63.8</v>
      </c>
      <c r="HX9" s="4">
        <f t="shared" si="22"/>
        <v>0</v>
      </c>
      <c r="HY9" s="4">
        <f t="shared" si="22"/>
        <v>17.86</v>
      </c>
      <c r="HZ9" s="4">
        <f t="shared" si="22"/>
        <v>405.51</v>
      </c>
      <c r="IA9" s="4">
        <f t="shared" si="22"/>
        <v>68.81</v>
      </c>
      <c r="IB9" s="4">
        <f t="shared" si="22"/>
        <v>0</v>
      </c>
      <c r="IC9" s="4">
        <f t="shared" si="23"/>
        <v>36088.770000000004</v>
      </c>
    </row>
    <row r="10" spans="1:237" x14ac:dyDescent="0.3">
      <c r="A10">
        <v>1998</v>
      </c>
      <c r="B10" s="4">
        <f t="shared" si="0"/>
        <v>36976.629999999997</v>
      </c>
      <c r="C10" s="4">
        <f t="shared" si="0"/>
        <v>16.05</v>
      </c>
      <c r="D10" s="4">
        <f t="shared" si="0"/>
        <v>6.81</v>
      </c>
      <c r="E10" s="4">
        <f t="shared" si="0"/>
        <v>114.7</v>
      </c>
      <c r="F10" s="4">
        <f t="shared" si="0"/>
        <v>0.52</v>
      </c>
      <c r="G10" s="4">
        <f t="shared" si="0"/>
        <v>170.05</v>
      </c>
      <c r="H10" s="4">
        <f t="shared" si="0"/>
        <v>0</v>
      </c>
      <c r="I10" s="4">
        <f t="shared" si="0"/>
        <v>0</v>
      </c>
      <c r="J10" s="4">
        <f t="shared" si="0"/>
        <v>0.54</v>
      </c>
      <c r="K10" s="4">
        <f t="shared" si="0"/>
        <v>359.59</v>
      </c>
      <c r="L10" s="4">
        <f t="shared" si="1"/>
        <v>6.34</v>
      </c>
      <c r="M10" s="4">
        <f t="shared" si="1"/>
        <v>0</v>
      </c>
      <c r="N10" s="4">
        <f t="shared" si="1"/>
        <v>554.16</v>
      </c>
      <c r="O10" s="4">
        <f t="shared" si="1"/>
        <v>67.88</v>
      </c>
      <c r="P10" s="4">
        <f t="shared" si="1"/>
        <v>56.76</v>
      </c>
      <c r="Q10" s="4">
        <f t="shared" si="1"/>
        <v>0.57999999999999996</v>
      </c>
      <c r="R10" s="4">
        <f t="shared" si="1"/>
        <v>22.15</v>
      </c>
      <c r="S10" s="4">
        <f t="shared" si="1"/>
        <v>129.47</v>
      </c>
      <c r="T10" s="4">
        <f t="shared" si="1"/>
        <v>3.44</v>
      </c>
      <c r="U10" s="4">
        <f t="shared" si="1"/>
        <v>71.73</v>
      </c>
      <c r="V10" s="4">
        <f t="shared" si="2"/>
        <v>138.18</v>
      </c>
      <c r="W10" s="4">
        <f t="shared" si="2"/>
        <v>7.79</v>
      </c>
      <c r="X10" s="4">
        <f t="shared" si="2"/>
        <v>23.32</v>
      </c>
      <c r="Y10" s="4">
        <f t="shared" si="2"/>
        <v>0</v>
      </c>
      <c r="Z10" s="4">
        <f t="shared" si="2"/>
        <v>-2.68</v>
      </c>
      <c r="AA10" s="4">
        <f t="shared" si="2"/>
        <v>114.5</v>
      </c>
      <c r="AB10" s="4">
        <f t="shared" si="2"/>
        <v>0</v>
      </c>
      <c r="AC10" s="4">
        <f t="shared" si="2"/>
        <v>7.05</v>
      </c>
      <c r="AD10" s="4">
        <f t="shared" si="2"/>
        <v>95.98</v>
      </c>
      <c r="AE10" s="4">
        <f t="shared" si="2"/>
        <v>1641.47</v>
      </c>
      <c r="AF10" s="4">
        <f t="shared" si="3"/>
        <v>0</v>
      </c>
      <c r="AG10" s="4">
        <f t="shared" si="3"/>
        <v>22.38</v>
      </c>
      <c r="AH10" s="4">
        <f t="shared" si="3"/>
        <v>53.35</v>
      </c>
      <c r="AI10" s="4">
        <f t="shared" si="3"/>
        <v>27.51</v>
      </c>
      <c r="AJ10" s="4">
        <f t="shared" si="3"/>
        <v>12.42</v>
      </c>
      <c r="AK10" s="4">
        <f t="shared" si="3"/>
        <v>51.81</v>
      </c>
      <c r="AL10" s="4">
        <f t="shared" si="3"/>
        <v>196.64</v>
      </c>
      <c r="AM10" s="4">
        <f t="shared" si="3"/>
        <v>809.41</v>
      </c>
      <c r="AN10" s="4">
        <f t="shared" si="3"/>
        <v>-0.06</v>
      </c>
      <c r="AO10" s="4">
        <f t="shared" si="3"/>
        <v>68</v>
      </c>
      <c r="AP10" s="4">
        <f t="shared" si="4"/>
        <v>34.44</v>
      </c>
      <c r="AQ10" s="4">
        <f t="shared" si="4"/>
        <v>60.17</v>
      </c>
      <c r="AR10" s="4">
        <f t="shared" si="4"/>
        <v>4128.97</v>
      </c>
      <c r="AS10" s="4">
        <f t="shared" si="4"/>
        <v>0</v>
      </c>
      <c r="AT10" s="4">
        <f t="shared" si="4"/>
        <v>291.57</v>
      </c>
      <c r="AU10" s="4">
        <f t="shared" si="4"/>
        <v>0.39</v>
      </c>
      <c r="AV10" s="4">
        <f t="shared" si="4"/>
        <v>20.66</v>
      </c>
      <c r="AW10" s="4">
        <f t="shared" si="4"/>
        <v>0.02</v>
      </c>
      <c r="AX10" s="4">
        <f t="shared" si="4"/>
        <v>17.41</v>
      </c>
      <c r="AY10" s="4">
        <f t="shared" si="4"/>
        <v>27.79</v>
      </c>
      <c r="AZ10" s="4">
        <f t="shared" si="5"/>
        <v>15.03</v>
      </c>
      <c r="BA10" s="4">
        <f t="shared" si="5"/>
        <v>9.3000000000000007</v>
      </c>
      <c r="BB10" s="4">
        <f t="shared" si="5"/>
        <v>0</v>
      </c>
      <c r="BC10" s="4">
        <f t="shared" si="5"/>
        <v>7.48</v>
      </c>
      <c r="BD10" s="4">
        <f t="shared" si="5"/>
        <v>129.06</v>
      </c>
      <c r="BE10" s="4">
        <f t="shared" si="5"/>
        <v>218.27</v>
      </c>
      <c r="BF10" s="4">
        <f t="shared" si="5"/>
        <v>75.599999999999994</v>
      </c>
      <c r="BG10" s="4">
        <f t="shared" si="5"/>
        <v>1.1599999999999999</v>
      </c>
      <c r="BH10" s="4">
        <f t="shared" si="5"/>
        <v>0.12</v>
      </c>
      <c r="BI10" s="4">
        <f t="shared" si="5"/>
        <v>16.11</v>
      </c>
      <c r="BJ10" s="4">
        <f t="shared" si="6"/>
        <v>88.1</v>
      </c>
      <c r="BK10" s="4">
        <f t="shared" si="6"/>
        <v>170.85</v>
      </c>
      <c r="BL10" s="4">
        <f t="shared" si="6"/>
        <v>11.58</v>
      </c>
      <c r="BM10" s="4">
        <f t="shared" si="6"/>
        <v>11.89</v>
      </c>
      <c r="BN10" s="4">
        <f t="shared" si="6"/>
        <v>8.89</v>
      </c>
      <c r="BO10" s="4">
        <f t="shared" si="6"/>
        <v>15.21</v>
      </c>
      <c r="BP10" s="4">
        <f t="shared" si="6"/>
        <v>3.37</v>
      </c>
      <c r="BQ10" s="4">
        <f t="shared" si="6"/>
        <v>116.95</v>
      </c>
      <c r="BR10" s="4">
        <f t="shared" si="6"/>
        <v>0</v>
      </c>
      <c r="BS10" s="4">
        <f t="shared" si="6"/>
        <v>0</v>
      </c>
      <c r="BT10" s="4">
        <f t="shared" si="7"/>
        <v>0</v>
      </c>
      <c r="BU10" s="4">
        <f t="shared" si="7"/>
        <v>0</v>
      </c>
      <c r="BV10" s="4">
        <f t="shared" si="7"/>
        <v>0.35</v>
      </c>
      <c r="BW10" s="4">
        <f t="shared" si="7"/>
        <v>46.57</v>
      </c>
      <c r="BX10" s="4">
        <f t="shared" si="7"/>
        <v>487.9</v>
      </c>
      <c r="BY10" s="4">
        <f t="shared" si="7"/>
        <v>0</v>
      </c>
      <c r="BZ10" s="4">
        <f t="shared" si="7"/>
        <v>0</v>
      </c>
      <c r="CA10" s="4">
        <f t="shared" si="7"/>
        <v>0</v>
      </c>
      <c r="CB10" s="4">
        <f t="shared" si="7"/>
        <v>0</v>
      </c>
      <c r="CC10" s="4">
        <f t="shared" si="7"/>
        <v>7.59</v>
      </c>
      <c r="CD10" s="4">
        <f t="shared" si="8"/>
        <v>2.71</v>
      </c>
      <c r="CE10" s="4">
        <f t="shared" si="8"/>
        <v>9.9</v>
      </c>
      <c r="CF10" s="4">
        <f t="shared" si="8"/>
        <v>966.78</v>
      </c>
      <c r="CG10" s="4">
        <f t="shared" si="8"/>
        <v>41.94</v>
      </c>
      <c r="CH10" s="4">
        <f t="shared" si="8"/>
        <v>110.62</v>
      </c>
      <c r="CI10" s="4">
        <f t="shared" si="8"/>
        <v>0</v>
      </c>
      <c r="CJ10" s="4">
        <f t="shared" si="8"/>
        <v>2.0099999999999998</v>
      </c>
      <c r="CK10" s="4">
        <f t="shared" si="8"/>
        <v>0</v>
      </c>
      <c r="CL10" s="4">
        <f t="shared" si="8"/>
        <v>36.61</v>
      </c>
      <c r="CM10" s="4">
        <f t="shared" si="8"/>
        <v>27.6</v>
      </c>
      <c r="CN10" s="4">
        <f t="shared" si="9"/>
        <v>3.39</v>
      </c>
      <c r="CO10" s="4">
        <f t="shared" si="9"/>
        <v>17.63</v>
      </c>
      <c r="CP10" s="4">
        <f t="shared" si="9"/>
        <v>6.62</v>
      </c>
      <c r="CQ10" s="4">
        <f t="shared" si="9"/>
        <v>54.76</v>
      </c>
      <c r="CR10" s="4">
        <f t="shared" si="9"/>
        <v>0</v>
      </c>
      <c r="CS10" s="4">
        <f t="shared" si="9"/>
        <v>74.680000000000007</v>
      </c>
      <c r="CT10" s="4">
        <f t="shared" si="9"/>
        <v>3.42</v>
      </c>
      <c r="CU10" s="4">
        <f t="shared" si="9"/>
        <v>1548</v>
      </c>
      <c r="CV10" s="4">
        <f t="shared" si="9"/>
        <v>1598.72</v>
      </c>
      <c r="CW10" s="4">
        <f t="shared" si="9"/>
        <v>409.93</v>
      </c>
      <c r="CX10" s="4">
        <f t="shared" si="10"/>
        <v>95.9</v>
      </c>
      <c r="CY10" s="4">
        <f t="shared" si="10"/>
        <v>64.540000000000006</v>
      </c>
      <c r="CZ10" s="4">
        <f t="shared" si="10"/>
        <v>66.64</v>
      </c>
      <c r="DA10" s="4">
        <f t="shared" si="10"/>
        <v>461.39</v>
      </c>
      <c r="DB10" s="4">
        <f t="shared" si="10"/>
        <v>11.84</v>
      </c>
      <c r="DC10" s="4">
        <f t="shared" si="10"/>
        <v>1130.42</v>
      </c>
      <c r="DD10" s="4">
        <f t="shared" si="10"/>
        <v>21.3</v>
      </c>
      <c r="DE10" s="4">
        <f t="shared" si="10"/>
        <v>165.42</v>
      </c>
      <c r="DF10" s="4">
        <f t="shared" si="10"/>
        <v>97.35</v>
      </c>
      <c r="DG10" s="4">
        <f t="shared" si="10"/>
        <v>0.04</v>
      </c>
      <c r="DH10" s="4">
        <f t="shared" si="11"/>
        <v>0</v>
      </c>
      <c r="DI10" s="4">
        <f t="shared" si="11"/>
        <v>45.87</v>
      </c>
      <c r="DJ10" s="4">
        <f t="shared" si="11"/>
        <v>0</v>
      </c>
      <c r="DK10" s="4">
        <f t="shared" si="11"/>
        <v>8.6199999999999992</v>
      </c>
      <c r="DL10" s="4">
        <f t="shared" si="11"/>
        <v>20.18</v>
      </c>
      <c r="DM10" s="4">
        <f t="shared" si="11"/>
        <v>-0.67</v>
      </c>
      <c r="DN10" s="4">
        <f t="shared" si="11"/>
        <v>18.93</v>
      </c>
      <c r="DO10" s="4">
        <f t="shared" si="11"/>
        <v>0</v>
      </c>
      <c r="DP10" s="4">
        <f t="shared" si="11"/>
        <v>3.7</v>
      </c>
      <c r="DQ10" s="4">
        <f t="shared" si="11"/>
        <v>18.14</v>
      </c>
      <c r="DR10" s="4">
        <f t="shared" si="12"/>
        <v>111.07</v>
      </c>
      <c r="DS10" s="4">
        <f t="shared" si="12"/>
        <v>0.02</v>
      </c>
      <c r="DT10" s="4">
        <f t="shared" si="12"/>
        <v>24.71</v>
      </c>
      <c r="DU10" s="4">
        <f t="shared" si="12"/>
        <v>8.2899999999999991</v>
      </c>
      <c r="DV10" s="4">
        <f t="shared" si="12"/>
        <v>0</v>
      </c>
      <c r="DW10" s="4">
        <f t="shared" si="12"/>
        <v>71.84</v>
      </c>
      <c r="DX10" s="4">
        <f t="shared" si="12"/>
        <v>15.88</v>
      </c>
      <c r="DY10" s="4">
        <f t="shared" si="12"/>
        <v>292.57</v>
      </c>
      <c r="DZ10" s="4">
        <f t="shared" si="12"/>
        <v>0.39</v>
      </c>
      <c r="EA10" s="4">
        <f t="shared" si="12"/>
        <v>31.17</v>
      </c>
      <c r="EB10" s="4">
        <f t="shared" si="13"/>
        <v>2.66</v>
      </c>
      <c r="EC10" s="4">
        <f t="shared" si="13"/>
        <v>0.1</v>
      </c>
      <c r="ED10" s="4">
        <f t="shared" si="13"/>
        <v>0</v>
      </c>
      <c r="EE10" s="4">
        <f t="shared" si="13"/>
        <v>9.36</v>
      </c>
      <c r="EF10" s="4">
        <f t="shared" si="13"/>
        <v>3.31</v>
      </c>
      <c r="EG10" s="4">
        <f t="shared" si="13"/>
        <v>0</v>
      </c>
      <c r="EH10" s="4">
        <f t="shared" si="13"/>
        <v>551.20000000000005</v>
      </c>
      <c r="EI10" s="4">
        <f t="shared" si="13"/>
        <v>0</v>
      </c>
      <c r="EJ10" s="4">
        <f t="shared" si="13"/>
        <v>12.35</v>
      </c>
      <c r="EK10" s="4">
        <f t="shared" si="13"/>
        <v>50.79</v>
      </c>
      <c r="EL10" s="4">
        <f t="shared" si="14"/>
        <v>1.37</v>
      </c>
      <c r="EM10" s="4">
        <f t="shared" si="14"/>
        <v>0</v>
      </c>
      <c r="EN10" s="4">
        <f t="shared" si="14"/>
        <v>40.33</v>
      </c>
      <c r="EO10" s="4">
        <f t="shared" si="14"/>
        <v>58.94</v>
      </c>
      <c r="EP10" s="4">
        <f t="shared" si="14"/>
        <v>180.75</v>
      </c>
      <c r="EQ10" s="4">
        <f t="shared" si="14"/>
        <v>19.05</v>
      </c>
      <c r="ER10" s="4">
        <f t="shared" si="14"/>
        <v>0.1</v>
      </c>
      <c r="ES10" s="4">
        <f t="shared" si="14"/>
        <v>61.9</v>
      </c>
      <c r="ET10" s="4">
        <f t="shared" si="14"/>
        <v>222.38</v>
      </c>
      <c r="EU10" s="4">
        <f t="shared" si="14"/>
        <v>0</v>
      </c>
      <c r="EV10" s="4">
        <f t="shared" si="15"/>
        <v>51.38</v>
      </c>
      <c r="EW10" s="4">
        <f t="shared" si="15"/>
        <v>40.770000000000003</v>
      </c>
      <c r="EX10" s="4">
        <f t="shared" si="15"/>
        <v>26.08</v>
      </c>
      <c r="EY10" s="4">
        <f t="shared" si="15"/>
        <v>396.36</v>
      </c>
      <c r="EZ10" s="4">
        <f t="shared" si="15"/>
        <v>0.03</v>
      </c>
      <c r="FA10" s="4">
        <f t="shared" si="15"/>
        <v>95.48</v>
      </c>
      <c r="FB10" s="4">
        <f t="shared" si="15"/>
        <v>12.35</v>
      </c>
      <c r="FC10" s="4">
        <f t="shared" si="15"/>
        <v>35.4</v>
      </c>
      <c r="FD10" s="4">
        <f t="shared" si="15"/>
        <v>0</v>
      </c>
      <c r="FE10" s="4">
        <f t="shared" si="15"/>
        <v>21.53</v>
      </c>
      <c r="FF10" s="4">
        <f t="shared" si="16"/>
        <v>234.99</v>
      </c>
      <c r="FG10" s="4">
        <f t="shared" si="16"/>
        <v>0.11</v>
      </c>
      <c r="FH10" s="4">
        <f t="shared" si="16"/>
        <v>0</v>
      </c>
      <c r="FI10" s="4">
        <f t="shared" si="16"/>
        <v>19.55</v>
      </c>
      <c r="FJ10" s="4">
        <f t="shared" si="16"/>
        <v>0</v>
      </c>
      <c r="FK10" s="4">
        <f t="shared" si="16"/>
        <v>57.01</v>
      </c>
      <c r="FL10" s="4">
        <f t="shared" si="16"/>
        <v>103.81</v>
      </c>
      <c r="FM10" s="4">
        <f t="shared" si="16"/>
        <v>101.49</v>
      </c>
      <c r="FN10" s="4">
        <f t="shared" si="16"/>
        <v>132.22</v>
      </c>
      <c r="FO10" s="4">
        <f t="shared" si="16"/>
        <v>380.74</v>
      </c>
      <c r="FP10" s="4">
        <f t="shared" si="17"/>
        <v>74.08</v>
      </c>
      <c r="FQ10" s="4">
        <f t="shared" si="17"/>
        <v>0</v>
      </c>
      <c r="FR10" s="4">
        <f t="shared" si="17"/>
        <v>23.11</v>
      </c>
      <c r="FS10" s="4">
        <f t="shared" si="17"/>
        <v>0</v>
      </c>
      <c r="FT10" s="4">
        <f t="shared" si="17"/>
        <v>146.13</v>
      </c>
      <c r="FU10" s="4">
        <f t="shared" si="17"/>
        <v>2370.6999999999998</v>
      </c>
      <c r="FV10" s="4">
        <f t="shared" si="17"/>
        <v>12.75</v>
      </c>
      <c r="FW10" s="4">
        <f t="shared" si="17"/>
        <v>0</v>
      </c>
      <c r="FX10" s="4">
        <f t="shared" si="17"/>
        <v>0</v>
      </c>
      <c r="FY10" s="4">
        <f t="shared" si="17"/>
        <v>0.21</v>
      </c>
      <c r="FZ10" s="4">
        <f t="shared" si="18"/>
        <v>0.7</v>
      </c>
      <c r="GA10" s="4">
        <f t="shared" si="18"/>
        <v>0</v>
      </c>
      <c r="GB10" s="4">
        <f t="shared" si="18"/>
        <v>0.14000000000000001</v>
      </c>
      <c r="GC10" s="4">
        <f t="shared" si="18"/>
        <v>-1.63</v>
      </c>
      <c r="GD10" s="4">
        <f t="shared" si="18"/>
        <v>0.1</v>
      </c>
      <c r="GE10" s="4">
        <f t="shared" si="18"/>
        <v>271.89999999999998</v>
      </c>
      <c r="GF10" s="4">
        <f t="shared" si="18"/>
        <v>26.47</v>
      </c>
      <c r="GG10" s="4">
        <f t="shared" si="18"/>
        <v>70.94</v>
      </c>
      <c r="GH10" s="4">
        <f t="shared" si="18"/>
        <v>0.52</v>
      </c>
      <c r="GI10" s="4">
        <f t="shared" si="18"/>
        <v>9.1199999999999992</v>
      </c>
      <c r="GJ10" s="4">
        <f t="shared" si="19"/>
        <v>49.75</v>
      </c>
      <c r="GK10" s="4">
        <f t="shared" si="19"/>
        <v>0</v>
      </c>
      <c r="GL10" s="4">
        <f t="shared" si="19"/>
        <v>40.36</v>
      </c>
      <c r="GM10" s="4">
        <f t="shared" si="19"/>
        <v>12.36</v>
      </c>
      <c r="GN10" s="4">
        <f t="shared" si="19"/>
        <v>2.13</v>
      </c>
      <c r="GO10" s="4">
        <f t="shared" si="19"/>
        <v>41.53</v>
      </c>
      <c r="GP10" s="4">
        <f t="shared" si="19"/>
        <v>363.58</v>
      </c>
      <c r="GQ10" s="4">
        <f t="shared" si="19"/>
        <v>381.94</v>
      </c>
      <c r="GR10" s="4">
        <f t="shared" si="19"/>
        <v>0</v>
      </c>
      <c r="GS10" s="4">
        <f t="shared" si="19"/>
        <v>281.33</v>
      </c>
      <c r="GT10" s="4">
        <f t="shared" si="20"/>
        <v>26.49</v>
      </c>
      <c r="GU10" s="4">
        <f t="shared" si="20"/>
        <v>0</v>
      </c>
      <c r="GV10" s="4">
        <f t="shared" si="20"/>
        <v>121.93</v>
      </c>
      <c r="GW10" s="4">
        <f t="shared" si="20"/>
        <v>7.02</v>
      </c>
      <c r="GX10" s="4">
        <f t="shared" si="20"/>
        <v>52.6</v>
      </c>
      <c r="GY10" s="4">
        <f t="shared" si="20"/>
        <v>51.17</v>
      </c>
      <c r="GZ10" s="4">
        <f t="shared" si="20"/>
        <v>77.459999999999994</v>
      </c>
      <c r="HA10" s="4">
        <f t="shared" si="20"/>
        <v>0</v>
      </c>
      <c r="HB10" s="4">
        <f t="shared" si="20"/>
        <v>7.69</v>
      </c>
      <c r="HC10" s="4">
        <f t="shared" si="20"/>
        <v>299.43</v>
      </c>
      <c r="HD10" s="4">
        <f t="shared" si="21"/>
        <v>256.82</v>
      </c>
      <c r="HE10" s="4">
        <f t="shared" si="21"/>
        <v>0</v>
      </c>
      <c r="HF10" s="4">
        <f t="shared" si="21"/>
        <v>11.86</v>
      </c>
      <c r="HG10" s="4">
        <f t="shared" si="21"/>
        <v>0.23</v>
      </c>
      <c r="HH10" s="4">
        <f t="shared" si="21"/>
        <v>15.82</v>
      </c>
      <c r="HI10" s="4">
        <f t="shared" si="21"/>
        <v>26.79</v>
      </c>
      <c r="HJ10" s="4">
        <f t="shared" si="21"/>
        <v>239.06</v>
      </c>
      <c r="HK10" s="4">
        <f t="shared" si="21"/>
        <v>60.25</v>
      </c>
      <c r="HL10" s="4">
        <f t="shared" si="21"/>
        <v>0</v>
      </c>
      <c r="HM10" s="4">
        <f t="shared" si="21"/>
        <v>0.02</v>
      </c>
      <c r="HN10" s="4">
        <f t="shared" si="22"/>
        <v>45.94</v>
      </c>
      <c r="HO10" s="4">
        <f t="shared" si="22"/>
        <v>407.75</v>
      </c>
      <c r="HP10" s="4">
        <f t="shared" si="22"/>
        <v>107.26</v>
      </c>
      <c r="HQ10" s="4">
        <f t="shared" si="22"/>
        <v>705.98</v>
      </c>
      <c r="HR10" s="4">
        <f t="shared" si="22"/>
        <v>6345.67</v>
      </c>
      <c r="HS10" s="4">
        <f t="shared" si="22"/>
        <v>7.55</v>
      </c>
      <c r="HT10" s="4">
        <f t="shared" si="22"/>
        <v>197.91</v>
      </c>
      <c r="HU10" s="4">
        <f t="shared" si="22"/>
        <v>0.56999999999999995</v>
      </c>
      <c r="HV10" s="4">
        <f t="shared" si="22"/>
        <v>339.2</v>
      </c>
      <c r="HW10" s="4">
        <f t="shared" si="22"/>
        <v>74.98</v>
      </c>
      <c r="HX10" s="4">
        <f t="shared" si="22"/>
        <v>0</v>
      </c>
      <c r="HY10" s="4">
        <f t="shared" si="22"/>
        <v>19.28</v>
      </c>
      <c r="HZ10" s="4">
        <f t="shared" si="22"/>
        <v>411.84</v>
      </c>
      <c r="IA10" s="4">
        <f t="shared" si="22"/>
        <v>70.08</v>
      </c>
      <c r="IB10" s="4">
        <f t="shared" si="22"/>
        <v>0</v>
      </c>
      <c r="IC10" s="4">
        <f t="shared" si="23"/>
        <v>35662.270000000011</v>
      </c>
    </row>
    <row r="11" spans="1:237" x14ac:dyDescent="0.3">
      <c r="A11">
        <v>1999</v>
      </c>
      <c r="B11" s="4">
        <f t="shared" si="0"/>
        <v>36810.089999999997</v>
      </c>
      <c r="C11" s="4">
        <f t="shared" si="0"/>
        <v>16.89</v>
      </c>
      <c r="D11" s="4">
        <f t="shared" si="0"/>
        <v>7.96</v>
      </c>
      <c r="E11" s="4">
        <f t="shared" si="0"/>
        <v>120.68</v>
      </c>
      <c r="F11" s="4">
        <f t="shared" si="0"/>
        <v>0.55000000000000004</v>
      </c>
      <c r="G11" s="4">
        <f t="shared" si="0"/>
        <v>161.94</v>
      </c>
      <c r="H11" s="4">
        <f t="shared" si="0"/>
        <v>0</v>
      </c>
      <c r="I11" s="4">
        <f t="shared" si="0"/>
        <v>0</v>
      </c>
      <c r="J11" s="4">
        <f t="shared" si="0"/>
        <v>0.56999999999999995</v>
      </c>
      <c r="K11" s="4">
        <f t="shared" si="0"/>
        <v>367.05</v>
      </c>
      <c r="L11" s="4">
        <f t="shared" si="1"/>
        <v>5.75</v>
      </c>
      <c r="M11" s="4">
        <f t="shared" si="1"/>
        <v>0</v>
      </c>
      <c r="N11" s="4">
        <f t="shared" si="1"/>
        <v>589.37</v>
      </c>
      <c r="O11" s="4">
        <f t="shared" si="1"/>
        <v>65.98</v>
      </c>
      <c r="P11" s="4">
        <f t="shared" si="1"/>
        <v>57.06</v>
      </c>
      <c r="Q11" s="4">
        <f t="shared" si="1"/>
        <v>0.56999999999999995</v>
      </c>
      <c r="R11" s="4">
        <f t="shared" si="1"/>
        <v>22.86</v>
      </c>
      <c r="S11" s="4">
        <f t="shared" si="1"/>
        <v>133.78</v>
      </c>
      <c r="T11" s="4">
        <f t="shared" si="1"/>
        <v>3.52</v>
      </c>
      <c r="U11" s="4">
        <f t="shared" si="1"/>
        <v>69.41</v>
      </c>
      <c r="V11" s="4">
        <f t="shared" si="2"/>
        <v>134.26</v>
      </c>
      <c r="W11" s="4">
        <f t="shared" si="2"/>
        <v>6.61</v>
      </c>
      <c r="X11" s="4">
        <f t="shared" si="2"/>
        <v>23.07</v>
      </c>
      <c r="Y11" s="4">
        <f t="shared" si="2"/>
        <v>0</v>
      </c>
      <c r="Z11" s="4">
        <f t="shared" si="2"/>
        <v>-2.62</v>
      </c>
      <c r="AA11" s="4">
        <f t="shared" si="2"/>
        <v>120</v>
      </c>
      <c r="AB11" s="4">
        <f t="shared" si="2"/>
        <v>0</v>
      </c>
      <c r="AC11" s="4">
        <f t="shared" si="2"/>
        <v>7.2</v>
      </c>
      <c r="AD11" s="4">
        <f t="shared" si="2"/>
        <v>80.52</v>
      </c>
      <c r="AE11" s="4">
        <f t="shared" si="2"/>
        <v>1650.53</v>
      </c>
      <c r="AF11" s="4">
        <f t="shared" si="3"/>
        <v>0</v>
      </c>
      <c r="AG11" s="4">
        <f t="shared" si="3"/>
        <v>18.12</v>
      </c>
      <c r="AH11" s="4">
        <f t="shared" si="3"/>
        <v>46.68</v>
      </c>
      <c r="AI11" s="4">
        <f t="shared" si="3"/>
        <v>27.42</v>
      </c>
      <c r="AJ11" s="4">
        <f t="shared" si="3"/>
        <v>12.1</v>
      </c>
      <c r="AK11" s="4">
        <f t="shared" si="3"/>
        <v>51.32</v>
      </c>
      <c r="AL11" s="4">
        <f t="shared" si="3"/>
        <v>195.88</v>
      </c>
      <c r="AM11" s="4">
        <f t="shared" si="3"/>
        <v>744.27</v>
      </c>
      <c r="AN11" s="4">
        <f t="shared" si="3"/>
        <v>-0.03</v>
      </c>
      <c r="AO11" s="4">
        <f t="shared" si="3"/>
        <v>64.66</v>
      </c>
      <c r="AP11" s="4">
        <f t="shared" si="4"/>
        <v>35.39</v>
      </c>
      <c r="AQ11" s="4">
        <f t="shared" si="4"/>
        <v>62.94</v>
      </c>
      <c r="AR11" s="4">
        <f t="shared" si="4"/>
        <v>4079.24</v>
      </c>
      <c r="AS11" s="4">
        <f t="shared" si="4"/>
        <v>0</v>
      </c>
      <c r="AT11" s="4">
        <f t="shared" si="4"/>
        <v>282.01</v>
      </c>
      <c r="AU11" s="4">
        <f t="shared" si="4"/>
        <v>0.39</v>
      </c>
      <c r="AV11" s="4">
        <f t="shared" si="4"/>
        <v>20.61</v>
      </c>
      <c r="AW11" s="4">
        <f t="shared" si="4"/>
        <v>0.02</v>
      </c>
      <c r="AX11" s="4">
        <f t="shared" si="4"/>
        <v>17.22</v>
      </c>
      <c r="AY11" s="4">
        <f t="shared" si="4"/>
        <v>29.07</v>
      </c>
      <c r="AZ11" s="4">
        <f t="shared" si="5"/>
        <v>14.67</v>
      </c>
      <c r="BA11" s="4">
        <f t="shared" si="5"/>
        <v>9.6</v>
      </c>
      <c r="BB11" s="4">
        <f t="shared" si="5"/>
        <v>0</v>
      </c>
      <c r="BC11" s="4">
        <f t="shared" si="5"/>
        <v>7.8</v>
      </c>
      <c r="BD11" s="4">
        <f t="shared" si="5"/>
        <v>120.92</v>
      </c>
      <c r="BE11" s="4">
        <f t="shared" si="5"/>
        <v>210.71</v>
      </c>
      <c r="BF11" s="4">
        <f t="shared" si="5"/>
        <v>72.75</v>
      </c>
      <c r="BG11" s="4">
        <f t="shared" si="5"/>
        <v>1.2</v>
      </c>
      <c r="BH11" s="4">
        <f t="shared" si="5"/>
        <v>0.12</v>
      </c>
      <c r="BI11" s="4">
        <f t="shared" si="5"/>
        <v>16.75</v>
      </c>
      <c r="BJ11" s="4">
        <f t="shared" si="6"/>
        <v>84.09</v>
      </c>
      <c r="BK11" s="4">
        <f t="shared" si="6"/>
        <v>179.72</v>
      </c>
      <c r="BL11" s="4">
        <f t="shared" si="6"/>
        <v>11.8</v>
      </c>
      <c r="BM11" s="4">
        <f t="shared" si="6"/>
        <v>13.78</v>
      </c>
      <c r="BN11" s="4">
        <f t="shared" si="6"/>
        <v>9.01</v>
      </c>
      <c r="BO11" s="4">
        <f t="shared" si="6"/>
        <v>13.98</v>
      </c>
      <c r="BP11" s="4">
        <f t="shared" si="6"/>
        <v>3.32</v>
      </c>
      <c r="BQ11" s="4">
        <f t="shared" si="6"/>
        <v>117.93</v>
      </c>
      <c r="BR11" s="4">
        <f t="shared" si="6"/>
        <v>0</v>
      </c>
      <c r="BS11" s="4">
        <f t="shared" si="6"/>
        <v>0</v>
      </c>
      <c r="BT11" s="4">
        <f t="shared" si="7"/>
        <v>0</v>
      </c>
      <c r="BU11" s="4">
        <f t="shared" si="7"/>
        <v>0</v>
      </c>
      <c r="BV11" s="4">
        <f t="shared" si="7"/>
        <v>0.32</v>
      </c>
      <c r="BW11" s="4">
        <f t="shared" si="7"/>
        <v>45.65</v>
      </c>
      <c r="BX11" s="4">
        <f t="shared" si="7"/>
        <v>477.77</v>
      </c>
      <c r="BY11" s="4">
        <f t="shared" si="7"/>
        <v>0</v>
      </c>
      <c r="BZ11" s="4">
        <f t="shared" si="7"/>
        <v>0</v>
      </c>
      <c r="CA11" s="4">
        <f t="shared" si="7"/>
        <v>0</v>
      </c>
      <c r="CB11" s="4">
        <f t="shared" si="7"/>
        <v>0</v>
      </c>
      <c r="CC11" s="4">
        <f t="shared" si="7"/>
        <v>7.21</v>
      </c>
      <c r="CD11" s="4">
        <f t="shared" si="8"/>
        <v>2.65</v>
      </c>
      <c r="CE11" s="4">
        <f t="shared" si="8"/>
        <v>9.6300000000000008</v>
      </c>
      <c r="CF11" s="4">
        <f t="shared" si="8"/>
        <v>932.27</v>
      </c>
      <c r="CG11" s="4">
        <f t="shared" si="8"/>
        <v>40.97</v>
      </c>
      <c r="CH11" s="4">
        <f t="shared" si="8"/>
        <v>111.5</v>
      </c>
      <c r="CI11" s="4">
        <f t="shared" si="8"/>
        <v>0</v>
      </c>
      <c r="CJ11" s="4">
        <f t="shared" si="8"/>
        <v>2.04</v>
      </c>
      <c r="CK11" s="4">
        <f t="shared" si="8"/>
        <v>0</v>
      </c>
      <c r="CL11" s="4">
        <f t="shared" si="8"/>
        <v>35.33</v>
      </c>
      <c r="CM11" s="4">
        <f t="shared" si="8"/>
        <v>27.4</v>
      </c>
      <c r="CN11" s="4">
        <f t="shared" si="9"/>
        <v>3.75</v>
      </c>
      <c r="CO11" s="4">
        <f t="shared" si="9"/>
        <v>12.87</v>
      </c>
      <c r="CP11" s="4">
        <f t="shared" si="9"/>
        <v>6.77</v>
      </c>
      <c r="CQ11" s="4">
        <f t="shared" si="9"/>
        <v>53.8</v>
      </c>
      <c r="CR11" s="4">
        <f t="shared" si="9"/>
        <v>0</v>
      </c>
      <c r="CS11" s="4">
        <f t="shared" si="9"/>
        <v>75.45</v>
      </c>
      <c r="CT11" s="4">
        <f t="shared" si="9"/>
        <v>3.44</v>
      </c>
      <c r="CU11" s="4">
        <f t="shared" si="9"/>
        <v>1627.12</v>
      </c>
      <c r="CV11" s="4">
        <f t="shared" si="9"/>
        <v>1484.75</v>
      </c>
      <c r="CW11" s="4">
        <f t="shared" si="9"/>
        <v>447.82</v>
      </c>
      <c r="CX11" s="4">
        <f t="shared" si="10"/>
        <v>79.3</v>
      </c>
      <c r="CY11" s="4">
        <f t="shared" si="10"/>
        <v>66.09</v>
      </c>
      <c r="CZ11" s="4">
        <f t="shared" si="10"/>
        <v>68.84</v>
      </c>
      <c r="DA11" s="4">
        <f t="shared" si="10"/>
        <v>467.88</v>
      </c>
      <c r="DB11" s="4">
        <f t="shared" si="10"/>
        <v>12.04</v>
      </c>
      <c r="DC11" s="4">
        <f t="shared" si="10"/>
        <v>1159.3699999999999</v>
      </c>
      <c r="DD11" s="4">
        <f t="shared" si="10"/>
        <v>20.36</v>
      </c>
      <c r="DE11" s="4">
        <f t="shared" si="10"/>
        <v>149.25</v>
      </c>
      <c r="DF11" s="4">
        <f t="shared" si="10"/>
        <v>99.71</v>
      </c>
      <c r="DG11" s="4">
        <f t="shared" si="10"/>
        <v>0.04</v>
      </c>
      <c r="DH11" s="4">
        <f t="shared" si="11"/>
        <v>0</v>
      </c>
      <c r="DI11" s="4">
        <f t="shared" si="11"/>
        <v>50.3</v>
      </c>
      <c r="DJ11" s="4">
        <f t="shared" si="11"/>
        <v>0</v>
      </c>
      <c r="DK11" s="4">
        <f t="shared" si="11"/>
        <v>7.28</v>
      </c>
      <c r="DL11" s="4">
        <f t="shared" si="11"/>
        <v>19.02</v>
      </c>
      <c r="DM11" s="4">
        <f t="shared" si="11"/>
        <v>-1.38</v>
      </c>
      <c r="DN11" s="4">
        <f t="shared" si="11"/>
        <v>19.93</v>
      </c>
      <c r="DO11" s="4">
        <f t="shared" si="11"/>
        <v>0</v>
      </c>
      <c r="DP11" s="4">
        <f t="shared" si="11"/>
        <v>4.21</v>
      </c>
      <c r="DQ11" s="4">
        <f t="shared" si="11"/>
        <v>18.260000000000002</v>
      </c>
      <c r="DR11" s="4">
        <f t="shared" si="12"/>
        <v>109.47</v>
      </c>
      <c r="DS11" s="4">
        <f t="shared" si="12"/>
        <v>0.02</v>
      </c>
      <c r="DT11" s="4">
        <f t="shared" si="12"/>
        <v>22</v>
      </c>
      <c r="DU11" s="4">
        <f t="shared" si="12"/>
        <v>8.75</v>
      </c>
      <c r="DV11" s="4">
        <f t="shared" si="12"/>
        <v>0</v>
      </c>
      <c r="DW11" s="4">
        <f t="shared" si="12"/>
        <v>70.989999999999995</v>
      </c>
      <c r="DX11" s="4">
        <f t="shared" si="12"/>
        <v>15.7</v>
      </c>
      <c r="DY11" s="4">
        <f t="shared" si="12"/>
        <v>269.37</v>
      </c>
      <c r="DZ11" s="4">
        <f t="shared" si="12"/>
        <v>0.52</v>
      </c>
      <c r="EA11" s="4">
        <f t="shared" si="12"/>
        <v>32.44</v>
      </c>
      <c r="EB11" s="4">
        <f t="shared" si="13"/>
        <v>2.67</v>
      </c>
      <c r="EC11" s="4">
        <f t="shared" si="13"/>
        <v>0.1</v>
      </c>
      <c r="ED11" s="4">
        <f t="shared" si="13"/>
        <v>0</v>
      </c>
      <c r="EE11" s="4">
        <f t="shared" si="13"/>
        <v>9.83</v>
      </c>
      <c r="EF11" s="4">
        <f t="shared" si="13"/>
        <v>3.84</v>
      </c>
      <c r="EG11" s="4">
        <f t="shared" si="13"/>
        <v>0</v>
      </c>
      <c r="EH11" s="4">
        <f t="shared" si="13"/>
        <v>529.75</v>
      </c>
      <c r="EI11" s="4">
        <f t="shared" si="13"/>
        <v>0</v>
      </c>
      <c r="EJ11" s="4">
        <f t="shared" si="13"/>
        <v>10.98</v>
      </c>
      <c r="EK11" s="4">
        <f t="shared" si="13"/>
        <v>50.74</v>
      </c>
      <c r="EL11" s="4">
        <f t="shared" si="14"/>
        <v>1.35</v>
      </c>
      <c r="EM11" s="4">
        <f t="shared" si="14"/>
        <v>0</v>
      </c>
      <c r="EN11" s="4">
        <f t="shared" si="14"/>
        <v>42.57</v>
      </c>
      <c r="EO11" s="4">
        <f t="shared" si="14"/>
        <v>57.65</v>
      </c>
      <c r="EP11" s="4">
        <f t="shared" si="14"/>
        <v>186.26</v>
      </c>
      <c r="EQ11" s="4">
        <f t="shared" si="14"/>
        <v>19.07</v>
      </c>
      <c r="ER11" s="4">
        <f t="shared" si="14"/>
        <v>0.1</v>
      </c>
      <c r="ES11" s="4">
        <f t="shared" si="14"/>
        <v>63.93</v>
      </c>
      <c r="ET11" s="4">
        <f t="shared" si="14"/>
        <v>209.89</v>
      </c>
      <c r="EU11" s="4">
        <f t="shared" si="14"/>
        <v>0</v>
      </c>
      <c r="EV11" s="4">
        <f t="shared" si="15"/>
        <v>53.65</v>
      </c>
      <c r="EW11" s="4">
        <f t="shared" si="15"/>
        <v>41.3</v>
      </c>
      <c r="EX11" s="4">
        <f t="shared" si="15"/>
        <v>26.72</v>
      </c>
      <c r="EY11" s="4">
        <f t="shared" si="15"/>
        <v>387.4</v>
      </c>
      <c r="EZ11" s="4">
        <f t="shared" si="15"/>
        <v>0.03</v>
      </c>
      <c r="FA11" s="4">
        <f t="shared" si="15"/>
        <v>99.6</v>
      </c>
      <c r="FB11" s="4">
        <f t="shared" si="15"/>
        <v>11.42</v>
      </c>
      <c r="FC11" s="4">
        <f t="shared" si="15"/>
        <v>37.29</v>
      </c>
      <c r="FD11" s="4">
        <f t="shared" si="15"/>
        <v>0</v>
      </c>
      <c r="FE11" s="4">
        <f t="shared" si="15"/>
        <v>24.86</v>
      </c>
      <c r="FF11" s="4">
        <f t="shared" si="16"/>
        <v>247.55</v>
      </c>
      <c r="FG11" s="4">
        <f t="shared" si="16"/>
        <v>0.12</v>
      </c>
      <c r="FH11" s="4">
        <f t="shared" si="16"/>
        <v>0</v>
      </c>
      <c r="FI11" s="4">
        <f t="shared" si="16"/>
        <v>18.670000000000002</v>
      </c>
      <c r="FJ11" s="4">
        <f t="shared" si="16"/>
        <v>0</v>
      </c>
      <c r="FK11" s="4">
        <f t="shared" si="16"/>
        <v>56.39</v>
      </c>
      <c r="FL11" s="4">
        <f t="shared" si="16"/>
        <v>107</v>
      </c>
      <c r="FM11" s="4">
        <f t="shared" si="16"/>
        <v>105.41</v>
      </c>
      <c r="FN11" s="4">
        <f t="shared" si="16"/>
        <v>137.86000000000001</v>
      </c>
      <c r="FO11" s="4">
        <f t="shared" si="16"/>
        <v>369.99</v>
      </c>
      <c r="FP11" s="4">
        <f t="shared" si="17"/>
        <v>80.819999999999993</v>
      </c>
      <c r="FQ11" s="4">
        <f t="shared" si="17"/>
        <v>0</v>
      </c>
      <c r="FR11" s="4">
        <f t="shared" si="17"/>
        <v>25.41</v>
      </c>
      <c r="FS11" s="4">
        <f t="shared" si="17"/>
        <v>0</v>
      </c>
      <c r="FT11" s="4">
        <f t="shared" si="17"/>
        <v>130.52000000000001</v>
      </c>
      <c r="FU11" s="4">
        <f t="shared" si="17"/>
        <v>2352.9499999999998</v>
      </c>
      <c r="FV11" s="4">
        <f t="shared" si="17"/>
        <v>12.84</v>
      </c>
      <c r="FW11" s="4">
        <f t="shared" si="17"/>
        <v>0</v>
      </c>
      <c r="FX11" s="4">
        <f t="shared" si="17"/>
        <v>0</v>
      </c>
      <c r="FY11" s="4">
        <f t="shared" si="17"/>
        <v>0.22</v>
      </c>
      <c r="FZ11" s="4">
        <f t="shared" si="18"/>
        <v>0.63</v>
      </c>
      <c r="GA11" s="4">
        <f t="shared" si="18"/>
        <v>0</v>
      </c>
      <c r="GB11" s="4">
        <f t="shared" si="18"/>
        <v>0.15</v>
      </c>
      <c r="GC11" s="4">
        <f t="shared" si="18"/>
        <v>-1.63</v>
      </c>
      <c r="GD11" s="4">
        <f t="shared" si="18"/>
        <v>0.1</v>
      </c>
      <c r="GE11" s="4">
        <f t="shared" si="18"/>
        <v>278.62</v>
      </c>
      <c r="GF11" s="4">
        <f t="shared" si="18"/>
        <v>28.76</v>
      </c>
      <c r="GG11" s="4">
        <f t="shared" si="18"/>
        <v>53.6</v>
      </c>
      <c r="GH11" s="4">
        <f t="shared" si="18"/>
        <v>0.6</v>
      </c>
      <c r="GI11" s="4">
        <f t="shared" si="18"/>
        <v>8.89</v>
      </c>
      <c r="GJ11" s="4">
        <f t="shared" si="19"/>
        <v>50.64</v>
      </c>
      <c r="GK11" s="4">
        <f t="shared" si="19"/>
        <v>0</v>
      </c>
      <c r="GL11" s="4">
        <f t="shared" si="19"/>
        <v>38.85</v>
      </c>
      <c r="GM11" s="4">
        <f t="shared" si="19"/>
        <v>11.62</v>
      </c>
      <c r="GN11" s="4">
        <f t="shared" si="19"/>
        <v>2.15</v>
      </c>
      <c r="GO11" s="4">
        <f t="shared" si="19"/>
        <v>41.63</v>
      </c>
      <c r="GP11" s="4">
        <f t="shared" si="19"/>
        <v>342.28</v>
      </c>
      <c r="GQ11" s="4">
        <f t="shared" si="19"/>
        <v>419.83</v>
      </c>
      <c r="GR11" s="4">
        <f t="shared" si="19"/>
        <v>0</v>
      </c>
      <c r="GS11" s="4">
        <f t="shared" si="19"/>
        <v>305.95999999999998</v>
      </c>
      <c r="GT11" s="4">
        <f t="shared" si="20"/>
        <v>25.73</v>
      </c>
      <c r="GU11" s="4">
        <f t="shared" si="20"/>
        <v>0</v>
      </c>
      <c r="GV11" s="4">
        <f t="shared" si="20"/>
        <v>122.44</v>
      </c>
      <c r="GW11" s="4">
        <f t="shared" si="20"/>
        <v>6.16</v>
      </c>
      <c r="GX11" s="4">
        <f t="shared" si="20"/>
        <v>51.23</v>
      </c>
      <c r="GY11" s="4">
        <f t="shared" si="20"/>
        <v>51.31</v>
      </c>
      <c r="GZ11" s="4">
        <f t="shared" si="20"/>
        <v>76.5</v>
      </c>
      <c r="HA11" s="4">
        <f t="shared" si="20"/>
        <v>0</v>
      </c>
      <c r="HB11" s="4">
        <f t="shared" si="20"/>
        <v>7.14</v>
      </c>
      <c r="HC11" s="4">
        <f t="shared" si="20"/>
        <v>294.33</v>
      </c>
      <c r="HD11" s="4">
        <f t="shared" si="21"/>
        <v>266.62</v>
      </c>
      <c r="HE11" s="4">
        <f t="shared" si="21"/>
        <v>0</v>
      </c>
      <c r="HF11" s="4">
        <f t="shared" si="21"/>
        <v>12.35</v>
      </c>
      <c r="HG11" s="4">
        <f t="shared" si="21"/>
        <v>0.25</v>
      </c>
      <c r="HH11" s="4">
        <f t="shared" si="21"/>
        <v>16.02</v>
      </c>
      <c r="HI11" s="4">
        <f t="shared" si="21"/>
        <v>28.24</v>
      </c>
      <c r="HJ11" s="4">
        <f t="shared" si="21"/>
        <v>239</v>
      </c>
      <c r="HK11" s="4">
        <f t="shared" si="21"/>
        <v>67.319999999999993</v>
      </c>
      <c r="HL11" s="4">
        <f t="shared" si="21"/>
        <v>0</v>
      </c>
      <c r="HM11" s="4">
        <f t="shared" si="21"/>
        <v>0.02</v>
      </c>
      <c r="HN11" s="4">
        <f t="shared" si="22"/>
        <v>45.31</v>
      </c>
      <c r="HO11" s="4">
        <f t="shared" si="22"/>
        <v>404.09</v>
      </c>
      <c r="HP11" s="4">
        <f t="shared" si="22"/>
        <v>111.48</v>
      </c>
      <c r="HQ11" s="4">
        <f t="shared" si="22"/>
        <v>679.23</v>
      </c>
      <c r="HR11" s="4">
        <f t="shared" si="22"/>
        <v>6365.6</v>
      </c>
      <c r="HS11" s="4">
        <f t="shared" si="22"/>
        <v>8.6199999999999992</v>
      </c>
      <c r="HT11" s="4">
        <f t="shared" si="22"/>
        <v>204.65</v>
      </c>
      <c r="HU11" s="4">
        <f t="shared" si="22"/>
        <v>0.57999999999999996</v>
      </c>
      <c r="HV11" s="4">
        <f t="shared" si="22"/>
        <v>325.60000000000002</v>
      </c>
      <c r="HW11" s="4">
        <f t="shared" si="22"/>
        <v>78.260000000000005</v>
      </c>
      <c r="HX11" s="4">
        <f t="shared" si="22"/>
        <v>0</v>
      </c>
      <c r="HY11" s="4">
        <f t="shared" si="22"/>
        <v>21.07</v>
      </c>
      <c r="HZ11" s="4">
        <f t="shared" si="22"/>
        <v>371.41</v>
      </c>
      <c r="IA11" s="4">
        <f t="shared" si="22"/>
        <v>72.400000000000006</v>
      </c>
      <c r="IB11" s="4">
        <f t="shared" si="22"/>
        <v>0</v>
      </c>
      <c r="IC11" s="4">
        <f t="shared" si="23"/>
        <v>35449.629999999997</v>
      </c>
    </row>
    <row r="12" spans="1:237" x14ac:dyDescent="0.3">
      <c r="A12">
        <v>2000</v>
      </c>
      <c r="B12" s="4">
        <f t="shared" ref="B12:K21" si="24">SUMIFS(total_ghg,year,$A12,country,B$1)</f>
        <v>37420.92</v>
      </c>
      <c r="C12" s="4">
        <f t="shared" si="24"/>
        <v>15.05</v>
      </c>
      <c r="D12" s="4">
        <f t="shared" si="24"/>
        <v>8.4</v>
      </c>
      <c r="E12" s="4">
        <f t="shared" si="24"/>
        <v>127.65</v>
      </c>
      <c r="F12" s="4">
        <f t="shared" si="24"/>
        <v>0.56999999999999995</v>
      </c>
      <c r="G12" s="4">
        <f t="shared" si="24"/>
        <v>161.84</v>
      </c>
      <c r="H12" s="4">
        <f t="shared" si="24"/>
        <v>0</v>
      </c>
      <c r="I12" s="4">
        <f t="shared" si="24"/>
        <v>0</v>
      </c>
      <c r="J12" s="4">
        <f t="shared" si="24"/>
        <v>0.61</v>
      </c>
      <c r="K12" s="4">
        <f t="shared" si="24"/>
        <v>366.34</v>
      </c>
      <c r="L12" s="4">
        <f t="shared" ref="L12:U21" si="25">SUMIFS(total_ghg,year,$A12,country,L$1)</f>
        <v>6.13</v>
      </c>
      <c r="M12" s="4">
        <f t="shared" si="25"/>
        <v>0</v>
      </c>
      <c r="N12" s="4">
        <f t="shared" si="25"/>
        <v>608.16</v>
      </c>
      <c r="O12" s="4">
        <f t="shared" si="25"/>
        <v>66.22</v>
      </c>
      <c r="P12" s="4">
        <f t="shared" si="25"/>
        <v>59.13</v>
      </c>
      <c r="Q12" s="4">
        <f t="shared" si="25"/>
        <v>0.59</v>
      </c>
      <c r="R12" s="4">
        <f t="shared" si="25"/>
        <v>23.98</v>
      </c>
      <c r="S12" s="4">
        <f t="shared" si="25"/>
        <v>136.19999999999999</v>
      </c>
      <c r="T12" s="4">
        <f t="shared" si="25"/>
        <v>3.51</v>
      </c>
      <c r="U12" s="4">
        <f t="shared" si="25"/>
        <v>66.680000000000007</v>
      </c>
      <c r="V12" s="4">
        <f t="shared" ref="V12:AE21" si="26">SUMIFS(total_ghg,year,$A12,country,V$1)</f>
        <v>134.84</v>
      </c>
      <c r="W12" s="4">
        <f t="shared" si="26"/>
        <v>5.58</v>
      </c>
      <c r="X12" s="4">
        <f t="shared" si="26"/>
        <v>23.31</v>
      </c>
      <c r="Y12" s="4">
        <f t="shared" si="26"/>
        <v>0</v>
      </c>
      <c r="Z12" s="4">
        <f t="shared" si="26"/>
        <v>-2.67</v>
      </c>
      <c r="AA12" s="4">
        <f t="shared" si="26"/>
        <v>110.95</v>
      </c>
      <c r="AB12" s="4">
        <f t="shared" si="26"/>
        <v>0</v>
      </c>
      <c r="AC12" s="4">
        <f t="shared" si="26"/>
        <v>10.89</v>
      </c>
      <c r="AD12" s="4">
        <f t="shared" si="26"/>
        <v>68.3</v>
      </c>
      <c r="AE12" s="4">
        <f t="shared" si="26"/>
        <v>1646.96</v>
      </c>
      <c r="AF12" s="4">
        <f t="shared" ref="AF12:AO21" si="27">SUMIFS(total_ghg,year,$A12,country,AF$1)</f>
        <v>0</v>
      </c>
      <c r="AG12" s="4">
        <f t="shared" si="27"/>
        <v>18.670000000000002</v>
      </c>
      <c r="AH12" s="4">
        <f t="shared" si="27"/>
        <v>46.38</v>
      </c>
      <c r="AI12" s="4">
        <f t="shared" si="27"/>
        <v>28.77</v>
      </c>
      <c r="AJ12" s="4">
        <f t="shared" si="27"/>
        <v>12.24</v>
      </c>
      <c r="AK12" s="4">
        <f t="shared" si="27"/>
        <v>49.7</v>
      </c>
      <c r="AL12" s="4">
        <f t="shared" si="27"/>
        <v>197.56</v>
      </c>
      <c r="AM12" s="4">
        <f t="shared" si="27"/>
        <v>731.3</v>
      </c>
      <c r="AN12" s="4">
        <f t="shared" si="27"/>
        <v>0</v>
      </c>
      <c r="AO12" s="4">
        <f t="shared" si="27"/>
        <v>66.260000000000005</v>
      </c>
      <c r="AP12" s="4">
        <f t="shared" ref="AP12:AY21" si="28">SUMIFS(total_ghg,year,$A12,country,AP$1)</f>
        <v>34.72</v>
      </c>
      <c r="AQ12" s="4">
        <f t="shared" si="28"/>
        <v>59.24</v>
      </c>
      <c r="AR12" s="4">
        <f t="shared" si="28"/>
        <v>4276.12</v>
      </c>
      <c r="AS12" s="4">
        <f t="shared" si="28"/>
        <v>0</v>
      </c>
      <c r="AT12" s="4">
        <f t="shared" si="28"/>
        <v>286.06</v>
      </c>
      <c r="AU12" s="4">
        <f t="shared" si="28"/>
        <v>0.38</v>
      </c>
      <c r="AV12" s="4">
        <f t="shared" si="28"/>
        <v>19.77</v>
      </c>
      <c r="AW12" s="4">
        <f t="shared" si="28"/>
        <v>0.02</v>
      </c>
      <c r="AX12" s="4">
        <f t="shared" si="28"/>
        <v>17.04</v>
      </c>
      <c r="AY12" s="4">
        <f t="shared" si="28"/>
        <v>28.2</v>
      </c>
      <c r="AZ12" s="4">
        <f t="shared" ref="AZ12:BI21" si="29">SUMIFS(total_ghg,year,$A12,country,AZ$1)</f>
        <v>13.76</v>
      </c>
      <c r="BA12" s="4">
        <f t="shared" si="29"/>
        <v>9.8800000000000008</v>
      </c>
      <c r="BB12" s="4">
        <f t="shared" si="29"/>
        <v>0</v>
      </c>
      <c r="BC12" s="4">
        <f t="shared" si="29"/>
        <v>8.0299999999999994</v>
      </c>
      <c r="BD12" s="4">
        <f t="shared" si="29"/>
        <v>131.52000000000001</v>
      </c>
      <c r="BE12" s="4">
        <f t="shared" si="29"/>
        <v>206.76</v>
      </c>
      <c r="BF12" s="4">
        <f t="shared" si="29"/>
        <v>68.489999999999995</v>
      </c>
      <c r="BG12" s="4">
        <f t="shared" si="29"/>
        <v>1.24</v>
      </c>
      <c r="BH12" s="4">
        <f t="shared" si="29"/>
        <v>0.13</v>
      </c>
      <c r="BI12" s="4">
        <f t="shared" si="29"/>
        <v>17.53</v>
      </c>
      <c r="BJ12" s="4">
        <f t="shared" ref="BJ12:BS21" si="30">SUMIFS(total_ghg,year,$A12,country,BJ$1)</f>
        <v>84.48</v>
      </c>
      <c r="BK12" s="4">
        <f t="shared" si="30"/>
        <v>180.36</v>
      </c>
      <c r="BL12" s="4">
        <f t="shared" si="30"/>
        <v>11.66</v>
      </c>
      <c r="BM12" s="4">
        <f t="shared" si="30"/>
        <v>15.38</v>
      </c>
      <c r="BN12" s="4">
        <f t="shared" si="30"/>
        <v>9.11</v>
      </c>
      <c r="BO12" s="4">
        <f t="shared" si="30"/>
        <v>13.55</v>
      </c>
      <c r="BP12" s="4">
        <f t="shared" si="30"/>
        <v>3.28</v>
      </c>
      <c r="BQ12" s="4">
        <f t="shared" si="30"/>
        <v>111.27</v>
      </c>
      <c r="BR12" s="4">
        <f t="shared" si="30"/>
        <v>0</v>
      </c>
      <c r="BS12" s="4">
        <f t="shared" si="30"/>
        <v>0</v>
      </c>
      <c r="BT12" s="4">
        <f t="shared" ref="BT12:CC21" si="31">SUMIFS(total_ghg,year,$A12,country,BT$1)</f>
        <v>0</v>
      </c>
      <c r="BU12" s="4">
        <f t="shared" si="31"/>
        <v>0</v>
      </c>
      <c r="BV12" s="4">
        <f t="shared" si="31"/>
        <v>0.36</v>
      </c>
      <c r="BW12" s="4">
        <f t="shared" si="31"/>
        <v>44.09</v>
      </c>
      <c r="BX12" s="4">
        <f t="shared" si="31"/>
        <v>474.74</v>
      </c>
      <c r="BY12" s="4">
        <f t="shared" si="31"/>
        <v>0</v>
      </c>
      <c r="BZ12" s="4">
        <f t="shared" si="31"/>
        <v>0</v>
      </c>
      <c r="CA12" s="4">
        <f t="shared" si="31"/>
        <v>0</v>
      </c>
      <c r="CB12" s="4">
        <f t="shared" si="31"/>
        <v>0</v>
      </c>
      <c r="CC12" s="4">
        <f t="shared" si="31"/>
        <v>6.82</v>
      </c>
      <c r="CD12" s="4">
        <f t="shared" ref="CD12:CM21" si="32">SUMIFS(total_ghg,year,$A12,country,CD$1)</f>
        <v>2.33</v>
      </c>
      <c r="CE12" s="4">
        <f t="shared" si="32"/>
        <v>9.9499999999999993</v>
      </c>
      <c r="CF12" s="4">
        <f t="shared" si="32"/>
        <v>922.88</v>
      </c>
      <c r="CG12" s="4">
        <f t="shared" si="32"/>
        <v>41.76</v>
      </c>
      <c r="CH12" s="4">
        <f t="shared" si="32"/>
        <v>117.2</v>
      </c>
      <c r="CI12" s="4">
        <f t="shared" si="32"/>
        <v>0</v>
      </c>
      <c r="CJ12" s="4">
        <f t="shared" si="32"/>
        <v>2.0499999999999998</v>
      </c>
      <c r="CK12" s="4">
        <f t="shared" si="32"/>
        <v>0</v>
      </c>
      <c r="CL12" s="4">
        <f t="shared" si="32"/>
        <v>37.86</v>
      </c>
      <c r="CM12" s="4">
        <f t="shared" si="32"/>
        <v>27.72</v>
      </c>
      <c r="CN12" s="4">
        <f t="shared" ref="CN12:CW21" si="33">SUMIFS(total_ghg,year,$A12,country,CN$1)</f>
        <v>3.46</v>
      </c>
      <c r="CO12" s="4">
        <f t="shared" si="33"/>
        <v>12.31</v>
      </c>
      <c r="CP12" s="4">
        <f t="shared" si="33"/>
        <v>7.17</v>
      </c>
      <c r="CQ12" s="4">
        <f t="shared" si="33"/>
        <v>54.23</v>
      </c>
      <c r="CR12" s="4">
        <f t="shared" si="33"/>
        <v>0</v>
      </c>
      <c r="CS12" s="4">
        <f t="shared" si="33"/>
        <v>72.66</v>
      </c>
      <c r="CT12" s="4">
        <f t="shared" si="33"/>
        <v>3.47</v>
      </c>
      <c r="CU12" s="4">
        <f t="shared" si="33"/>
        <v>1664.02</v>
      </c>
      <c r="CV12" s="4">
        <f t="shared" si="33"/>
        <v>1406.68</v>
      </c>
      <c r="CW12" s="4">
        <f t="shared" si="33"/>
        <v>466.63</v>
      </c>
      <c r="CX12" s="4">
        <f t="shared" ref="CX12:DG21" si="34">SUMIFS(total_ghg,year,$A12,country,CX$1)</f>
        <v>89.67</v>
      </c>
      <c r="CY12" s="4">
        <f t="shared" si="34"/>
        <v>69.069999999999993</v>
      </c>
      <c r="CZ12" s="4">
        <f t="shared" si="34"/>
        <v>73.680000000000007</v>
      </c>
      <c r="DA12" s="4">
        <f t="shared" si="34"/>
        <v>472.22</v>
      </c>
      <c r="DB12" s="4">
        <f t="shared" si="34"/>
        <v>12.22</v>
      </c>
      <c r="DC12" s="4">
        <f t="shared" si="34"/>
        <v>1174.8499999999999</v>
      </c>
      <c r="DD12" s="4">
        <f t="shared" si="34"/>
        <v>19.850000000000001</v>
      </c>
      <c r="DE12" s="4">
        <f t="shared" si="34"/>
        <v>148.46</v>
      </c>
      <c r="DF12" s="4">
        <f t="shared" si="34"/>
        <v>98.34</v>
      </c>
      <c r="DG12" s="4">
        <f t="shared" si="34"/>
        <v>0.04</v>
      </c>
      <c r="DH12" s="4">
        <f t="shared" ref="DH12:DQ21" si="35">SUMIFS(total_ghg,year,$A12,country,DH$1)</f>
        <v>0</v>
      </c>
      <c r="DI12" s="4">
        <f t="shared" si="35"/>
        <v>54.09</v>
      </c>
      <c r="DJ12" s="4">
        <f t="shared" si="35"/>
        <v>0</v>
      </c>
      <c r="DK12" s="4">
        <f t="shared" si="35"/>
        <v>7.31</v>
      </c>
      <c r="DL12" s="4">
        <f t="shared" si="35"/>
        <v>18.399999999999999</v>
      </c>
      <c r="DM12" s="4">
        <f t="shared" si="35"/>
        <v>-2.2200000000000002</v>
      </c>
      <c r="DN12" s="4">
        <f t="shared" si="35"/>
        <v>18.73</v>
      </c>
      <c r="DO12" s="4">
        <f t="shared" si="35"/>
        <v>0</v>
      </c>
      <c r="DP12" s="4">
        <f t="shared" si="35"/>
        <v>4.17</v>
      </c>
      <c r="DQ12" s="4">
        <f t="shared" si="35"/>
        <v>18.41</v>
      </c>
      <c r="DR12" s="4">
        <f t="shared" ref="DR12:EA21" si="36">SUMIFS(total_ghg,year,$A12,country,DR$1)</f>
        <v>111.36</v>
      </c>
      <c r="DS12" s="4">
        <f t="shared" si="36"/>
        <v>0.02</v>
      </c>
      <c r="DT12" s="4">
        <f t="shared" si="36"/>
        <v>20.260000000000002</v>
      </c>
      <c r="DU12" s="4">
        <f t="shared" si="36"/>
        <v>8.6999999999999993</v>
      </c>
      <c r="DV12" s="4">
        <f t="shared" si="36"/>
        <v>0</v>
      </c>
      <c r="DW12" s="4">
        <f t="shared" si="36"/>
        <v>68.34</v>
      </c>
      <c r="DX12" s="4">
        <f t="shared" si="36"/>
        <v>16.350000000000001</v>
      </c>
      <c r="DY12" s="4">
        <f t="shared" si="36"/>
        <v>279.73</v>
      </c>
      <c r="DZ12" s="4">
        <f t="shared" si="36"/>
        <v>0.55000000000000004</v>
      </c>
      <c r="EA12" s="4">
        <f t="shared" si="36"/>
        <v>31.07</v>
      </c>
      <c r="EB12" s="4">
        <f t="shared" ref="EB12:EK21" si="37">SUMIFS(total_ghg,year,$A12,country,EB$1)</f>
        <v>2.38</v>
      </c>
      <c r="EC12" s="4">
        <f t="shared" si="37"/>
        <v>0.11</v>
      </c>
      <c r="ED12" s="4">
        <f t="shared" si="37"/>
        <v>0</v>
      </c>
      <c r="EE12" s="4">
        <f t="shared" si="37"/>
        <v>10.25</v>
      </c>
      <c r="EF12" s="4">
        <f t="shared" si="37"/>
        <v>4.24</v>
      </c>
      <c r="EG12" s="4">
        <f t="shared" si="37"/>
        <v>0</v>
      </c>
      <c r="EH12" s="4">
        <f t="shared" si="37"/>
        <v>556.16999999999996</v>
      </c>
      <c r="EI12" s="4">
        <f t="shared" si="37"/>
        <v>0</v>
      </c>
      <c r="EJ12" s="4">
        <f t="shared" si="37"/>
        <v>10.14</v>
      </c>
      <c r="EK12" s="4">
        <f t="shared" si="37"/>
        <v>54.73</v>
      </c>
      <c r="EL12" s="4">
        <f t="shared" ref="EL12:EU21" si="38">SUMIFS(total_ghg,year,$A12,country,EL$1)</f>
        <v>1.3</v>
      </c>
      <c r="EM12" s="4">
        <f t="shared" si="38"/>
        <v>0</v>
      </c>
      <c r="EN12" s="4">
        <f t="shared" si="38"/>
        <v>43.72</v>
      </c>
      <c r="EO12" s="4">
        <f t="shared" si="38"/>
        <v>55.3</v>
      </c>
      <c r="EP12" s="4">
        <f t="shared" si="38"/>
        <v>183.03</v>
      </c>
      <c r="EQ12" s="4">
        <f t="shared" si="38"/>
        <v>20.38</v>
      </c>
      <c r="ER12" s="4">
        <f t="shared" si="38"/>
        <v>0.09</v>
      </c>
      <c r="ES12" s="4">
        <f t="shared" si="38"/>
        <v>64.27</v>
      </c>
      <c r="ET12" s="4">
        <f t="shared" si="38"/>
        <v>207.82</v>
      </c>
      <c r="EU12" s="4">
        <f t="shared" si="38"/>
        <v>0</v>
      </c>
      <c r="EV12" s="4">
        <f t="shared" ref="EV12:FE21" si="39">SUMIFS(total_ghg,year,$A12,country,EV$1)</f>
        <v>53.86</v>
      </c>
      <c r="EW12" s="4">
        <f t="shared" si="39"/>
        <v>41.82</v>
      </c>
      <c r="EX12" s="4">
        <f t="shared" si="39"/>
        <v>27.29</v>
      </c>
      <c r="EY12" s="4">
        <f t="shared" si="39"/>
        <v>384.81</v>
      </c>
      <c r="EZ12" s="4">
        <f t="shared" si="39"/>
        <v>0.03</v>
      </c>
      <c r="FA12" s="4">
        <f t="shared" si="39"/>
        <v>102.96</v>
      </c>
      <c r="FB12" s="4">
        <f t="shared" si="39"/>
        <v>11.09</v>
      </c>
      <c r="FC12" s="4">
        <f t="shared" si="39"/>
        <v>31.94</v>
      </c>
      <c r="FD12" s="4">
        <f t="shared" si="39"/>
        <v>0</v>
      </c>
      <c r="FE12" s="4">
        <f t="shared" si="39"/>
        <v>27.07</v>
      </c>
      <c r="FF12" s="4">
        <f t="shared" ref="FF12:FO21" si="40">SUMIFS(total_ghg,year,$A12,country,FF$1)</f>
        <v>249.66</v>
      </c>
      <c r="FG12" s="4">
        <f t="shared" si="40"/>
        <v>0.12</v>
      </c>
      <c r="FH12" s="4">
        <f t="shared" si="40"/>
        <v>0</v>
      </c>
      <c r="FI12" s="4">
        <f t="shared" si="40"/>
        <v>18.82</v>
      </c>
      <c r="FJ12" s="4">
        <f t="shared" si="40"/>
        <v>0</v>
      </c>
      <c r="FK12" s="4">
        <f t="shared" si="40"/>
        <v>56.23</v>
      </c>
      <c r="FL12" s="4">
        <f t="shared" si="40"/>
        <v>102.44</v>
      </c>
      <c r="FM12" s="4">
        <f t="shared" si="40"/>
        <v>105.93</v>
      </c>
      <c r="FN12" s="4">
        <f t="shared" si="40"/>
        <v>139.74</v>
      </c>
      <c r="FO12" s="4">
        <f t="shared" si="40"/>
        <v>356.57</v>
      </c>
      <c r="FP12" s="4">
        <f t="shared" ref="FP12:FY21" si="41">SUMIFS(total_ghg,year,$A12,country,FP$1)</f>
        <v>80.34</v>
      </c>
      <c r="FQ12" s="4">
        <f t="shared" si="41"/>
        <v>0</v>
      </c>
      <c r="FR12" s="4">
        <f t="shared" si="41"/>
        <v>24.27</v>
      </c>
      <c r="FS12" s="4">
        <f t="shared" si="41"/>
        <v>0</v>
      </c>
      <c r="FT12" s="4">
        <f t="shared" si="41"/>
        <v>135.08000000000001</v>
      </c>
      <c r="FU12" s="4">
        <f t="shared" si="41"/>
        <v>2418.9899999999998</v>
      </c>
      <c r="FV12" s="4">
        <f t="shared" si="41"/>
        <v>12.73</v>
      </c>
      <c r="FW12" s="4">
        <f t="shared" si="41"/>
        <v>0</v>
      </c>
      <c r="FX12" s="4">
        <f t="shared" si="41"/>
        <v>0</v>
      </c>
      <c r="FY12" s="4">
        <f t="shared" si="41"/>
        <v>0.23</v>
      </c>
      <c r="FZ12" s="4">
        <f t="shared" ref="FZ12:GI21" si="42">SUMIFS(total_ghg,year,$A12,country,FZ$1)</f>
        <v>0.55000000000000004</v>
      </c>
      <c r="GA12" s="4">
        <f t="shared" si="42"/>
        <v>0</v>
      </c>
      <c r="GB12" s="4">
        <f t="shared" si="42"/>
        <v>0.13</v>
      </c>
      <c r="GC12" s="4">
        <f t="shared" si="42"/>
        <v>-1.6</v>
      </c>
      <c r="GD12" s="4">
        <f t="shared" si="42"/>
        <v>0.1</v>
      </c>
      <c r="GE12" s="4">
        <f t="shared" si="42"/>
        <v>291.52999999999997</v>
      </c>
      <c r="GF12" s="4">
        <f t="shared" si="42"/>
        <v>28.74</v>
      </c>
      <c r="GG12" s="4">
        <f t="shared" si="42"/>
        <v>55.56</v>
      </c>
      <c r="GH12" s="4">
        <f t="shared" si="42"/>
        <v>0.66</v>
      </c>
      <c r="GI12" s="4">
        <f t="shared" si="42"/>
        <v>8.86</v>
      </c>
      <c r="GJ12" s="4">
        <f t="shared" ref="GJ12:GS21" si="43">SUMIFS(total_ghg,year,$A12,country,GJ$1)</f>
        <v>55.26</v>
      </c>
      <c r="GK12" s="4">
        <f t="shared" si="43"/>
        <v>0</v>
      </c>
      <c r="GL12" s="4">
        <f t="shared" si="43"/>
        <v>36.31</v>
      </c>
      <c r="GM12" s="4">
        <f t="shared" si="43"/>
        <v>11.42</v>
      </c>
      <c r="GN12" s="4">
        <f t="shared" si="43"/>
        <v>2.16</v>
      </c>
      <c r="GO12" s="4">
        <f t="shared" si="43"/>
        <v>41.83</v>
      </c>
      <c r="GP12" s="4">
        <f t="shared" si="43"/>
        <v>345.42</v>
      </c>
      <c r="GQ12" s="4">
        <f t="shared" si="43"/>
        <v>477.35</v>
      </c>
      <c r="GR12" s="4">
        <f t="shared" si="43"/>
        <v>0</v>
      </c>
      <c r="GS12" s="4">
        <f t="shared" si="43"/>
        <v>323.43</v>
      </c>
      <c r="GT12" s="4">
        <f t="shared" ref="GT12:HC21" si="44">SUMIFS(total_ghg,year,$A12,country,GT$1)</f>
        <v>24.81</v>
      </c>
      <c r="GU12" s="4">
        <f t="shared" si="44"/>
        <v>0</v>
      </c>
      <c r="GV12" s="4">
        <f t="shared" si="44"/>
        <v>125.77</v>
      </c>
      <c r="GW12" s="4">
        <f t="shared" si="44"/>
        <v>5.33</v>
      </c>
      <c r="GX12" s="4">
        <f t="shared" si="44"/>
        <v>46.96</v>
      </c>
      <c r="GY12" s="4">
        <f t="shared" si="44"/>
        <v>50.55</v>
      </c>
      <c r="GZ12" s="4">
        <f t="shared" si="44"/>
        <v>76.45</v>
      </c>
      <c r="HA12" s="4">
        <f t="shared" si="44"/>
        <v>0</v>
      </c>
      <c r="HB12" s="4">
        <f t="shared" si="44"/>
        <v>6.84</v>
      </c>
      <c r="HC12" s="4">
        <f t="shared" si="44"/>
        <v>268.83999999999997</v>
      </c>
      <c r="HD12" s="4">
        <f t="shared" ref="HD12:HM21" si="45">SUMIFS(total_ghg,year,$A12,country,HD$1)</f>
        <v>267.95</v>
      </c>
      <c r="HE12" s="4">
        <f t="shared" si="45"/>
        <v>0</v>
      </c>
      <c r="HF12" s="4">
        <f t="shared" si="45"/>
        <v>11.89</v>
      </c>
      <c r="HG12" s="4">
        <f t="shared" si="45"/>
        <v>0.23</v>
      </c>
      <c r="HH12" s="4">
        <f t="shared" si="45"/>
        <v>16.649999999999999</v>
      </c>
      <c r="HI12" s="4">
        <f t="shared" si="45"/>
        <v>29.77</v>
      </c>
      <c r="HJ12" s="4">
        <f t="shared" si="45"/>
        <v>262.94</v>
      </c>
      <c r="HK12" s="4">
        <f t="shared" si="45"/>
        <v>70.37</v>
      </c>
      <c r="HL12" s="4">
        <f t="shared" si="45"/>
        <v>0</v>
      </c>
      <c r="HM12" s="4">
        <f t="shared" si="45"/>
        <v>0.02</v>
      </c>
      <c r="HN12" s="4">
        <f t="shared" ref="HN12:IB21" si="46">SUMIFS(total_ghg,year,$A12,country,HN$1)</f>
        <v>45.46</v>
      </c>
      <c r="HO12" s="4">
        <f t="shared" si="46"/>
        <v>385.47</v>
      </c>
      <c r="HP12" s="4">
        <f t="shared" si="46"/>
        <v>112.23</v>
      </c>
      <c r="HQ12" s="4">
        <f t="shared" si="46"/>
        <v>679.53</v>
      </c>
      <c r="HR12" s="4">
        <f t="shared" si="46"/>
        <v>6495.12</v>
      </c>
      <c r="HS12" s="4">
        <f t="shared" si="46"/>
        <v>6.72</v>
      </c>
      <c r="HT12" s="4">
        <f t="shared" si="46"/>
        <v>217.74</v>
      </c>
      <c r="HU12" s="4">
        <f t="shared" si="46"/>
        <v>0.56000000000000005</v>
      </c>
      <c r="HV12" s="4">
        <f t="shared" si="46"/>
        <v>336.29</v>
      </c>
      <c r="HW12" s="4">
        <f t="shared" si="46"/>
        <v>86.21</v>
      </c>
      <c r="HX12" s="4">
        <f t="shared" si="46"/>
        <v>0</v>
      </c>
      <c r="HY12" s="4">
        <f t="shared" si="46"/>
        <v>22.2</v>
      </c>
      <c r="HZ12" s="4">
        <f t="shared" si="46"/>
        <v>412.83</v>
      </c>
      <c r="IA12" s="4">
        <f t="shared" si="46"/>
        <v>69.59</v>
      </c>
      <c r="IB12" s="4">
        <f t="shared" si="46"/>
        <v>0</v>
      </c>
      <c r="IC12" s="4">
        <f t="shared" si="23"/>
        <v>36009.119999999988</v>
      </c>
    </row>
    <row r="13" spans="1:237" x14ac:dyDescent="0.3">
      <c r="A13">
        <v>2001</v>
      </c>
      <c r="B13" s="4">
        <f t="shared" si="24"/>
        <v>38379.96</v>
      </c>
      <c r="C13" s="4">
        <f t="shared" si="24"/>
        <v>13.47</v>
      </c>
      <c r="D13" s="4">
        <f t="shared" si="24"/>
        <v>9.0299999999999994</v>
      </c>
      <c r="E13" s="4">
        <f t="shared" si="24"/>
        <v>125.23</v>
      </c>
      <c r="F13" s="4">
        <f t="shared" si="24"/>
        <v>0.56000000000000005</v>
      </c>
      <c r="G13" s="4">
        <f t="shared" si="24"/>
        <v>143.58000000000001</v>
      </c>
      <c r="H13" s="4">
        <f t="shared" si="24"/>
        <v>0</v>
      </c>
      <c r="I13" s="4">
        <f t="shared" si="24"/>
        <v>0</v>
      </c>
      <c r="J13" s="4">
        <f t="shared" si="24"/>
        <v>0.65</v>
      </c>
      <c r="K13" s="4">
        <f t="shared" si="24"/>
        <v>383.27</v>
      </c>
      <c r="L13" s="4">
        <f t="shared" si="25"/>
        <v>6.3</v>
      </c>
      <c r="M13" s="4">
        <f t="shared" si="25"/>
        <v>0</v>
      </c>
      <c r="N13" s="4">
        <f t="shared" si="25"/>
        <v>700.99</v>
      </c>
      <c r="O13" s="4">
        <f t="shared" si="25"/>
        <v>75.319999999999993</v>
      </c>
      <c r="P13" s="4">
        <f t="shared" si="25"/>
        <v>59.66</v>
      </c>
      <c r="Q13" s="4">
        <f t="shared" si="25"/>
        <v>0.89</v>
      </c>
      <c r="R13" s="4">
        <f t="shared" si="25"/>
        <v>24.89</v>
      </c>
      <c r="S13" s="4">
        <f t="shared" si="25"/>
        <v>140.36000000000001</v>
      </c>
      <c r="T13" s="4">
        <f t="shared" si="25"/>
        <v>3.55</v>
      </c>
      <c r="U13" s="4">
        <f t="shared" si="25"/>
        <v>58.02</v>
      </c>
      <c r="V13" s="4">
        <f t="shared" si="26"/>
        <v>135.09</v>
      </c>
      <c r="W13" s="4">
        <f t="shared" si="26"/>
        <v>7.13</v>
      </c>
      <c r="X13" s="4">
        <f t="shared" si="26"/>
        <v>18.46</v>
      </c>
      <c r="Y13" s="4">
        <f t="shared" si="26"/>
        <v>0</v>
      </c>
      <c r="Z13" s="4">
        <f t="shared" si="26"/>
        <v>-3.02</v>
      </c>
      <c r="AA13" s="4">
        <f t="shared" si="26"/>
        <v>109.95</v>
      </c>
      <c r="AB13" s="4">
        <f t="shared" si="26"/>
        <v>0</v>
      </c>
      <c r="AC13" s="4">
        <f t="shared" si="26"/>
        <v>18.57</v>
      </c>
      <c r="AD13" s="4">
        <f t="shared" si="26"/>
        <v>55.53</v>
      </c>
      <c r="AE13" s="4">
        <f t="shared" si="26"/>
        <v>1899.73</v>
      </c>
      <c r="AF13" s="4">
        <f t="shared" si="27"/>
        <v>0</v>
      </c>
      <c r="AG13" s="4">
        <f t="shared" si="27"/>
        <v>18.62</v>
      </c>
      <c r="AH13" s="4">
        <f t="shared" si="27"/>
        <v>46.64</v>
      </c>
      <c r="AI13" s="4">
        <f t="shared" si="27"/>
        <v>25.19</v>
      </c>
      <c r="AJ13" s="4">
        <f t="shared" si="27"/>
        <v>9.1999999999999993</v>
      </c>
      <c r="AK13" s="4">
        <f t="shared" si="27"/>
        <v>52.65</v>
      </c>
      <c r="AL13" s="4">
        <f t="shared" si="27"/>
        <v>196.88</v>
      </c>
      <c r="AM13" s="4">
        <f t="shared" si="27"/>
        <v>903.03</v>
      </c>
      <c r="AN13" s="4">
        <f t="shared" si="27"/>
        <v>0.42</v>
      </c>
      <c r="AO13" s="4">
        <f t="shared" si="27"/>
        <v>60.88</v>
      </c>
      <c r="AP13" s="4">
        <f t="shared" si="28"/>
        <v>30.42</v>
      </c>
      <c r="AQ13" s="4">
        <f t="shared" si="28"/>
        <v>62.76</v>
      </c>
      <c r="AR13" s="4">
        <f t="shared" si="28"/>
        <v>4452.29</v>
      </c>
      <c r="AS13" s="4">
        <f t="shared" si="28"/>
        <v>0</v>
      </c>
      <c r="AT13" s="4">
        <f t="shared" si="28"/>
        <v>309.04000000000002</v>
      </c>
      <c r="AU13" s="4">
        <f t="shared" si="28"/>
        <v>0.42</v>
      </c>
      <c r="AV13" s="4">
        <f t="shared" si="28"/>
        <v>26.53</v>
      </c>
      <c r="AW13" s="4">
        <f t="shared" si="28"/>
        <v>0.04</v>
      </c>
      <c r="AX13" s="4">
        <f t="shared" si="28"/>
        <v>3.56</v>
      </c>
      <c r="AY13" s="4">
        <f t="shared" si="28"/>
        <v>24.2</v>
      </c>
      <c r="AZ13" s="4">
        <f t="shared" si="29"/>
        <v>14.55</v>
      </c>
      <c r="BA13" s="4">
        <f t="shared" si="29"/>
        <v>10.99</v>
      </c>
      <c r="BB13" s="4">
        <f t="shared" si="29"/>
        <v>0</v>
      </c>
      <c r="BC13" s="4">
        <f t="shared" si="29"/>
        <v>7.92</v>
      </c>
      <c r="BD13" s="4">
        <f t="shared" si="29"/>
        <v>131.52000000000001</v>
      </c>
      <c r="BE13" s="4">
        <f t="shared" si="29"/>
        <v>196.3</v>
      </c>
      <c r="BF13" s="4">
        <f t="shared" si="29"/>
        <v>70.86</v>
      </c>
      <c r="BG13" s="4">
        <f t="shared" si="29"/>
        <v>1.27</v>
      </c>
      <c r="BH13" s="4">
        <f t="shared" si="29"/>
        <v>0.19</v>
      </c>
      <c r="BI13" s="4">
        <f t="shared" si="29"/>
        <v>19.64</v>
      </c>
      <c r="BJ13" s="4">
        <f t="shared" si="30"/>
        <v>79.56</v>
      </c>
      <c r="BK13" s="4">
        <f t="shared" si="30"/>
        <v>192.78</v>
      </c>
      <c r="BL13" s="4">
        <f t="shared" si="30"/>
        <v>12.37</v>
      </c>
      <c r="BM13" s="4">
        <f t="shared" si="30"/>
        <v>17.63</v>
      </c>
      <c r="BN13" s="4">
        <f t="shared" si="30"/>
        <v>8.1199999999999992</v>
      </c>
      <c r="BO13" s="4">
        <f t="shared" si="30"/>
        <v>21.37</v>
      </c>
      <c r="BP13" s="4">
        <f t="shared" si="30"/>
        <v>3.11</v>
      </c>
      <c r="BQ13" s="4">
        <f t="shared" si="30"/>
        <v>122.34</v>
      </c>
      <c r="BR13" s="4">
        <f t="shared" si="30"/>
        <v>0</v>
      </c>
      <c r="BS13" s="4">
        <f t="shared" si="30"/>
        <v>0</v>
      </c>
      <c r="BT13" s="4">
        <f t="shared" si="31"/>
        <v>0</v>
      </c>
      <c r="BU13" s="4">
        <f t="shared" si="31"/>
        <v>0</v>
      </c>
      <c r="BV13" s="4">
        <f t="shared" si="31"/>
        <v>0.25</v>
      </c>
      <c r="BW13" s="4">
        <f t="shared" si="31"/>
        <v>58.68</v>
      </c>
      <c r="BX13" s="4">
        <f t="shared" si="31"/>
        <v>425.19</v>
      </c>
      <c r="BY13" s="4">
        <f t="shared" si="31"/>
        <v>0</v>
      </c>
      <c r="BZ13" s="4">
        <f t="shared" si="31"/>
        <v>0</v>
      </c>
      <c r="CA13" s="4">
        <f t="shared" si="31"/>
        <v>0</v>
      </c>
      <c r="CB13" s="4">
        <f t="shared" si="31"/>
        <v>0</v>
      </c>
      <c r="CC13" s="4">
        <f t="shared" si="31"/>
        <v>6.8</v>
      </c>
      <c r="CD13" s="4">
        <f t="shared" si="32"/>
        <v>2.04</v>
      </c>
      <c r="CE13" s="4">
        <f t="shared" si="32"/>
        <v>8.14</v>
      </c>
      <c r="CF13" s="4">
        <f t="shared" si="32"/>
        <v>970.63</v>
      </c>
      <c r="CG13" s="4">
        <f t="shared" si="32"/>
        <v>59.88</v>
      </c>
      <c r="CH13" s="4">
        <f t="shared" si="32"/>
        <v>117.94</v>
      </c>
      <c r="CI13" s="4">
        <f t="shared" si="32"/>
        <v>0</v>
      </c>
      <c r="CJ13" s="4">
        <f t="shared" si="32"/>
        <v>2.42</v>
      </c>
      <c r="CK13" s="4">
        <f t="shared" si="32"/>
        <v>0</v>
      </c>
      <c r="CL13" s="4">
        <f t="shared" si="32"/>
        <v>37.090000000000003</v>
      </c>
      <c r="CM13" s="4">
        <f t="shared" si="32"/>
        <v>29.36</v>
      </c>
      <c r="CN13" s="4">
        <f t="shared" si="33"/>
        <v>4.8</v>
      </c>
      <c r="CO13" s="4">
        <f t="shared" si="33"/>
        <v>16.25</v>
      </c>
      <c r="CP13" s="4">
        <f t="shared" si="33"/>
        <v>7.41</v>
      </c>
      <c r="CQ13" s="4">
        <f t="shared" si="33"/>
        <v>42.83</v>
      </c>
      <c r="CR13" s="4">
        <f t="shared" si="33"/>
        <v>0</v>
      </c>
      <c r="CS13" s="4">
        <f t="shared" si="33"/>
        <v>76.650000000000006</v>
      </c>
      <c r="CT13" s="4">
        <f t="shared" si="33"/>
        <v>3.28</v>
      </c>
      <c r="CU13" s="4">
        <f t="shared" si="33"/>
        <v>1569.36</v>
      </c>
      <c r="CV13" s="4">
        <f t="shared" si="33"/>
        <v>1663.98</v>
      </c>
      <c r="CW13" s="4">
        <f t="shared" si="33"/>
        <v>480.14</v>
      </c>
      <c r="CX13" s="4">
        <f t="shared" si="34"/>
        <v>101.24</v>
      </c>
      <c r="CY13" s="4">
        <f t="shared" si="34"/>
        <v>71.84</v>
      </c>
      <c r="CZ13" s="4">
        <f t="shared" si="34"/>
        <v>73.41</v>
      </c>
      <c r="DA13" s="4">
        <f t="shared" si="34"/>
        <v>469.3</v>
      </c>
      <c r="DB13" s="4">
        <f t="shared" si="34"/>
        <v>12.32</v>
      </c>
      <c r="DC13" s="4">
        <f t="shared" si="34"/>
        <v>1189.3499999999999</v>
      </c>
      <c r="DD13" s="4">
        <f t="shared" si="34"/>
        <v>20.079999999999998</v>
      </c>
      <c r="DE13" s="4">
        <f t="shared" si="34"/>
        <v>148.41999999999999</v>
      </c>
      <c r="DF13" s="4">
        <f t="shared" si="34"/>
        <v>-8.23</v>
      </c>
      <c r="DG13" s="4">
        <f t="shared" si="34"/>
        <v>0.04</v>
      </c>
      <c r="DH13" s="4">
        <f t="shared" si="35"/>
        <v>0</v>
      </c>
      <c r="DI13" s="4">
        <f t="shared" si="35"/>
        <v>58.02</v>
      </c>
      <c r="DJ13" s="4">
        <f t="shared" si="35"/>
        <v>0</v>
      </c>
      <c r="DK13" s="4">
        <f t="shared" si="35"/>
        <v>6.7</v>
      </c>
      <c r="DL13" s="4">
        <f t="shared" si="35"/>
        <v>25.25</v>
      </c>
      <c r="DM13" s="4">
        <f t="shared" si="35"/>
        <v>7</v>
      </c>
      <c r="DN13" s="4">
        <f t="shared" si="35"/>
        <v>20.04</v>
      </c>
      <c r="DO13" s="4">
        <f t="shared" si="35"/>
        <v>0</v>
      </c>
      <c r="DP13" s="4">
        <f t="shared" si="35"/>
        <v>4.1900000000000004</v>
      </c>
      <c r="DQ13" s="4">
        <f t="shared" si="35"/>
        <v>18.55</v>
      </c>
      <c r="DR13" s="4">
        <f t="shared" si="36"/>
        <v>115.41</v>
      </c>
      <c r="DS13" s="4">
        <f t="shared" si="36"/>
        <v>0.03</v>
      </c>
      <c r="DT13" s="4">
        <f t="shared" si="36"/>
        <v>21.14</v>
      </c>
      <c r="DU13" s="4">
        <f t="shared" si="36"/>
        <v>9.9700000000000006</v>
      </c>
      <c r="DV13" s="4">
        <f t="shared" si="36"/>
        <v>0</v>
      </c>
      <c r="DW13" s="4">
        <f t="shared" si="36"/>
        <v>60.19</v>
      </c>
      <c r="DX13" s="4">
        <f t="shared" si="36"/>
        <v>17.87</v>
      </c>
      <c r="DY13" s="4">
        <f t="shared" si="36"/>
        <v>306.67</v>
      </c>
      <c r="DZ13" s="4">
        <f t="shared" si="36"/>
        <v>0.56999999999999995</v>
      </c>
      <c r="EA13" s="4">
        <f t="shared" si="36"/>
        <v>30.37</v>
      </c>
      <c r="EB13" s="4">
        <f t="shared" si="37"/>
        <v>2.79</v>
      </c>
      <c r="EC13" s="4">
        <f t="shared" si="37"/>
        <v>0.11</v>
      </c>
      <c r="ED13" s="4">
        <f t="shared" si="37"/>
        <v>0</v>
      </c>
      <c r="EE13" s="4">
        <f t="shared" si="37"/>
        <v>10.56</v>
      </c>
      <c r="EF13" s="4">
        <f t="shared" si="37"/>
        <v>4.62</v>
      </c>
      <c r="EG13" s="4">
        <f t="shared" si="37"/>
        <v>0</v>
      </c>
      <c r="EH13" s="4">
        <f t="shared" si="37"/>
        <v>550.63</v>
      </c>
      <c r="EI13" s="4">
        <f t="shared" si="37"/>
        <v>0</v>
      </c>
      <c r="EJ13" s="4">
        <f t="shared" si="37"/>
        <v>10.73</v>
      </c>
      <c r="EK13" s="4">
        <f t="shared" si="37"/>
        <v>46.95</v>
      </c>
      <c r="EL13" s="4">
        <f t="shared" si="38"/>
        <v>1.24</v>
      </c>
      <c r="EM13" s="4">
        <f t="shared" si="38"/>
        <v>0</v>
      </c>
      <c r="EN13" s="4">
        <f t="shared" si="38"/>
        <v>46.84</v>
      </c>
      <c r="EO13" s="4">
        <f t="shared" si="38"/>
        <v>74.58</v>
      </c>
      <c r="EP13" s="4">
        <f t="shared" si="38"/>
        <v>159.97999999999999</v>
      </c>
      <c r="EQ13" s="4">
        <f t="shared" si="38"/>
        <v>19.82</v>
      </c>
      <c r="ER13" s="4">
        <f t="shared" si="38"/>
        <v>0.09</v>
      </c>
      <c r="ES13" s="4">
        <f t="shared" si="38"/>
        <v>60.97</v>
      </c>
      <c r="ET13" s="4">
        <f t="shared" si="38"/>
        <v>209.28</v>
      </c>
      <c r="EU13" s="4">
        <f t="shared" si="38"/>
        <v>0</v>
      </c>
      <c r="EV13" s="4">
        <f t="shared" si="39"/>
        <v>63.55</v>
      </c>
      <c r="EW13" s="4">
        <f t="shared" si="39"/>
        <v>41.98</v>
      </c>
      <c r="EX13" s="4">
        <f t="shared" si="39"/>
        <v>22.51</v>
      </c>
      <c r="EY13" s="4">
        <f t="shared" si="39"/>
        <v>350.29</v>
      </c>
      <c r="EZ13" s="4">
        <f t="shared" si="39"/>
        <v>0.04</v>
      </c>
      <c r="FA13" s="4">
        <f t="shared" si="39"/>
        <v>105.88</v>
      </c>
      <c r="FB13" s="4">
        <f t="shared" si="39"/>
        <v>13.15</v>
      </c>
      <c r="FC13" s="4">
        <f t="shared" si="39"/>
        <v>25.6</v>
      </c>
      <c r="FD13" s="4">
        <f t="shared" si="39"/>
        <v>0</v>
      </c>
      <c r="FE13" s="4">
        <f t="shared" si="39"/>
        <v>29.85</v>
      </c>
      <c r="FF13" s="4">
        <f t="shared" si="40"/>
        <v>251.87</v>
      </c>
      <c r="FG13" s="4">
        <f t="shared" si="40"/>
        <v>0.13</v>
      </c>
      <c r="FH13" s="4">
        <f t="shared" si="40"/>
        <v>0</v>
      </c>
      <c r="FI13" s="4">
        <f t="shared" si="40"/>
        <v>20.65</v>
      </c>
      <c r="FJ13" s="4">
        <f t="shared" si="40"/>
        <v>0</v>
      </c>
      <c r="FK13" s="4">
        <f t="shared" si="40"/>
        <v>53.14</v>
      </c>
      <c r="FL13" s="4">
        <f t="shared" si="40"/>
        <v>110.01</v>
      </c>
      <c r="FM13" s="4">
        <f t="shared" si="40"/>
        <v>103.93</v>
      </c>
      <c r="FN13" s="4">
        <f t="shared" si="40"/>
        <v>153.27000000000001</v>
      </c>
      <c r="FO13" s="4">
        <f t="shared" si="40"/>
        <v>345.71</v>
      </c>
      <c r="FP13" s="4">
        <f t="shared" si="41"/>
        <v>83.94</v>
      </c>
      <c r="FQ13" s="4">
        <f t="shared" si="41"/>
        <v>0</v>
      </c>
      <c r="FR13" s="4">
        <f t="shared" si="41"/>
        <v>26.19</v>
      </c>
      <c r="FS13" s="4">
        <f t="shared" si="41"/>
        <v>0</v>
      </c>
      <c r="FT13" s="4">
        <f t="shared" si="41"/>
        <v>140.35</v>
      </c>
      <c r="FU13" s="4">
        <f t="shared" si="41"/>
        <v>2329.98</v>
      </c>
      <c r="FV13" s="4">
        <f t="shared" si="41"/>
        <v>-5.75</v>
      </c>
      <c r="FW13" s="4">
        <f t="shared" si="41"/>
        <v>0</v>
      </c>
      <c r="FX13" s="4">
        <f t="shared" si="41"/>
        <v>0</v>
      </c>
      <c r="FY13" s="4">
        <f t="shared" si="41"/>
        <v>0.25</v>
      </c>
      <c r="FZ13" s="4">
        <f t="shared" si="42"/>
        <v>0.61</v>
      </c>
      <c r="GA13" s="4">
        <f t="shared" si="42"/>
        <v>0</v>
      </c>
      <c r="GB13" s="4">
        <f t="shared" si="42"/>
        <v>0.22</v>
      </c>
      <c r="GC13" s="4">
        <f t="shared" si="42"/>
        <v>0.37</v>
      </c>
      <c r="GD13" s="4">
        <f t="shared" si="42"/>
        <v>0.1</v>
      </c>
      <c r="GE13" s="4">
        <f t="shared" si="42"/>
        <v>297.91000000000003</v>
      </c>
      <c r="GF13" s="4">
        <f t="shared" si="42"/>
        <v>28.11</v>
      </c>
      <c r="GG13" s="4">
        <f t="shared" si="42"/>
        <v>57.65</v>
      </c>
      <c r="GH13" s="4">
        <f t="shared" si="42"/>
        <v>0.72</v>
      </c>
      <c r="GI13" s="4">
        <f t="shared" si="42"/>
        <v>9.44</v>
      </c>
      <c r="GJ13" s="4">
        <f t="shared" si="43"/>
        <v>55.12</v>
      </c>
      <c r="GK13" s="4">
        <f t="shared" si="43"/>
        <v>0</v>
      </c>
      <c r="GL13" s="4">
        <f t="shared" si="43"/>
        <v>37.65</v>
      </c>
      <c r="GM13" s="4">
        <f t="shared" si="43"/>
        <v>8.77</v>
      </c>
      <c r="GN13" s="4">
        <f t="shared" si="43"/>
        <v>2.17</v>
      </c>
      <c r="GO13" s="4">
        <f t="shared" si="43"/>
        <v>44.24</v>
      </c>
      <c r="GP13" s="4">
        <f t="shared" si="43"/>
        <v>380.99</v>
      </c>
      <c r="GQ13" s="4">
        <f t="shared" si="43"/>
        <v>485.32</v>
      </c>
      <c r="GR13" s="4">
        <f t="shared" si="43"/>
        <v>0</v>
      </c>
      <c r="GS13" s="4">
        <f t="shared" si="43"/>
        <v>321.27</v>
      </c>
      <c r="GT13" s="4">
        <f t="shared" si="44"/>
        <v>25.89</v>
      </c>
      <c r="GU13" s="4">
        <f t="shared" si="44"/>
        <v>0</v>
      </c>
      <c r="GV13" s="4">
        <f t="shared" si="44"/>
        <v>150.72</v>
      </c>
      <c r="GW13" s="4">
        <f t="shared" si="44"/>
        <v>5.44</v>
      </c>
      <c r="GX13" s="4">
        <f t="shared" si="44"/>
        <v>14.74</v>
      </c>
      <c r="GY13" s="4">
        <f t="shared" si="44"/>
        <v>52.46</v>
      </c>
      <c r="GZ13" s="4">
        <f t="shared" si="44"/>
        <v>76.97</v>
      </c>
      <c r="HA13" s="4">
        <f t="shared" si="44"/>
        <v>0</v>
      </c>
      <c r="HB13" s="4">
        <f t="shared" si="44"/>
        <v>6.74</v>
      </c>
      <c r="HC13" s="4">
        <f t="shared" si="44"/>
        <v>309.86</v>
      </c>
      <c r="HD13" s="4">
        <f t="shared" si="45"/>
        <v>272.25</v>
      </c>
      <c r="HE13" s="4">
        <f t="shared" si="45"/>
        <v>0</v>
      </c>
      <c r="HF13" s="4">
        <f t="shared" si="45"/>
        <v>11.71</v>
      </c>
      <c r="HG13" s="4">
        <f t="shared" si="45"/>
        <v>0.23</v>
      </c>
      <c r="HH13" s="4">
        <f t="shared" si="45"/>
        <v>17.86</v>
      </c>
      <c r="HI13" s="4">
        <f t="shared" si="45"/>
        <v>30.79</v>
      </c>
      <c r="HJ13" s="4">
        <f t="shared" si="45"/>
        <v>232.39</v>
      </c>
      <c r="HK13" s="4">
        <f t="shared" si="45"/>
        <v>73.33</v>
      </c>
      <c r="HL13" s="4">
        <f t="shared" si="45"/>
        <v>0</v>
      </c>
      <c r="HM13" s="4">
        <f t="shared" si="45"/>
        <v>0.02</v>
      </c>
      <c r="HN13" s="4">
        <f t="shared" si="46"/>
        <v>44.15</v>
      </c>
      <c r="HO13" s="4">
        <f t="shared" si="46"/>
        <v>408.8</v>
      </c>
      <c r="HP13" s="4">
        <f t="shared" si="46"/>
        <v>127.13</v>
      </c>
      <c r="HQ13" s="4">
        <f t="shared" si="46"/>
        <v>687.32</v>
      </c>
      <c r="HR13" s="4">
        <f t="shared" si="46"/>
        <v>6439.61</v>
      </c>
      <c r="HS13" s="4">
        <f t="shared" si="46"/>
        <v>18.04</v>
      </c>
      <c r="HT13" s="4">
        <f t="shared" si="46"/>
        <v>222.42</v>
      </c>
      <c r="HU13" s="4">
        <f t="shared" si="46"/>
        <v>0.55000000000000004</v>
      </c>
      <c r="HV13" s="4">
        <f t="shared" si="46"/>
        <v>370.46</v>
      </c>
      <c r="HW13" s="4">
        <f t="shared" si="46"/>
        <v>118.01</v>
      </c>
      <c r="HX13" s="4">
        <f t="shared" si="46"/>
        <v>0</v>
      </c>
      <c r="HY13" s="4">
        <f t="shared" si="46"/>
        <v>23.82</v>
      </c>
      <c r="HZ13" s="4">
        <f t="shared" si="46"/>
        <v>402.05</v>
      </c>
      <c r="IA13" s="4">
        <f t="shared" si="46"/>
        <v>71.44</v>
      </c>
      <c r="IB13" s="4">
        <f t="shared" si="46"/>
        <v>0</v>
      </c>
      <c r="IC13" s="4">
        <f t="shared" si="23"/>
        <v>36894.930000000015</v>
      </c>
    </row>
    <row r="14" spans="1:237" x14ac:dyDescent="0.3">
      <c r="A14">
        <v>2002</v>
      </c>
      <c r="B14" s="4">
        <f t="shared" si="24"/>
        <v>39824.699999999997</v>
      </c>
      <c r="C14" s="4">
        <f t="shared" si="24"/>
        <v>16.100000000000001</v>
      </c>
      <c r="D14" s="4">
        <f t="shared" si="24"/>
        <v>9.7200000000000006</v>
      </c>
      <c r="E14" s="4">
        <f t="shared" si="24"/>
        <v>132.44</v>
      </c>
      <c r="F14" s="4">
        <f t="shared" si="24"/>
        <v>0.57999999999999996</v>
      </c>
      <c r="G14" s="4">
        <f t="shared" si="24"/>
        <v>164.5</v>
      </c>
      <c r="H14" s="4">
        <f t="shared" si="24"/>
        <v>0</v>
      </c>
      <c r="I14" s="4">
        <f t="shared" si="24"/>
        <v>0</v>
      </c>
      <c r="J14" s="4">
        <f t="shared" si="24"/>
        <v>0.69</v>
      </c>
      <c r="K14" s="4">
        <f t="shared" si="24"/>
        <v>386.17</v>
      </c>
      <c r="L14" s="4">
        <f t="shared" si="25"/>
        <v>5.92</v>
      </c>
      <c r="M14" s="4">
        <f t="shared" si="25"/>
        <v>0</v>
      </c>
      <c r="N14" s="4">
        <f t="shared" si="25"/>
        <v>688.48</v>
      </c>
      <c r="O14" s="4">
        <f t="shared" si="25"/>
        <v>77</v>
      </c>
      <c r="P14" s="4">
        <f t="shared" si="25"/>
        <v>60.6</v>
      </c>
      <c r="Q14" s="4">
        <f t="shared" si="25"/>
        <v>0.95</v>
      </c>
      <c r="R14" s="4">
        <f t="shared" si="25"/>
        <v>26.02</v>
      </c>
      <c r="S14" s="4">
        <f t="shared" si="25"/>
        <v>143.71</v>
      </c>
      <c r="T14" s="4">
        <f t="shared" si="25"/>
        <v>3.54</v>
      </c>
      <c r="U14" s="4">
        <f t="shared" si="25"/>
        <v>64.650000000000006</v>
      </c>
      <c r="V14" s="4">
        <f t="shared" si="26"/>
        <v>127.83</v>
      </c>
      <c r="W14" s="4">
        <f t="shared" si="26"/>
        <v>9.57</v>
      </c>
      <c r="X14" s="4">
        <f t="shared" si="26"/>
        <v>19.7</v>
      </c>
      <c r="Y14" s="4">
        <f t="shared" si="26"/>
        <v>0</v>
      </c>
      <c r="Z14" s="4">
        <f t="shared" si="26"/>
        <v>-3</v>
      </c>
      <c r="AA14" s="4">
        <f t="shared" si="26"/>
        <v>118.54</v>
      </c>
      <c r="AB14" s="4">
        <f t="shared" si="26"/>
        <v>0</v>
      </c>
      <c r="AC14" s="4">
        <f t="shared" si="26"/>
        <v>18.64</v>
      </c>
      <c r="AD14" s="4">
        <f t="shared" si="26"/>
        <v>148.32</v>
      </c>
      <c r="AE14" s="4">
        <f t="shared" si="26"/>
        <v>1945.01</v>
      </c>
      <c r="AF14" s="4">
        <f t="shared" si="27"/>
        <v>0</v>
      </c>
      <c r="AG14" s="4">
        <f t="shared" si="27"/>
        <v>18.75</v>
      </c>
      <c r="AH14" s="4">
        <f t="shared" si="27"/>
        <v>43.61</v>
      </c>
      <c r="AI14" s="4">
        <f t="shared" si="27"/>
        <v>26.52</v>
      </c>
      <c r="AJ14" s="4">
        <f t="shared" si="27"/>
        <v>10.17</v>
      </c>
      <c r="AK14" s="4">
        <f t="shared" si="27"/>
        <v>54.21</v>
      </c>
      <c r="AL14" s="4">
        <f t="shared" si="27"/>
        <v>195.31</v>
      </c>
      <c r="AM14" s="4">
        <f t="shared" si="27"/>
        <v>981.57</v>
      </c>
      <c r="AN14" s="4">
        <f t="shared" si="27"/>
        <v>0.46</v>
      </c>
      <c r="AO14" s="4">
        <f t="shared" si="27"/>
        <v>57.13</v>
      </c>
      <c r="AP14" s="4">
        <f t="shared" si="28"/>
        <v>34.25</v>
      </c>
      <c r="AQ14" s="4">
        <f t="shared" si="28"/>
        <v>63.71</v>
      </c>
      <c r="AR14" s="4">
        <f t="shared" si="28"/>
        <v>4762.9799999999996</v>
      </c>
      <c r="AS14" s="4">
        <f t="shared" si="28"/>
        <v>0</v>
      </c>
      <c r="AT14" s="4">
        <f t="shared" si="28"/>
        <v>308.20999999999998</v>
      </c>
      <c r="AU14" s="4">
        <f t="shared" si="28"/>
        <v>0.43</v>
      </c>
      <c r="AV14" s="4">
        <f t="shared" si="28"/>
        <v>22.97</v>
      </c>
      <c r="AW14" s="4">
        <f t="shared" si="28"/>
        <v>0.03</v>
      </c>
      <c r="AX14" s="4">
        <f t="shared" si="28"/>
        <v>3.54</v>
      </c>
      <c r="AY14" s="4">
        <f t="shared" si="28"/>
        <v>23.05</v>
      </c>
      <c r="AZ14" s="4">
        <f t="shared" si="29"/>
        <v>15.54</v>
      </c>
      <c r="BA14" s="4">
        <f t="shared" si="29"/>
        <v>9.61</v>
      </c>
      <c r="BB14" s="4">
        <f t="shared" si="29"/>
        <v>0</v>
      </c>
      <c r="BC14" s="4">
        <f t="shared" si="29"/>
        <v>8.09</v>
      </c>
      <c r="BD14" s="4">
        <f t="shared" si="29"/>
        <v>125.87</v>
      </c>
      <c r="BE14" s="4">
        <f t="shared" si="29"/>
        <v>197.73</v>
      </c>
      <c r="BF14" s="4">
        <f t="shared" si="29"/>
        <v>70.31</v>
      </c>
      <c r="BG14" s="4">
        <f t="shared" si="29"/>
        <v>1.31</v>
      </c>
      <c r="BH14" s="4">
        <f t="shared" si="29"/>
        <v>0.18</v>
      </c>
      <c r="BI14" s="4">
        <f t="shared" si="29"/>
        <v>22.05</v>
      </c>
      <c r="BJ14" s="4">
        <f t="shared" si="30"/>
        <v>80.239999999999995</v>
      </c>
      <c r="BK14" s="4">
        <f t="shared" si="30"/>
        <v>197.2</v>
      </c>
      <c r="BL14" s="4">
        <f t="shared" si="30"/>
        <v>12.56</v>
      </c>
      <c r="BM14" s="4">
        <f t="shared" si="30"/>
        <v>20.05</v>
      </c>
      <c r="BN14" s="4">
        <f t="shared" si="30"/>
        <v>7.94</v>
      </c>
      <c r="BO14" s="4">
        <f t="shared" si="30"/>
        <v>21.33</v>
      </c>
      <c r="BP14" s="4">
        <f t="shared" si="30"/>
        <v>3.15</v>
      </c>
      <c r="BQ14" s="4">
        <f t="shared" si="30"/>
        <v>141.71</v>
      </c>
      <c r="BR14" s="4">
        <f t="shared" si="30"/>
        <v>0</v>
      </c>
      <c r="BS14" s="4">
        <f t="shared" si="30"/>
        <v>0</v>
      </c>
      <c r="BT14" s="4">
        <f t="shared" si="31"/>
        <v>0</v>
      </c>
      <c r="BU14" s="4">
        <f t="shared" si="31"/>
        <v>0</v>
      </c>
      <c r="BV14" s="4">
        <f t="shared" si="31"/>
        <v>7.0000000000000007E-2</v>
      </c>
      <c r="BW14" s="4">
        <f t="shared" si="31"/>
        <v>61.06</v>
      </c>
      <c r="BX14" s="4">
        <f t="shared" si="31"/>
        <v>417.55</v>
      </c>
      <c r="BY14" s="4">
        <f t="shared" si="31"/>
        <v>0</v>
      </c>
      <c r="BZ14" s="4">
        <f t="shared" si="31"/>
        <v>0</v>
      </c>
      <c r="CA14" s="4">
        <f t="shared" si="31"/>
        <v>0</v>
      </c>
      <c r="CB14" s="4">
        <f t="shared" si="31"/>
        <v>0</v>
      </c>
      <c r="CC14" s="4">
        <f t="shared" si="31"/>
        <v>6.65</v>
      </c>
      <c r="CD14" s="4">
        <f t="shared" si="32"/>
        <v>1.74</v>
      </c>
      <c r="CE14" s="4">
        <f t="shared" si="32"/>
        <v>7.46</v>
      </c>
      <c r="CF14" s="4">
        <f t="shared" si="32"/>
        <v>952.16</v>
      </c>
      <c r="CG14" s="4">
        <f t="shared" si="32"/>
        <v>61.1</v>
      </c>
      <c r="CH14" s="4">
        <f t="shared" si="32"/>
        <v>118.13</v>
      </c>
      <c r="CI14" s="4">
        <f t="shared" si="32"/>
        <v>0</v>
      </c>
      <c r="CJ14" s="4">
        <f t="shared" si="32"/>
        <v>2.44</v>
      </c>
      <c r="CK14" s="4">
        <f t="shared" si="32"/>
        <v>0</v>
      </c>
      <c r="CL14" s="4">
        <f t="shared" si="32"/>
        <v>38.950000000000003</v>
      </c>
      <c r="CM14" s="4">
        <f t="shared" si="32"/>
        <v>30.41</v>
      </c>
      <c r="CN14" s="4">
        <f t="shared" si="33"/>
        <v>4.46</v>
      </c>
      <c r="CO14" s="4">
        <f t="shared" si="33"/>
        <v>17.760000000000002</v>
      </c>
      <c r="CP14" s="4">
        <f t="shared" si="33"/>
        <v>7.66</v>
      </c>
      <c r="CQ14" s="4">
        <f t="shared" si="33"/>
        <v>43.32</v>
      </c>
      <c r="CR14" s="4">
        <f t="shared" si="33"/>
        <v>0</v>
      </c>
      <c r="CS14" s="4">
        <f t="shared" si="33"/>
        <v>74.680000000000007</v>
      </c>
      <c r="CT14" s="4">
        <f t="shared" si="33"/>
        <v>3.33</v>
      </c>
      <c r="CU14" s="4">
        <f t="shared" si="33"/>
        <v>1591.5</v>
      </c>
      <c r="CV14" s="4">
        <f t="shared" si="33"/>
        <v>2199.08</v>
      </c>
      <c r="CW14" s="4">
        <f t="shared" si="33"/>
        <v>504.89</v>
      </c>
      <c r="CX14" s="4">
        <f t="shared" si="34"/>
        <v>93.79</v>
      </c>
      <c r="CY14" s="4">
        <f t="shared" si="34"/>
        <v>71.09</v>
      </c>
      <c r="CZ14" s="4">
        <f t="shared" si="34"/>
        <v>75.489999999999995</v>
      </c>
      <c r="DA14" s="4">
        <f t="shared" si="34"/>
        <v>477.71</v>
      </c>
      <c r="DB14" s="4">
        <f t="shared" si="34"/>
        <v>12.47</v>
      </c>
      <c r="DC14" s="4">
        <f t="shared" si="34"/>
        <v>1225.23</v>
      </c>
      <c r="DD14" s="4">
        <f t="shared" si="34"/>
        <v>21.77</v>
      </c>
      <c r="DE14" s="4">
        <f t="shared" si="34"/>
        <v>164.97</v>
      </c>
      <c r="DF14" s="4">
        <f t="shared" si="34"/>
        <v>-7.25</v>
      </c>
      <c r="DG14" s="4">
        <f t="shared" si="34"/>
        <v>0.05</v>
      </c>
      <c r="DH14" s="4">
        <f t="shared" si="35"/>
        <v>0</v>
      </c>
      <c r="DI14" s="4">
        <f t="shared" si="35"/>
        <v>61.06</v>
      </c>
      <c r="DJ14" s="4">
        <f t="shared" si="35"/>
        <v>0</v>
      </c>
      <c r="DK14" s="4">
        <f t="shared" si="35"/>
        <v>7.58</v>
      </c>
      <c r="DL14" s="4">
        <f t="shared" si="35"/>
        <v>27.95</v>
      </c>
      <c r="DM14" s="4">
        <f t="shared" si="35"/>
        <v>7.34</v>
      </c>
      <c r="DN14" s="4">
        <f t="shared" si="35"/>
        <v>19.96</v>
      </c>
      <c r="DO14" s="4">
        <f t="shared" si="35"/>
        <v>0</v>
      </c>
      <c r="DP14" s="4">
        <f t="shared" si="35"/>
        <v>4</v>
      </c>
      <c r="DQ14" s="4">
        <f t="shared" si="35"/>
        <v>18.62</v>
      </c>
      <c r="DR14" s="4">
        <f t="shared" si="36"/>
        <v>120.13</v>
      </c>
      <c r="DS14" s="4">
        <f t="shared" si="36"/>
        <v>0.03</v>
      </c>
      <c r="DT14" s="4">
        <f t="shared" si="36"/>
        <v>20.86</v>
      </c>
      <c r="DU14" s="4">
        <f t="shared" si="36"/>
        <v>10.77</v>
      </c>
      <c r="DV14" s="4">
        <f t="shared" si="36"/>
        <v>0</v>
      </c>
      <c r="DW14" s="4">
        <f t="shared" si="36"/>
        <v>50.71</v>
      </c>
      <c r="DX14" s="4">
        <f t="shared" si="36"/>
        <v>17.18</v>
      </c>
      <c r="DY14" s="4">
        <f t="shared" si="36"/>
        <v>325.45</v>
      </c>
      <c r="DZ14" s="4">
        <f t="shared" si="36"/>
        <v>0.7</v>
      </c>
      <c r="EA14" s="4">
        <f t="shared" si="36"/>
        <v>30.9</v>
      </c>
      <c r="EB14" s="4">
        <f t="shared" si="37"/>
        <v>2.6</v>
      </c>
      <c r="EC14" s="4">
        <f t="shared" si="37"/>
        <v>0.12</v>
      </c>
      <c r="ED14" s="4">
        <f t="shared" si="37"/>
        <v>0</v>
      </c>
      <c r="EE14" s="4">
        <f t="shared" si="37"/>
        <v>10.49</v>
      </c>
      <c r="EF14" s="4">
        <f t="shared" si="37"/>
        <v>4.59</v>
      </c>
      <c r="EG14" s="4">
        <f t="shared" si="37"/>
        <v>0</v>
      </c>
      <c r="EH14" s="4">
        <f t="shared" si="37"/>
        <v>557</v>
      </c>
      <c r="EI14" s="4">
        <f t="shared" si="37"/>
        <v>0</v>
      </c>
      <c r="EJ14" s="4">
        <f t="shared" si="37"/>
        <v>10.94</v>
      </c>
      <c r="EK14" s="4">
        <f t="shared" si="37"/>
        <v>48.19</v>
      </c>
      <c r="EL14" s="4">
        <f t="shared" si="38"/>
        <v>1.24</v>
      </c>
      <c r="EM14" s="4">
        <f t="shared" si="38"/>
        <v>0</v>
      </c>
      <c r="EN14" s="4">
        <f t="shared" si="38"/>
        <v>48.59</v>
      </c>
      <c r="EO14" s="4">
        <f t="shared" si="38"/>
        <v>67.81</v>
      </c>
      <c r="EP14" s="4">
        <f t="shared" si="38"/>
        <v>157.1</v>
      </c>
      <c r="EQ14" s="4">
        <f t="shared" si="38"/>
        <v>18.09</v>
      </c>
      <c r="ER14" s="4">
        <f t="shared" si="38"/>
        <v>0.08</v>
      </c>
      <c r="ES14" s="4">
        <f t="shared" si="38"/>
        <v>59.42</v>
      </c>
      <c r="ET14" s="4">
        <f t="shared" si="38"/>
        <v>208.76</v>
      </c>
      <c r="EU14" s="4">
        <f t="shared" si="38"/>
        <v>0</v>
      </c>
      <c r="EV14" s="4">
        <f t="shared" si="39"/>
        <v>64.819999999999993</v>
      </c>
      <c r="EW14" s="4">
        <f t="shared" si="39"/>
        <v>42.4</v>
      </c>
      <c r="EX14" s="4">
        <f t="shared" si="39"/>
        <v>23.43</v>
      </c>
      <c r="EY14" s="4">
        <f t="shared" si="39"/>
        <v>354.2</v>
      </c>
      <c r="EZ14" s="4">
        <f t="shared" si="39"/>
        <v>0.04</v>
      </c>
      <c r="FA14" s="4">
        <f t="shared" si="39"/>
        <v>101.83</v>
      </c>
      <c r="FB14" s="4">
        <f t="shared" si="39"/>
        <v>12.48</v>
      </c>
      <c r="FC14" s="4">
        <f t="shared" si="39"/>
        <v>25.06</v>
      </c>
      <c r="FD14" s="4">
        <f t="shared" si="39"/>
        <v>0</v>
      </c>
      <c r="FE14" s="4">
        <f t="shared" si="39"/>
        <v>31.52</v>
      </c>
      <c r="FF14" s="4">
        <f t="shared" si="40"/>
        <v>258.29000000000002</v>
      </c>
      <c r="FG14" s="4">
        <f t="shared" si="40"/>
        <v>0.13</v>
      </c>
      <c r="FH14" s="4">
        <f t="shared" si="40"/>
        <v>0</v>
      </c>
      <c r="FI14" s="4">
        <f t="shared" si="40"/>
        <v>20.149999999999999</v>
      </c>
      <c r="FJ14" s="4">
        <f t="shared" si="40"/>
        <v>0</v>
      </c>
      <c r="FK14" s="4">
        <f t="shared" si="40"/>
        <v>75.989999999999995</v>
      </c>
      <c r="FL14" s="4">
        <f t="shared" si="40"/>
        <v>112.46</v>
      </c>
      <c r="FM14" s="4">
        <f t="shared" si="40"/>
        <v>106.05</v>
      </c>
      <c r="FN14" s="4">
        <f t="shared" si="40"/>
        <v>155.07</v>
      </c>
      <c r="FO14" s="4">
        <f t="shared" si="40"/>
        <v>338.06</v>
      </c>
      <c r="FP14" s="4">
        <f t="shared" si="41"/>
        <v>88.77</v>
      </c>
      <c r="FQ14" s="4">
        <f t="shared" si="41"/>
        <v>0</v>
      </c>
      <c r="FR14" s="4">
        <f t="shared" si="41"/>
        <v>30.54</v>
      </c>
      <c r="FS14" s="4">
        <f t="shared" si="41"/>
        <v>0</v>
      </c>
      <c r="FT14" s="4">
        <f t="shared" si="41"/>
        <v>138.02000000000001</v>
      </c>
      <c r="FU14" s="4">
        <f t="shared" si="41"/>
        <v>2381.15</v>
      </c>
      <c r="FV14" s="4">
        <f t="shared" si="41"/>
        <v>-5.71</v>
      </c>
      <c r="FW14" s="4">
        <f t="shared" si="41"/>
        <v>0</v>
      </c>
      <c r="FX14" s="4">
        <f t="shared" si="41"/>
        <v>0</v>
      </c>
      <c r="FY14" s="4">
        <f t="shared" si="41"/>
        <v>0.27</v>
      </c>
      <c r="FZ14" s="4">
        <f t="shared" si="42"/>
        <v>0.56999999999999995</v>
      </c>
      <c r="GA14" s="4">
        <f t="shared" si="42"/>
        <v>0</v>
      </c>
      <c r="GB14" s="4">
        <f t="shared" si="42"/>
        <v>0.22</v>
      </c>
      <c r="GC14" s="4">
        <f t="shared" si="42"/>
        <v>0.35</v>
      </c>
      <c r="GD14" s="4">
        <f t="shared" si="42"/>
        <v>0.11</v>
      </c>
      <c r="GE14" s="4">
        <f t="shared" si="42"/>
        <v>318.20999999999998</v>
      </c>
      <c r="GF14" s="4">
        <f t="shared" si="42"/>
        <v>27.46</v>
      </c>
      <c r="GG14" s="4">
        <f t="shared" si="42"/>
        <v>60.95</v>
      </c>
      <c r="GH14" s="4">
        <f t="shared" si="42"/>
        <v>0.63</v>
      </c>
      <c r="GI14" s="4">
        <f t="shared" si="42"/>
        <v>9.6</v>
      </c>
      <c r="GJ14" s="4">
        <f t="shared" si="43"/>
        <v>54.18</v>
      </c>
      <c r="GK14" s="4">
        <f t="shared" si="43"/>
        <v>0</v>
      </c>
      <c r="GL14" s="4">
        <f t="shared" si="43"/>
        <v>37.06</v>
      </c>
      <c r="GM14" s="4">
        <f t="shared" si="43"/>
        <v>8.84</v>
      </c>
      <c r="GN14" s="4">
        <f t="shared" si="43"/>
        <v>2.1800000000000002</v>
      </c>
      <c r="GO14" s="4">
        <f t="shared" si="43"/>
        <v>44.7</v>
      </c>
      <c r="GP14" s="4">
        <f t="shared" si="43"/>
        <v>396.8</v>
      </c>
      <c r="GQ14" s="4">
        <f t="shared" si="43"/>
        <v>478.12</v>
      </c>
      <c r="GR14" s="4">
        <f t="shared" si="43"/>
        <v>0</v>
      </c>
      <c r="GS14" s="4">
        <f t="shared" si="43"/>
        <v>337.91</v>
      </c>
      <c r="GT14" s="4">
        <f t="shared" si="44"/>
        <v>26.93</v>
      </c>
      <c r="GU14" s="4">
        <f t="shared" si="44"/>
        <v>0</v>
      </c>
      <c r="GV14" s="4">
        <f t="shared" si="44"/>
        <v>178.51</v>
      </c>
      <c r="GW14" s="4">
        <f t="shared" si="44"/>
        <v>6.5</v>
      </c>
      <c r="GX14" s="4">
        <f t="shared" si="44"/>
        <v>16</v>
      </c>
      <c r="GY14" s="4">
        <f t="shared" si="44"/>
        <v>50.8</v>
      </c>
      <c r="GZ14" s="4">
        <f t="shared" si="44"/>
        <v>77.58</v>
      </c>
      <c r="HA14" s="4">
        <f t="shared" si="44"/>
        <v>0</v>
      </c>
      <c r="HB14" s="4">
        <f t="shared" si="44"/>
        <v>6.73</v>
      </c>
      <c r="HC14" s="4">
        <f t="shared" si="44"/>
        <v>296.70999999999998</v>
      </c>
      <c r="HD14" s="4">
        <f t="shared" si="45"/>
        <v>284.79000000000002</v>
      </c>
      <c r="HE14" s="4">
        <f t="shared" si="45"/>
        <v>0</v>
      </c>
      <c r="HF14" s="4">
        <f t="shared" si="45"/>
        <v>12.24</v>
      </c>
      <c r="HG14" s="4">
        <f t="shared" si="45"/>
        <v>0.24</v>
      </c>
      <c r="HH14" s="4">
        <f t="shared" si="45"/>
        <v>18.75</v>
      </c>
      <c r="HI14" s="4">
        <f t="shared" si="45"/>
        <v>31.06</v>
      </c>
      <c r="HJ14" s="4">
        <f t="shared" si="45"/>
        <v>242.67</v>
      </c>
      <c r="HK14" s="4">
        <f t="shared" si="45"/>
        <v>77.14</v>
      </c>
      <c r="HL14" s="4">
        <f t="shared" si="45"/>
        <v>0</v>
      </c>
      <c r="HM14" s="4">
        <f t="shared" si="45"/>
        <v>0.02</v>
      </c>
      <c r="HN14" s="4">
        <f t="shared" si="46"/>
        <v>47.39</v>
      </c>
      <c r="HO14" s="4">
        <f t="shared" si="46"/>
        <v>417.04</v>
      </c>
      <c r="HP14" s="4">
        <f t="shared" si="46"/>
        <v>131.49</v>
      </c>
      <c r="HQ14" s="4">
        <f t="shared" si="46"/>
        <v>668.26</v>
      </c>
      <c r="HR14" s="4">
        <f t="shared" si="46"/>
        <v>6321.65</v>
      </c>
      <c r="HS14" s="4">
        <f t="shared" si="46"/>
        <v>18.37</v>
      </c>
      <c r="HT14" s="4">
        <f t="shared" si="46"/>
        <v>227.79</v>
      </c>
      <c r="HU14" s="4">
        <f t="shared" si="46"/>
        <v>0.55000000000000004</v>
      </c>
      <c r="HV14" s="4">
        <f t="shared" si="46"/>
        <v>342.08</v>
      </c>
      <c r="HW14" s="4">
        <f t="shared" si="46"/>
        <v>135.41999999999999</v>
      </c>
      <c r="HX14" s="4">
        <f t="shared" si="46"/>
        <v>0</v>
      </c>
      <c r="HY14" s="4">
        <f t="shared" si="46"/>
        <v>24.06</v>
      </c>
      <c r="HZ14" s="4">
        <f t="shared" si="46"/>
        <v>453.11</v>
      </c>
      <c r="IA14" s="4">
        <f t="shared" si="46"/>
        <v>67.45</v>
      </c>
      <c r="IB14" s="4">
        <f t="shared" si="46"/>
        <v>0</v>
      </c>
      <c r="IC14" s="4">
        <f t="shared" si="23"/>
        <v>38219.67000000002</v>
      </c>
    </row>
    <row r="15" spans="1:237" x14ac:dyDescent="0.3">
      <c r="A15">
        <v>2003</v>
      </c>
      <c r="B15" s="4">
        <f t="shared" si="24"/>
        <v>40678.67</v>
      </c>
      <c r="C15" s="4">
        <f t="shared" si="24"/>
        <v>16.78</v>
      </c>
      <c r="D15" s="4">
        <f t="shared" si="24"/>
        <v>10.09</v>
      </c>
      <c r="E15" s="4">
        <f t="shared" si="24"/>
        <v>138.30000000000001</v>
      </c>
      <c r="F15" s="4">
        <f t="shared" si="24"/>
        <v>0.57999999999999996</v>
      </c>
      <c r="G15" s="4">
        <f t="shared" si="24"/>
        <v>181.04</v>
      </c>
      <c r="H15" s="4">
        <f t="shared" si="24"/>
        <v>0</v>
      </c>
      <c r="I15" s="4">
        <f t="shared" si="24"/>
        <v>0</v>
      </c>
      <c r="J15" s="4">
        <f t="shared" si="24"/>
        <v>0.74</v>
      </c>
      <c r="K15" s="4">
        <f t="shared" si="24"/>
        <v>408.49</v>
      </c>
      <c r="L15" s="4">
        <f t="shared" si="25"/>
        <v>6.37</v>
      </c>
      <c r="M15" s="4">
        <f t="shared" si="25"/>
        <v>0</v>
      </c>
      <c r="N15" s="4">
        <f t="shared" si="25"/>
        <v>620.39</v>
      </c>
      <c r="O15" s="4">
        <f t="shared" si="25"/>
        <v>82.93</v>
      </c>
      <c r="P15" s="4">
        <f t="shared" si="25"/>
        <v>58.28</v>
      </c>
      <c r="Q15" s="4">
        <f t="shared" si="25"/>
        <v>0.83</v>
      </c>
      <c r="R15" s="4">
        <f t="shared" si="25"/>
        <v>27.06</v>
      </c>
      <c r="S15" s="4">
        <f t="shared" si="25"/>
        <v>145.52000000000001</v>
      </c>
      <c r="T15" s="4">
        <f t="shared" si="25"/>
        <v>3.58</v>
      </c>
      <c r="U15" s="4">
        <f t="shared" si="25"/>
        <v>60.28</v>
      </c>
      <c r="V15" s="4">
        <f t="shared" si="26"/>
        <v>131.30000000000001</v>
      </c>
      <c r="W15" s="4">
        <f t="shared" si="26"/>
        <v>10.17</v>
      </c>
      <c r="X15" s="4">
        <f t="shared" si="26"/>
        <v>19.55</v>
      </c>
      <c r="Y15" s="4">
        <f t="shared" si="26"/>
        <v>0</v>
      </c>
      <c r="Z15" s="4">
        <f t="shared" si="26"/>
        <v>-3.03</v>
      </c>
      <c r="AA15" s="4">
        <f t="shared" si="26"/>
        <v>114.41</v>
      </c>
      <c r="AB15" s="4">
        <f t="shared" si="26"/>
        <v>0</v>
      </c>
      <c r="AC15" s="4">
        <f t="shared" si="26"/>
        <v>19.52</v>
      </c>
      <c r="AD15" s="4">
        <f t="shared" si="26"/>
        <v>89.41</v>
      </c>
      <c r="AE15" s="4">
        <f t="shared" si="26"/>
        <v>1958.83</v>
      </c>
      <c r="AF15" s="4">
        <f t="shared" si="27"/>
        <v>0</v>
      </c>
      <c r="AG15" s="4">
        <f t="shared" si="27"/>
        <v>19.79</v>
      </c>
      <c r="AH15" s="4">
        <f t="shared" si="27"/>
        <v>48.42</v>
      </c>
      <c r="AI15" s="4">
        <f t="shared" si="27"/>
        <v>29.1</v>
      </c>
      <c r="AJ15" s="4">
        <f t="shared" si="27"/>
        <v>10.38</v>
      </c>
      <c r="AK15" s="4">
        <f t="shared" si="27"/>
        <v>56.57</v>
      </c>
      <c r="AL15" s="4">
        <f t="shared" si="27"/>
        <v>203.04</v>
      </c>
      <c r="AM15" s="4">
        <f t="shared" si="27"/>
        <v>1001.57</v>
      </c>
      <c r="AN15" s="4">
        <f t="shared" si="27"/>
        <v>0.5</v>
      </c>
      <c r="AO15" s="4">
        <f t="shared" si="27"/>
        <v>64.8</v>
      </c>
      <c r="AP15" s="4">
        <f t="shared" si="28"/>
        <v>36.17</v>
      </c>
      <c r="AQ15" s="4">
        <f t="shared" si="28"/>
        <v>64.63</v>
      </c>
      <c r="AR15" s="4">
        <f t="shared" si="28"/>
        <v>5385.87</v>
      </c>
      <c r="AS15" s="4">
        <f t="shared" si="28"/>
        <v>0</v>
      </c>
      <c r="AT15" s="4">
        <f t="shared" si="28"/>
        <v>317.93</v>
      </c>
      <c r="AU15" s="4">
        <f t="shared" si="28"/>
        <v>0.45</v>
      </c>
      <c r="AV15" s="4">
        <f t="shared" si="28"/>
        <v>35.799999999999997</v>
      </c>
      <c r="AW15" s="4">
        <f t="shared" si="28"/>
        <v>0.04</v>
      </c>
      <c r="AX15" s="4">
        <f t="shared" si="28"/>
        <v>4.96</v>
      </c>
      <c r="AY15" s="4">
        <f t="shared" si="28"/>
        <v>20.25</v>
      </c>
      <c r="AZ15" s="4">
        <f t="shared" si="29"/>
        <v>16.600000000000001</v>
      </c>
      <c r="BA15" s="4">
        <f t="shared" si="29"/>
        <v>8.85</v>
      </c>
      <c r="BB15" s="4">
        <f t="shared" si="29"/>
        <v>0</v>
      </c>
      <c r="BC15" s="4">
        <f t="shared" si="29"/>
        <v>8.7799999999999994</v>
      </c>
      <c r="BD15" s="4">
        <f t="shared" si="29"/>
        <v>130.25</v>
      </c>
      <c r="BE15" s="4">
        <f t="shared" si="29"/>
        <v>203.89</v>
      </c>
      <c r="BF15" s="4">
        <f t="shared" si="29"/>
        <v>76.09</v>
      </c>
      <c r="BG15" s="4">
        <f t="shared" si="29"/>
        <v>1.33</v>
      </c>
      <c r="BH15" s="4">
        <f t="shared" si="29"/>
        <v>0.19</v>
      </c>
      <c r="BI15" s="4">
        <f t="shared" si="29"/>
        <v>19.71</v>
      </c>
      <c r="BJ15" s="4">
        <f t="shared" si="30"/>
        <v>80.34</v>
      </c>
      <c r="BK15" s="4">
        <f t="shared" si="30"/>
        <v>204.5</v>
      </c>
      <c r="BL15" s="4">
        <f t="shared" si="30"/>
        <v>12.93</v>
      </c>
      <c r="BM15" s="4">
        <f t="shared" si="30"/>
        <v>23.92</v>
      </c>
      <c r="BN15" s="4">
        <f t="shared" si="30"/>
        <v>7.92</v>
      </c>
      <c r="BO15" s="4">
        <f t="shared" si="30"/>
        <v>23.01</v>
      </c>
      <c r="BP15" s="4">
        <f t="shared" si="30"/>
        <v>3.17</v>
      </c>
      <c r="BQ15" s="4">
        <f t="shared" si="30"/>
        <v>136.69999999999999</v>
      </c>
      <c r="BR15" s="4">
        <f t="shared" si="30"/>
        <v>0</v>
      </c>
      <c r="BS15" s="4">
        <f t="shared" si="30"/>
        <v>0</v>
      </c>
      <c r="BT15" s="4">
        <f t="shared" si="31"/>
        <v>0</v>
      </c>
      <c r="BU15" s="4">
        <f t="shared" si="31"/>
        <v>0</v>
      </c>
      <c r="BV15" s="4">
        <f t="shared" si="31"/>
        <v>0.21</v>
      </c>
      <c r="BW15" s="4">
        <f t="shared" si="31"/>
        <v>69.28</v>
      </c>
      <c r="BX15" s="4">
        <f t="shared" si="31"/>
        <v>422.77</v>
      </c>
      <c r="BY15" s="4">
        <f t="shared" si="31"/>
        <v>0</v>
      </c>
      <c r="BZ15" s="4">
        <f t="shared" si="31"/>
        <v>0</v>
      </c>
      <c r="CA15" s="4">
        <f t="shared" si="31"/>
        <v>0</v>
      </c>
      <c r="CB15" s="4">
        <f t="shared" si="31"/>
        <v>0</v>
      </c>
      <c r="CC15" s="4">
        <f t="shared" si="31"/>
        <v>6.87</v>
      </c>
      <c r="CD15" s="4">
        <f t="shared" si="32"/>
        <v>1.54</v>
      </c>
      <c r="CE15" s="4">
        <f t="shared" si="32"/>
        <v>8.01</v>
      </c>
      <c r="CF15" s="4">
        <f t="shared" si="32"/>
        <v>951.08</v>
      </c>
      <c r="CG15" s="4">
        <f t="shared" si="32"/>
        <v>61.18</v>
      </c>
      <c r="CH15" s="4">
        <f t="shared" si="32"/>
        <v>121.38</v>
      </c>
      <c r="CI15" s="4">
        <f t="shared" si="32"/>
        <v>0</v>
      </c>
      <c r="CJ15" s="4">
        <f t="shared" si="32"/>
        <v>2.46</v>
      </c>
      <c r="CK15" s="4">
        <f t="shared" si="32"/>
        <v>0</v>
      </c>
      <c r="CL15" s="4">
        <f t="shared" si="32"/>
        <v>44.04</v>
      </c>
      <c r="CM15" s="4">
        <f t="shared" si="32"/>
        <v>32.47</v>
      </c>
      <c r="CN15" s="4">
        <f t="shared" si="33"/>
        <v>4.41</v>
      </c>
      <c r="CO15" s="4">
        <f t="shared" si="33"/>
        <v>46.73</v>
      </c>
      <c r="CP15" s="4">
        <f t="shared" si="33"/>
        <v>7.61</v>
      </c>
      <c r="CQ15" s="4">
        <f t="shared" si="33"/>
        <v>48.8</v>
      </c>
      <c r="CR15" s="4">
        <f t="shared" si="33"/>
        <v>0</v>
      </c>
      <c r="CS15" s="4">
        <f t="shared" si="33"/>
        <v>77.62</v>
      </c>
      <c r="CT15" s="4">
        <f t="shared" si="33"/>
        <v>3.32</v>
      </c>
      <c r="CU15" s="4">
        <f t="shared" si="33"/>
        <v>1634.28</v>
      </c>
      <c r="CV15" s="4">
        <f t="shared" si="33"/>
        <v>1822.69</v>
      </c>
      <c r="CW15" s="4">
        <f t="shared" si="33"/>
        <v>534.12</v>
      </c>
      <c r="CX15" s="4">
        <f t="shared" si="34"/>
        <v>85.8</v>
      </c>
      <c r="CY15" s="4">
        <f t="shared" si="34"/>
        <v>71.400000000000006</v>
      </c>
      <c r="CZ15" s="4">
        <f t="shared" si="34"/>
        <v>76.27</v>
      </c>
      <c r="DA15" s="4">
        <f t="shared" si="34"/>
        <v>495.79</v>
      </c>
      <c r="DB15" s="4">
        <f t="shared" si="34"/>
        <v>12.86</v>
      </c>
      <c r="DC15" s="4">
        <f t="shared" si="34"/>
        <v>1231.6500000000001</v>
      </c>
      <c r="DD15" s="4">
        <f t="shared" si="34"/>
        <v>21.48</v>
      </c>
      <c r="DE15" s="4">
        <f t="shared" si="34"/>
        <v>176.44</v>
      </c>
      <c r="DF15" s="4">
        <f t="shared" si="34"/>
        <v>-6.03</v>
      </c>
      <c r="DG15" s="4">
        <f t="shared" si="34"/>
        <v>0.05</v>
      </c>
      <c r="DH15" s="4">
        <f t="shared" si="35"/>
        <v>0</v>
      </c>
      <c r="DI15" s="4">
        <f t="shared" si="35"/>
        <v>63.46</v>
      </c>
      <c r="DJ15" s="4">
        <f t="shared" si="35"/>
        <v>0</v>
      </c>
      <c r="DK15" s="4">
        <f t="shared" si="35"/>
        <v>8.2899999999999991</v>
      </c>
      <c r="DL15" s="4">
        <f t="shared" si="35"/>
        <v>28.46</v>
      </c>
      <c r="DM15" s="4">
        <f t="shared" si="35"/>
        <v>7.56</v>
      </c>
      <c r="DN15" s="4">
        <f t="shared" si="35"/>
        <v>20.69</v>
      </c>
      <c r="DO15" s="4">
        <f t="shared" si="35"/>
        <v>0</v>
      </c>
      <c r="DP15" s="4">
        <f t="shared" si="35"/>
        <v>4.09</v>
      </c>
      <c r="DQ15" s="4">
        <f t="shared" si="35"/>
        <v>19.25</v>
      </c>
      <c r="DR15" s="4">
        <f t="shared" si="36"/>
        <v>123.41</v>
      </c>
      <c r="DS15" s="4">
        <f t="shared" si="36"/>
        <v>0.03</v>
      </c>
      <c r="DT15" s="4">
        <f t="shared" si="36"/>
        <v>21.26</v>
      </c>
      <c r="DU15" s="4">
        <f t="shared" si="36"/>
        <v>11.1</v>
      </c>
      <c r="DV15" s="4">
        <f t="shared" si="36"/>
        <v>0</v>
      </c>
      <c r="DW15" s="4">
        <f t="shared" si="36"/>
        <v>55.05</v>
      </c>
      <c r="DX15" s="4">
        <f t="shared" si="36"/>
        <v>18.100000000000001</v>
      </c>
      <c r="DY15" s="4">
        <f t="shared" si="36"/>
        <v>334.5</v>
      </c>
      <c r="DZ15" s="4">
        <f t="shared" si="36"/>
        <v>0.62</v>
      </c>
      <c r="EA15" s="4">
        <f t="shared" si="36"/>
        <v>30.58</v>
      </c>
      <c r="EB15" s="4">
        <f t="shared" si="37"/>
        <v>2.91</v>
      </c>
      <c r="EC15" s="4">
        <f t="shared" si="37"/>
        <v>0.12</v>
      </c>
      <c r="ED15" s="4">
        <f t="shared" si="37"/>
        <v>0</v>
      </c>
      <c r="EE15" s="4">
        <f t="shared" si="37"/>
        <v>10.62</v>
      </c>
      <c r="EF15" s="4">
        <f t="shared" si="37"/>
        <v>4.74</v>
      </c>
      <c r="EG15" s="4">
        <f t="shared" si="37"/>
        <v>0</v>
      </c>
      <c r="EH15" s="4">
        <f t="shared" si="37"/>
        <v>584.26</v>
      </c>
      <c r="EI15" s="4">
        <f t="shared" si="37"/>
        <v>0</v>
      </c>
      <c r="EJ15" s="4">
        <f t="shared" si="37"/>
        <v>11.54</v>
      </c>
      <c r="EK15" s="4">
        <f t="shared" si="37"/>
        <v>43.79</v>
      </c>
      <c r="EL15" s="4">
        <f t="shared" si="38"/>
        <v>1.25</v>
      </c>
      <c r="EM15" s="4">
        <f t="shared" si="38"/>
        <v>0</v>
      </c>
      <c r="EN15" s="4">
        <f t="shared" si="38"/>
        <v>48.93</v>
      </c>
      <c r="EO15" s="4">
        <f t="shared" si="38"/>
        <v>66.56</v>
      </c>
      <c r="EP15" s="4">
        <f t="shared" si="38"/>
        <v>169.85</v>
      </c>
      <c r="EQ15" s="4">
        <f t="shared" si="38"/>
        <v>18.29</v>
      </c>
      <c r="ER15" s="4">
        <f t="shared" si="38"/>
        <v>7.0000000000000007E-2</v>
      </c>
      <c r="ES15" s="4">
        <f t="shared" si="38"/>
        <v>63.11</v>
      </c>
      <c r="ET15" s="4">
        <f t="shared" si="38"/>
        <v>208.68</v>
      </c>
      <c r="EU15" s="4">
        <f t="shared" si="38"/>
        <v>0</v>
      </c>
      <c r="EV15" s="4">
        <f t="shared" si="39"/>
        <v>67.31</v>
      </c>
      <c r="EW15" s="4">
        <f t="shared" si="39"/>
        <v>44.6</v>
      </c>
      <c r="EX15" s="4">
        <f t="shared" si="39"/>
        <v>24.23</v>
      </c>
      <c r="EY15" s="4">
        <f t="shared" si="39"/>
        <v>361.86</v>
      </c>
      <c r="EZ15" s="4">
        <f t="shared" si="39"/>
        <v>0.04</v>
      </c>
      <c r="FA15" s="4">
        <f t="shared" si="39"/>
        <v>103.16</v>
      </c>
      <c r="FB15" s="4">
        <f t="shared" si="39"/>
        <v>13.38</v>
      </c>
      <c r="FC15" s="4">
        <f t="shared" si="39"/>
        <v>27.05</v>
      </c>
      <c r="FD15" s="4">
        <f t="shared" si="39"/>
        <v>0</v>
      </c>
      <c r="FE15" s="4">
        <f t="shared" si="39"/>
        <v>32.25</v>
      </c>
      <c r="FF15" s="4">
        <f t="shared" si="40"/>
        <v>266.23</v>
      </c>
      <c r="FG15" s="4">
        <f t="shared" si="40"/>
        <v>0.13</v>
      </c>
      <c r="FH15" s="4">
        <f t="shared" si="40"/>
        <v>0</v>
      </c>
      <c r="FI15" s="4">
        <f t="shared" si="40"/>
        <v>20.73</v>
      </c>
      <c r="FJ15" s="4">
        <f t="shared" si="40"/>
        <v>0</v>
      </c>
      <c r="FK15" s="4">
        <f t="shared" si="40"/>
        <v>64.56</v>
      </c>
      <c r="FL15" s="4">
        <f t="shared" si="40"/>
        <v>112.25</v>
      </c>
      <c r="FM15" s="4">
        <f t="shared" si="40"/>
        <v>106.41</v>
      </c>
      <c r="FN15" s="4">
        <f t="shared" si="40"/>
        <v>158.16999999999999</v>
      </c>
      <c r="FO15" s="4">
        <f t="shared" si="40"/>
        <v>350.13</v>
      </c>
      <c r="FP15" s="4">
        <f t="shared" si="41"/>
        <v>84.38</v>
      </c>
      <c r="FQ15" s="4">
        <f t="shared" si="41"/>
        <v>0</v>
      </c>
      <c r="FR15" s="4">
        <f t="shared" si="41"/>
        <v>32.07</v>
      </c>
      <c r="FS15" s="4">
        <f t="shared" si="41"/>
        <v>0</v>
      </c>
      <c r="FT15" s="4">
        <f t="shared" si="41"/>
        <v>143.63</v>
      </c>
      <c r="FU15" s="4">
        <f t="shared" si="41"/>
        <v>2552.06</v>
      </c>
      <c r="FV15" s="4">
        <f t="shared" si="41"/>
        <v>-3.78</v>
      </c>
      <c r="FW15" s="4">
        <f t="shared" si="41"/>
        <v>0</v>
      </c>
      <c r="FX15" s="4">
        <f t="shared" si="41"/>
        <v>0</v>
      </c>
      <c r="FY15" s="4">
        <f t="shared" si="41"/>
        <v>0.27</v>
      </c>
      <c r="FZ15" s="4">
        <f t="shared" si="42"/>
        <v>0.6</v>
      </c>
      <c r="GA15" s="4">
        <f t="shared" si="42"/>
        <v>0</v>
      </c>
      <c r="GB15" s="4">
        <f t="shared" si="42"/>
        <v>0.23</v>
      </c>
      <c r="GC15" s="4">
        <f t="shared" si="42"/>
        <v>0.36</v>
      </c>
      <c r="GD15" s="4">
        <f t="shared" si="42"/>
        <v>0.11</v>
      </c>
      <c r="GE15" s="4">
        <f t="shared" si="42"/>
        <v>331.49</v>
      </c>
      <c r="GF15" s="4">
        <f t="shared" si="42"/>
        <v>25.63</v>
      </c>
      <c r="GG15" s="4">
        <f t="shared" si="42"/>
        <v>63.91</v>
      </c>
      <c r="GH15" s="4">
        <f t="shared" si="42"/>
        <v>0.64</v>
      </c>
      <c r="GI15" s="4">
        <f t="shared" si="42"/>
        <v>11.86</v>
      </c>
      <c r="GJ15" s="4">
        <f t="shared" si="43"/>
        <v>51.12</v>
      </c>
      <c r="GK15" s="4">
        <f t="shared" si="43"/>
        <v>0</v>
      </c>
      <c r="GL15" s="4">
        <f t="shared" si="43"/>
        <v>37.340000000000003</v>
      </c>
      <c r="GM15" s="4">
        <f t="shared" si="43"/>
        <v>8.83</v>
      </c>
      <c r="GN15" s="4">
        <f t="shared" si="43"/>
        <v>2.19</v>
      </c>
      <c r="GO15" s="4">
        <f t="shared" si="43"/>
        <v>44.97</v>
      </c>
      <c r="GP15" s="4">
        <f t="shared" si="43"/>
        <v>417.93</v>
      </c>
      <c r="GQ15" s="4">
        <f t="shared" si="43"/>
        <v>486.05</v>
      </c>
      <c r="GR15" s="4">
        <f t="shared" si="43"/>
        <v>0</v>
      </c>
      <c r="GS15" s="4">
        <f t="shared" si="43"/>
        <v>347.29</v>
      </c>
      <c r="GT15" s="4">
        <f t="shared" si="44"/>
        <v>28.1</v>
      </c>
      <c r="GU15" s="4">
        <f t="shared" si="44"/>
        <v>0</v>
      </c>
      <c r="GV15" s="4">
        <f t="shared" si="44"/>
        <v>152.66999999999999</v>
      </c>
      <c r="GW15" s="4">
        <f t="shared" si="44"/>
        <v>9.9700000000000006</v>
      </c>
      <c r="GX15" s="4">
        <f t="shared" si="44"/>
        <v>17.03</v>
      </c>
      <c r="GY15" s="4">
        <f t="shared" si="44"/>
        <v>51.99</v>
      </c>
      <c r="GZ15" s="4">
        <f t="shared" si="44"/>
        <v>77.900000000000006</v>
      </c>
      <c r="HA15" s="4">
        <f t="shared" si="44"/>
        <v>0</v>
      </c>
      <c r="HB15" s="4">
        <f t="shared" si="44"/>
        <v>6.96</v>
      </c>
      <c r="HC15" s="4">
        <f t="shared" si="44"/>
        <v>320.23</v>
      </c>
      <c r="HD15" s="4">
        <f t="shared" si="45"/>
        <v>297.24</v>
      </c>
      <c r="HE15" s="4">
        <f t="shared" si="45"/>
        <v>0</v>
      </c>
      <c r="HF15" s="4">
        <f t="shared" si="45"/>
        <v>12.68</v>
      </c>
      <c r="HG15" s="4">
        <f t="shared" si="45"/>
        <v>0.28000000000000003</v>
      </c>
      <c r="HH15" s="4">
        <f t="shared" si="45"/>
        <v>17.57</v>
      </c>
      <c r="HI15" s="4">
        <f t="shared" si="45"/>
        <v>31.37</v>
      </c>
      <c r="HJ15" s="4">
        <f t="shared" si="45"/>
        <v>254.51</v>
      </c>
      <c r="HK15" s="4">
        <f t="shared" si="45"/>
        <v>84.57</v>
      </c>
      <c r="HL15" s="4">
        <f t="shared" si="45"/>
        <v>0</v>
      </c>
      <c r="HM15" s="4">
        <f t="shared" si="45"/>
        <v>0.02</v>
      </c>
      <c r="HN15" s="4">
        <f t="shared" si="46"/>
        <v>50.82</v>
      </c>
      <c r="HO15" s="4">
        <f t="shared" si="46"/>
        <v>442.5</v>
      </c>
      <c r="HP15" s="4">
        <f t="shared" si="46"/>
        <v>139.19</v>
      </c>
      <c r="HQ15" s="4">
        <f t="shared" si="46"/>
        <v>677.15</v>
      </c>
      <c r="HR15" s="4">
        <f t="shared" si="46"/>
        <v>6353.16</v>
      </c>
      <c r="HS15" s="4">
        <f t="shared" si="46"/>
        <v>19.34</v>
      </c>
      <c r="HT15" s="4">
        <f t="shared" si="46"/>
        <v>225.15</v>
      </c>
      <c r="HU15" s="4">
        <f t="shared" si="46"/>
        <v>0.57999999999999996</v>
      </c>
      <c r="HV15" s="4">
        <f t="shared" si="46"/>
        <v>363.15</v>
      </c>
      <c r="HW15" s="4">
        <f t="shared" si="46"/>
        <v>141.59</v>
      </c>
      <c r="HX15" s="4">
        <f t="shared" si="46"/>
        <v>0</v>
      </c>
      <c r="HY15" s="4">
        <f t="shared" si="46"/>
        <v>26.94</v>
      </c>
      <c r="HZ15" s="4">
        <f t="shared" si="46"/>
        <v>474.63</v>
      </c>
      <c r="IA15" s="4">
        <f t="shared" si="46"/>
        <v>64.680000000000007</v>
      </c>
      <c r="IB15" s="4">
        <f t="shared" si="46"/>
        <v>0</v>
      </c>
      <c r="IC15" s="4">
        <f t="shared" si="23"/>
        <v>39141.26</v>
      </c>
    </row>
    <row r="16" spans="1:237" x14ac:dyDescent="0.3">
      <c r="A16">
        <v>2004</v>
      </c>
      <c r="B16" s="4">
        <f t="shared" si="24"/>
        <v>42452.22</v>
      </c>
      <c r="C16" s="4">
        <f t="shared" si="24"/>
        <v>16.350000000000001</v>
      </c>
      <c r="D16" s="4">
        <f t="shared" si="24"/>
        <v>10.15</v>
      </c>
      <c r="E16" s="4">
        <f t="shared" si="24"/>
        <v>142.19</v>
      </c>
      <c r="F16" s="4">
        <f t="shared" si="24"/>
        <v>0.61</v>
      </c>
      <c r="G16" s="4">
        <f t="shared" si="24"/>
        <v>193.16</v>
      </c>
      <c r="H16" s="4">
        <f t="shared" si="24"/>
        <v>0</v>
      </c>
      <c r="I16" s="4">
        <f t="shared" si="24"/>
        <v>0</v>
      </c>
      <c r="J16" s="4">
        <f t="shared" si="24"/>
        <v>0.78</v>
      </c>
      <c r="K16" s="4">
        <f t="shared" si="24"/>
        <v>436.71</v>
      </c>
      <c r="L16" s="4">
        <f t="shared" si="25"/>
        <v>6.78</v>
      </c>
      <c r="M16" s="4">
        <f t="shared" si="25"/>
        <v>0</v>
      </c>
      <c r="N16" s="4">
        <f t="shared" si="25"/>
        <v>664.4</v>
      </c>
      <c r="O16" s="4">
        <f t="shared" si="25"/>
        <v>82.53</v>
      </c>
      <c r="P16" s="4">
        <f t="shared" si="25"/>
        <v>59.58</v>
      </c>
      <c r="Q16" s="4">
        <f t="shared" si="25"/>
        <v>1.25</v>
      </c>
      <c r="R16" s="4">
        <f t="shared" si="25"/>
        <v>27.38</v>
      </c>
      <c r="S16" s="4">
        <f t="shared" si="25"/>
        <v>148.32</v>
      </c>
      <c r="T16" s="4">
        <f t="shared" si="25"/>
        <v>3.62</v>
      </c>
      <c r="U16" s="4">
        <f t="shared" si="25"/>
        <v>61.44</v>
      </c>
      <c r="V16" s="4">
        <f t="shared" si="26"/>
        <v>129.94999999999999</v>
      </c>
      <c r="W16" s="4">
        <f t="shared" si="26"/>
        <v>6.88</v>
      </c>
      <c r="X16" s="4">
        <f t="shared" si="26"/>
        <v>19.45</v>
      </c>
      <c r="Y16" s="4">
        <f t="shared" si="26"/>
        <v>0</v>
      </c>
      <c r="Z16" s="4">
        <f t="shared" si="26"/>
        <v>-3.07</v>
      </c>
      <c r="AA16" s="4">
        <f t="shared" si="26"/>
        <v>133</v>
      </c>
      <c r="AB16" s="4">
        <f t="shared" si="26"/>
        <v>0</v>
      </c>
      <c r="AC16" s="4">
        <f t="shared" si="26"/>
        <v>20.28</v>
      </c>
      <c r="AD16" s="4">
        <f t="shared" si="26"/>
        <v>30.24</v>
      </c>
      <c r="AE16" s="4">
        <f t="shared" si="26"/>
        <v>2005.24</v>
      </c>
      <c r="AF16" s="4">
        <f t="shared" si="27"/>
        <v>0</v>
      </c>
      <c r="AG16" s="4">
        <f t="shared" si="27"/>
        <v>19.420000000000002</v>
      </c>
      <c r="AH16" s="4">
        <f t="shared" si="27"/>
        <v>47.14</v>
      </c>
      <c r="AI16" s="4">
        <f t="shared" si="27"/>
        <v>30.02</v>
      </c>
      <c r="AJ16" s="4">
        <f t="shared" si="27"/>
        <v>9.59</v>
      </c>
      <c r="AK16" s="4">
        <f t="shared" si="27"/>
        <v>58.51</v>
      </c>
      <c r="AL16" s="4">
        <f t="shared" si="27"/>
        <v>199.66</v>
      </c>
      <c r="AM16" s="4">
        <f t="shared" si="27"/>
        <v>961.05</v>
      </c>
      <c r="AN16" s="4">
        <f t="shared" si="27"/>
        <v>0.53</v>
      </c>
      <c r="AO16" s="4">
        <f t="shared" si="27"/>
        <v>59.65</v>
      </c>
      <c r="AP16" s="4">
        <f t="shared" si="28"/>
        <v>37.44</v>
      </c>
      <c r="AQ16" s="4">
        <f t="shared" si="28"/>
        <v>70</v>
      </c>
      <c r="AR16" s="4">
        <f t="shared" si="28"/>
        <v>6132.26</v>
      </c>
      <c r="AS16" s="4">
        <f t="shared" si="28"/>
        <v>0</v>
      </c>
      <c r="AT16" s="4">
        <f t="shared" si="28"/>
        <v>319.58</v>
      </c>
      <c r="AU16" s="4">
        <f t="shared" si="28"/>
        <v>0.46</v>
      </c>
      <c r="AV16" s="4">
        <f t="shared" si="28"/>
        <v>40.17</v>
      </c>
      <c r="AW16" s="4">
        <f t="shared" si="28"/>
        <v>0.06</v>
      </c>
      <c r="AX16" s="4">
        <f t="shared" si="28"/>
        <v>3.91</v>
      </c>
      <c r="AY16" s="4">
        <f t="shared" si="28"/>
        <v>17.87</v>
      </c>
      <c r="AZ16" s="4">
        <f t="shared" si="29"/>
        <v>16.350000000000001</v>
      </c>
      <c r="BA16" s="4">
        <f t="shared" si="29"/>
        <v>8.4</v>
      </c>
      <c r="BB16" s="4">
        <f t="shared" si="29"/>
        <v>0</v>
      </c>
      <c r="BC16" s="4">
        <f t="shared" si="29"/>
        <v>8.74</v>
      </c>
      <c r="BD16" s="4">
        <f t="shared" si="29"/>
        <v>130.77000000000001</v>
      </c>
      <c r="BE16" s="4">
        <f t="shared" si="29"/>
        <v>208.26</v>
      </c>
      <c r="BF16" s="4">
        <f t="shared" si="29"/>
        <v>69.64</v>
      </c>
      <c r="BG16" s="4">
        <f t="shared" si="29"/>
        <v>1.33</v>
      </c>
      <c r="BH16" s="4">
        <f t="shared" si="29"/>
        <v>0.19</v>
      </c>
      <c r="BI16" s="4">
        <f t="shared" si="29"/>
        <v>19.02</v>
      </c>
      <c r="BJ16" s="4">
        <f t="shared" si="30"/>
        <v>84.29</v>
      </c>
      <c r="BK16" s="4">
        <f t="shared" si="30"/>
        <v>215.21</v>
      </c>
      <c r="BL16" s="4">
        <f t="shared" si="30"/>
        <v>13.02</v>
      </c>
      <c r="BM16" s="4">
        <f t="shared" si="30"/>
        <v>26.59</v>
      </c>
      <c r="BN16" s="4">
        <f t="shared" si="30"/>
        <v>7.83</v>
      </c>
      <c r="BO16" s="4">
        <f t="shared" si="30"/>
        <v>23.08</v>
      </c>
      <c r="BP16" s="4">
        <f t="shared" si="30"/>
        <v>3.17</v>
      </c>
      <c r="BQ16" s="4">
        <f t="shared" si="30"/>
        <v>138.16999999999999</v>
      </c>
      <c r="BR16" s="4">
        <f t="shared" si="30"/>
        <v>0</v>
      </c>
      <c r="BS16" s="4">
        <f t="shared" si="30"/>
        <v>0</v>
      </c>
      <c r="BT16" s="4">
        <f t="shared" si="31"/>
        <v>0</v>
      </c>
      <c r="BU16" s="4">
        <f t="shared" si="31"/>
        <v>0</v>
      </c>
      <c r="BV16" s="4">
        <f t="shared" si="31"/>
        <v>0.53</v>
      </c>
      <c r="BW16" s="4">
        <f t="shared" si="31"/>
        <v>65.3</v>
      </c>
      <c r="BX16" s="4">
        <f t="shared" si="31"/>
        <v>419.89</v>
      </c>
      <c r="BY16" s="4">
        <f t="shared" si="31"/>
        <v>0</v>
      </c>
      <c r="BZ16" s="4">
        <f t="shared" si="31"/>
        <v>0</v>
      </c>
      <c r="CA16" s="4">
        <f t="shared" si="31"/>
        <v>0</v>
      </c>
      <c r="CB16" s="4">
        <f t="shared" si="31"/>
        <v>0</v>
      </c>
      <c r="CC16" s="4">
        <f t="shared" si="31"/>
        <v>7.38</v>
      </c>
      <c r="CD16" s="4">
        <f t="shared" si="32"/>
        <v>1.44</v>
      </c>
      <c r="CE16" s="4">
        <f t="shared" si="32"/>
        <v>8.1199999999999992</v>
      </c>
      <c r="CF16" s="4">
        <f t="shared" si="32"/>
        <v>931.26</v>
      </c>
      <c r="CG16" s="4">
        <f t="shared" si="32"/>
        <v>60.03</v>
      </c>
      <c r="CH16" s="4">
        <f t="shared" si="32"/>
        <v>121.21</v>
      </c>
      <c r="CI16" s="4">
        <f t="shared" si="32"/>
        <v>0</v>
      </c>
      <c r="CJ16" s="4">
        <f t="shared" si="32"/>
        <v>2.46</v>
      </c>
      <c r="CK16" s="4">
        <f t="shared" si="32"/>
        <v>0</v>
      </c>
      <c r="CL16" s="4">
        <f t="shared" si="32"/>
        <v>39.11</v>
      </c>
      <c r="CM16" s="4">
        <f t="shared" si="32"/>
        <v>34.36</v>
      </c>
      <c r="CN16" s="4">
        <f t="shared" si="33"/>
        <v>4.3</v>
      </c>
      <c r="CO16" s="4">
        <f t="shared" si="33"/>
        <v>15.87</v>
      </c>
      <c r="CP16" s="4">
        <f t="shared" si="33"/>
        <v>7.93</v>
      </c>
      <c r="CQ16" s="4">
        <f t="shared" si="33"/>
        <v>45.79</v>
      </c>
      <c r="CR16" s="4">
        <f t="shared" si="33"/>
        <v>0</v>
      </c>
      <c r="CS16" s="4">
        <f t="shared" si="33"/>
        <v>76.42</v>
      </c>
      <c r="CT16" s="4">
        <f t="shared" si="33"/>
        <v>3.41</v>
      </c>
      <c r="CU16" s="4">
        <f t="shared" si="33"/>
        <v>1728.85</v>
      </c>
      <c r="CV16" s="4">
        <f t="shared" si="33"/>
        <v>2205.4299999999998</v>
      </c>
      <c r="CW16" s="4">
        <f t="shared" si="33"/>
        <v>571.07000000000005</v>
      </c>
      <c r="CX16" s="4">
        <f t="shared" si="34"/>
        <v>90.07</v>
      </c>
      <c r="CY16" s="4">
        <f t="shared" si="34"/>
        <v>70.62</v>
      </c>
      <c r="CZ16" s="4">
        <f t="shared" si="34"/>
        <v>77.39</v>
      </c>
      <c r="DA16" s="4">
        <f t="shared" si="34"/>
        <v>506.07</v>
      </c>
      <c r="DB16" s="4">
        <f t="shared" si="34"/>
        <v>12.79</v>
      </c>
      <c r="DC16" s="4">
        <f t="shared" si="34"/>
        <v>1219.0999999999999</v>
      </c>
      <c r="DD16" s="4">
        <f t="shared" si="34"/>
        <v>23.44</v>
      </c>
      <c r="DE16" s="4">
        <f t="shared" si="34"/>
        <v>193.92</v>
      </c>
      <c r="DF16" s="4">
        <f t="shared" si="34"/>
        <v>-3.73</v>
      </c>
      <c r="DG16" s="4">
        <f t="shared" si="34"/>
        <v>0.06</v>
      </c>
      <c r="DH16" s="4">
        <f t="shared" si="35"/>
        <v>0</v>
      </c>
      <c r="DI16" s="4">
        <f t="shared" si="35"/>
        <v>66.58</v>
      </c>
      <c r="DJ16" s="4">
        <f t="shared" si="35"/>
        <v>0</v>
      </c>
      <c r="DK16" s="4">
        <f t="shared" si="35"/>
        <v>8.41</v>
      </c>
      <c r="DL16" s="4">
        <f t="shared" si="35"/>
        <v>39.979999999999997</v>
      </c>
      <c r="DM16" s="4">
        <f t="shared" si="35"/>
        <v>7.36</v>
      </c>
      <c r="DN16" s="4">
        <f t="shared" si="35"/>
        <v>21.19</v>
      </c>
      <c r="DO16" s="4">
        <f t="shared" si="35"/>
        <v>0</v>
      </c>
      <c r="DP16" s="4">
        <f t="shared" si="35"/>
        <v>4.0599999999999996</v>
      </c>
      <c r="DQ16" s="4">
        <f t="shared" si="35"/>
        <v>19.23</v>
      </c>
      <c r="DR16" s="4">
        <f t="shared" si="36"/>
        <v>127.31</v>
      </c>
      <c r="DS16" s="4">
        <f t="shared" si="36"/>
        <v>0.03</v>
      </c>
      <c r="DT16" s="4">
        <f t="shared" si="36"/>
        <v>22.23</v>
      </c>
      <c r="DU16" s="4">
        <f t="shared" si="36"/>
        <v>12.56</v>
      </c>
      <c r="DV16" s="4">
        <f t="shared" si="36"/>
        <v>0</v>
      </c>
      <c r="DW16" s="4">
        <f t="shared" si="36"/>
        <v>55.36</v>
      </c>
      <c r="DX16" s="4">
        <f t="shared" si="36"/>
        <v>17.760000000000002</v>
      </c>
      <c r="DY16" s="4">
        <f t="shared" si="36"/>
        <v>360.05</v>
      </c>
      <c r="DZ16" s="4">
        <f t="shared" si="36"/>
        <v>0.78</v>
      </c>
      <c r="EA16" s="4">
        <f t="shared" si="36"/>
        <v>33.880000000000003</v>
      </c>
      <c r="EB16" s="4">
        <f t="shared" si="37"/>
        <v>2.92</v>
      </c>
      <c r="EC16" s="4">
        <f t="shared" si="37"/>
        <v>0.12</v>
      </c>
      <c r="ED16" s="4">
        <f t="shared" si="37"/>
        <v>0</v>
      </c>
      <c r="EE16" s="4">
        <f t="shared" si="37"/>
        <v>10.64</v>
      </c>
      <c r="EF16" s="4">
        <f t="shared" si="37"/>
        <v>4.8499999999999996</v>
      </c>
      <c r="EG16" s="4">
        <f t="shared" si="37"/>
        <v>0</v>
      </c>
      <c r="EH16" s="4">
        <f t="shared" si="37"/>
        <v>583.84</v>
      </c>
      <c r="EI16" s="4">
        <f t="shared" si="37"/>
        <v>0</v>
      </c>
      <c r="EJ16" s="4">
        <f t="shared" si="37"/>
        <v>11.5</v>
      </c>
      <c r="EK16" s="4">
        <f t="shared" si="37"/>
        <v>44.67</v>
      </c>
      <c r="EL16" s="4">
        <f t="shared" si="38"/>
        <v>1.1000000000000001</v>
      </c>
      <c r="EM16" s="4">
        <f t="shared" si="38"/>
        <v>0</v>
      </c>
      <c r="EN16" s="4">
        <f t="shared" si="38"/>
        <v>53.46</v>
      </c>
      <c r="EO16" s="4">
        <f t="shared" si="38"/>
        <v>64.709999999999994</v>
      </c>
      <c r="EP16" s="4">
        <f t="shared" si="38"/>
        <v>193.58</v>
      </c>
      <c r="EQ16" s="4">
        <f t="shared" si="38"/>
        <v>18.95</v>
      </c>
      <c r="ER16" s="4">
        <f t="shared" si="38"/>
        <v>7.0000000000000007E-2</v>
      </c>
      <c r="ES16" s="4">
        <f t="shared" si="38"/>
        <v>62.3</v>
      </c>
      <c r="ET16" s="4">
        <f t="shared" si="38"/>
        <v>210.3</v>
      </c>
      <c r="EU16" s="4">
        <f t="shared" si="38"/>
        <v>0</v>
      </c>
      <c r="EV16" s="4">
        <f t="shared" si="39"/>
        <v>66.16</v>
      </c>
      <c r="EW16" s="4">
        <f t="shared" si="39"/>
        <v>42.9</v>
      </c>
      <c r="EX16" s="4">
        <f t="shared" si="39"/>
        <v>25.2</v>
      </c>
      <c r="EY16" s="4">
        <f t="shared" si="39"/>
        <v>364.38</v>
      </c>
      <c r="EZ16" s="4">
        <f t="shared" si="39"/>
        <v>0.04</v>
      </c>
      <c r="FA16" s="4">
        <f t="shared" si="39"/>
        <v>105.42</v>
      </c>
      <c r="FB16" s="4">
        <f t="shared" si="39"/>
        <v>13.16</v>
      </c>
      <c r="FC16" s="4">
        <f t="shared" si="39"/>
        <v>27.53</v>
      </c>
      <c r="FD16" s="4">
        <f t="shared" si="39"/>
        <v>0</v>
      </c>
      <c r="FE16" s="4">
        <f t="shared" si="39"/>
        <v>32.08</v>
      </c>
      <c r="FF16" s="4">
        <f t="shared" si="40"/>
        <v>283.06</v>
      </c>
      <c r="FG16" s="4">
        <f t="shared" si="40"/>
        <v>0.13</v>
      </c>
      <c r="FH16" s="4">
        <f t="shared" si="40"/>
        <v>0</v>
      </c>
      <c r="FI16" s="4">
        <f t="shared" si="40"/>
        <v>20.55</v>
      </c>
      <c r="FJ16" s="4">
        <f t="shared" si="40"/>
        <v>0</v>
      </c>
      <c r="FK16" s="4">
        <f t="shared" si="40"/>
        <v>103.64</v>
      </c>
      <c r="FL16" s="4">
        <f t="shared" si="40"/>
        <v>109.48</v>
      </c>
      <c r="FM16" s="4">
        <f t="shared" si="40"/>
        <v>110.4</v>
      </c>
      <c r="FN16" s="4">
        <f t="shared" si="40"/>
        <v>161.91</v>
      </c>
      <c r="FO16" s="4">
        <f t="shared" si="40"/>
        <v>354.02</v>
      </c>
      <c r="FP16" s="4">
        <f t="shared" si="41"/>
        <v>85.63</v>
      </c>
      <c r="FQ16" s="4">
        <f t="shared" si="41"/>
        <v>0</v>
      </c>
      <c r="FR16" s="4">
        <f t="shared" si="41"/>
        <v>35.590000000000003</v>
      </c>
      <c r="FS16" s="4">
        <f t="shared" si="41"/>
        <v>0</v>
      </c>
      <c r="FT16" s="4">
        <f t="shared" si="41"/>
        <v>140.16</v>
      </c>
      <c r="FU16" s="4">
        <f t="shared" si="41"/>
        <v>2443.69</v>
      </c>
      <c r="FV16" s="4">
        <f t="shared" si="41"/>
        <v>-5.12</v>
      </c>
      <c r="FW16" s="4">
        <f t="shared" si="41"/>
        <v>0</v>
      </c>
      <c r="FX16" s="4">
        <f t="shared" si="41"/>
        <v>0</v>
      </c>
      <c r="FY16" s="4">
        <f t="shared" si="41"/>
        <v>0.28999999999999998</v>
      </c>
      <c r="FZ16" s="4">
        <f t="shared" si="42"/>
        <v>0.6</v>
      </c>
      <c r="GA16" s="4">
        <f t="shared" si="42"/>
        <v>0</v>
      </c>
      <c r="GB16" s="4">
        <f t="shared" si="42"/>
        <v>0.25</v>
      </c>
      <c r="GC16" s="4">
        <f t="shared" si="42"/>
        <v>0.36</v>
      </c>
      <c r="GD16" s="4">
        <f t="shared" si="42"/>
        <v>0.12</v>
      </c>
      <c r="GE16" s="4">
        <f t="shared" si="42"/>
        <v>349.91</v>
      </c>
      <c r="GF16" s="4">
        <f t="shared" si="42"/>
        <v>27.65</v>
      </c>
      <c r="GG16" s="4">
        <f t="shared" si="42"/>
        <v>69.3</v>
      </c>
      <c r="GH16" s="4">
        <f t="shared" si="42"/>
        <v>0.83</v>
      </c>
      <c r="GI16" s="4">
        <f t="shared" si="42"/>
        <v>13.05</v>
      </c>
      <c r="GJ16" s="4">
        <f t="shared" si="43"/>
        <v>52.49</v>
      </c>
      <c r="GK16" s="4">
        <f t="shared" si="43"/>
        <v>0</v>
      </c>
      <c r="GL16" s="4">
        <f t="shared" si="43"/>
        <v>36.69</v>
      </c>
      <c r="GM16" s="4">
        <f t="shared" si="43"/>
        <v>8.98</v>
      </c>
      <c r="GN16" s="4">
        <f t="shared" si="43"/>
        <v>2.2000000000000002</v>
      </c>
      <c r="GO16" s="4">
        <f t="shared" si="43"/>
        <v>45.3</v>
      </c>
      <c r="GP16" s="4">
        <f t="shared" si="43"/>
        <v>445.75</v>
      </c>
      <c r="GQ16" s="4">
        <f t="shared" si="43"/>
        <v>510.14</v>
      </c>
      <c r="GR16" s="4">
        <f t="shared" si="43"/>
        <v>0</v>
      </c>
      <c r="GS16" s="4">
        <f t="shared" si="43"/>
        <v>363.33</v>
      </c>
      <c r="GT16" s="4">
        <f t="shared" si="44"/>
        <v>28.32</v>
      </c>
      <c r="GU16" s="4">
        <f t="shared" si="44"/>
        <v>0</v>
      </c>
      <c r="GV16" s="4">
        <f t="shared" si="44"/>
        <v>173.12</v>
      </c>
      <c r="GW16" s="4">
        <f t="shared" si="44"/>
        <v>8.6199999999999992</v>
      </c>
      <c r="GX16" s="4">
        <f t="shared" si="44"/>
        <v>15.6</v>
      </c>
      <c r="GY16" s="4">
        <f t="shared" si="44"/>
        <v>52.39</v>
      </c>
      <c r="GZ16" s="4">
        <f t="shared" si="44"/>
        <v>80.27</v>
      </c>
      <c r="HA16" s="4">
        <f t="shared" si="44"/>
        <v>0</v>
      </c>
      <c r="HB16" s="4">
        <f t="shared" si="44"/>
        <v>7.66</v>
      </c>
      <c r="HC16" s="4">
        <f t="shared" si="44"/>
        <v>323.08</v>
      </c>
      <c r="HD16" s="4">
        <f t="shared" si="45"/>
        <v>323.23</v>
      </c>
      <c r="HE16" s="4">
        <f t="shared" si="45"/>
        <v>0</v>
      </c>
      <c r="HF16" s="4">
        <f t="shared" si="45"/>
        <v>12.44</v>
      </c>
      <c r="HG16" s="4">
        <f t="shared" si="45"/>
        <v>0.26</v>
      </c>
      <c r="HH16" s="4">
        <f t="shared" si="45"/>
        <v>18.149999999999999</v>
      </c>
      <c r="HI16" s="4">
        <f t="shared" si="45"/>
        <v>32.25</v>
      </c>
      <c r="HJ16" s="4">
        <f t="shared" si="45"/>
        <v>260.87</v>
      </c>
      <c r="HK16" s="4">
        <f t="shared" si="45"/>
        <v>88.89</v>
      </c>
      <c r="HL16" s="4">
        <f t="shared" si="45"/>
        <v>0</v>
      </c>
      <c r="HM16" s="4">
        <f t="shared" si="45"/>
        <v>0.02</v>
      </c>
      <c r="HN16" s="4">
        <f t="shared" si="46"/>
        <v>51.58</v>
      </c>
      <c r="HO16" s="4">
        <f t="shared" si="46"/>
        <v>407.32</v>
      </c>
      <c r="HP16" s="4">
        <f t="shared" si="46"/>
        <v>147.88999999999999</v>
      </c>
      <c r="HQ16" s="4">
        <f t="shared" si="46"/>
        <v>670.8</v>
      </c>
      <c r="HR16" s="4">
        <f t="shared" si="46"/>
        <v>6500.27</v>
      </c>
      <c r="HS16" s="4">
        <f t="shared" si="46"/>
        <v>21.22</v>
      </c>
      <c r="HT16" s="4">
        <f t="shared" si="46"/>
        <v>222.07</v>
      </c>
      <c r="HU16" s="4">
        <f t="shared" si="46"/>
        <v>0.56000000000000005</v>
      </c>
      <c r="HV16" s="4">
        <f t="shared" si="46"/>
        <v>345.14</v>
      </c>
      <c r="HW16" s="4">
        <f t="shared" si="46"/>
        <v>159.72</v>
      </c>
      <c r="HX16" s="4">
        <f t="shared" si="46"/>
        <v>0</v>
      </c>
      <c r="HY16" s="4">
        <f t="shared" si="46"/>
        <v>28.19</v>
      </c>
      <c r="HZ16" s="4">
        <f t="shared" si="46"/>
        <v>488.47</v>
      </c>
      <c r="IA16" s="4">
        <f t="shared" si="46"/>
        <v>64.87</v>
      </c>
      <c r="IB16" s="4">
        <f t="shared" si="46"/>
        <v>0</v>
      </c>
      <c r="IC16" s="4">
        <f t="shared" si="23"/>
        <v>40758.789999999994</v>
      </c>
    </row>
    <row r="17" spans="1:237" x14ac:dyDescent="0.3">
      <c r="A17">
        <v>2005</v>
      </c>
      <c r="B17" s="4">
        <f t="shared" si="24"/>
        <v>43354.52</v>
      </c>
      <c r="C17" s="4">
        <f t="shared" si="24"/>
        <v>17.09</v>
      </c>
      <c r="D17" s="4">
        <f t="shared" si="24"/>
        <v>9.92</v>
      </c>
      <c r="E17" s="4">
        <f t="shared" si="24"/>
        <v>147.71</v>
      </c>
      <c r="F17" s="4">
        <f t="shared" si="24"/>
        <v>0.63</v>
      </c>
      <c r="G17" s="4">
        <f t="shared" si="24"/>
        <v>191.8</v>
      </c>
      <c r="H17" s="4">
        <f t="shared" si="24"/>
        <v>0</v>
      </c>
      <c r="I17" s="4">
        <f t="shared" si="24"/>
        <v>0</v>
      </c>
      <c r="J17" s="4">
        <f t="shared" si="24"/>
        <v>0.81</v>
      </c>
      <c r="K17" s="4">
        <f t="shared" si="24"/>
        <v>428.51</v>
      </c>
      <c r="L17" s="4">
        <f t="shared" si="25"/>
        <v>7.43</v>
      </c>
      <c r="M17" s="4">
        <f t="shared" si="25"/>
        <v>0</v>
      </c>
      <c r="N17" s="4">
        <f t="shared" si="25"/>
        <v>622.46</v>
      </c>
      <c r="O17" s="4">
        <f t="shared" si="25"/>
        <v>82.42</v>
      </c>
      <c r="P17" s="4">
        <f t="shared" si="25"/>
        <v>63.56</v>
      </c>
      <c r="Q17" s="4">
        <f t="shared" si="25"/>
        <v>1.19</v>
      </c>
      <c r="R17" s="4">
        <f t="shared" si="25"/>
        <v>30.49</v>
      </c>
      <c r="S17" s="4">
        <f t="shared" si="25"/>
        <v>151.84</v>
      </c>
      <c r="T17" s="4">
        <f t="shared" si="25"/>
        <v>3.67</v>
      </c>
      <c r="U17" s="4">
        <f t="shared" si="25"/>
        <v>62.51</v>
      </c>
      <c r="V17" s="4">
        <f t="shared" si="26"/>
        <v>125.9</v>
      </c>
      <c r="W17" s="4">
        <f t="shared" si="26"/>
        <v>9.2799999999999994</v>
      </c>
      <c r="X17" s="4">
        <f t="shared" si="26"/>
        <v>20.92</v>
      </c>
      <c r="Y17" s="4">
        <f t="shared" si="26"/>
        <v>0</v>
      </c>
      <c r="Z17" s="4">
        <f t="shared" si="26"/>
        <v>-2.89</v>
      </c>
      <c r="AA17" s="4">
        <f t="shared" si="26"/>
        <v>128.55000000000001</v>
      </c>
      <c r="AB17" s="4">
        <f t="shared" si="26"/>
        <v>0</v>
      </c>
      <c r="AC17" s="4">
        <f t="shared" si="26"/>
        <v>20.93</v>
      </c>
      <c r="AD17" s="4">
        <f t="shared" si="26"/>
        <v>79.239999999999995</v>
      </c>
      <c r="AE17" s="4">
        <f t="shared" si="26"/>
        <v>2015.48</v>
      </c>
      <c r="AF17" s="4">
        <f t="shared" si="27"/>
        <v>0</v>
      </c>
      <c r="AG17" s="4">
        <f t="shared" si="27"/>
        <v>19.43</v>
      </c>
      <c r="AH17" s="4">
        <f t="shared" si="27"/>
        <v>47.22</v>
      </c>
      <c r="AI17" s="4">
        <f t="shared" si="27"/>
        <v>30.74</v>
      </c>
      <c r="AJ17" s="4">
        <f t="shared" si="27"/>
        <v>8.86</v>
      </c>
      <c r="AK17" s="4">
        <f t="shared" si="27"/>
        <v>59.06</v>
      </c>
      <c r="AL17" s="4">
        <f t="shared" si="27"/>
        <v>206.73</v>
      </c>
      <c r="AM17" s="4">
        <f t="shared" si="27"/>
        <v>971.7</v>
      </c>
      <c r="AN17" s="4">
        <f t="shared" si="27"/>
        <v>0.64</v>
      </c>
      <c r="AO17" s="4">
        <f t="shared" si="27"/>
        <v>61.91</v>
      </c>
      <c r="AP17" s="4">
        <f t="shared" si="28"/>
        <v>39.53</v>
      </c>
      <c r="AQ17" s="4">
        <f t="shared" si="28"/>
        <v>70.88</v>
      </c>
      <c r="AR17" s="4">
        <f t="shared" si="28"/>
        <v>6856.61</v>
      </c>
      <c r="AS17" s="4">
        <f t="shared" si="28"/>
        <v>0</v>
      </c>
      <c r="AT17" s="4">
        <f t="shared" si="28"/>
        <v>316.14999999999998</v>
      </c>
      <c r="AU17" s="4">
        <f t="shared" si="28"/>
        <v>0.53</v>
      </c>
      <c r="AV17" s="4">
        <f t="shared" si="28"/>
        <v>51.25</v>
      </c>
      <c r="AW17" s="4">
        <f t="shared" si="28"/>
        <v>7.0000000000000007E-2</v>
      </c>
      <c r="AX17" s="4">
        <f t="shared" si="28"/>
        <v>4.46</v>
      </c>
      <c r="AY17" s="4">
        <f t="shared" si="28"/>
        <v>18.55</v>
      </c>
      <c r="AZ17" s="4">
        <f t="shared" si="29"/>
        <v>16.22</v>
      </c>
      <c r="BA17" s="4">
        <f t="shared" si="29"/>
        <v>8.76</v>
      </c>
      <c r="BB17" s="4">
        <f t="shared" si="29"/>
        <v>0</v>
      </c>
      <c r="BC17" s="4">
        <f t="shared" si="29"/>
        <v>8.84</v>
      </c>
      <c r="BD17" s="4">
        <f t="shared" si="29"/>
        <v>127.75</v>
      </c>
      <c r="BE17" s="4">
        <f t="shared" si="29"/>
        <v>210.96</v>
      </c>
      <c r="BF17" s="4">
        <f t="shared" si="29"/>
        <v>65.83</v>
      </c>
      <c r="BG17" s="4">
        <f t="shared" si="29"/>
        <v>1.34</v>
      </c>
      <c r="BH17" s="4">
        <f t="shared" si="29"/>
        <v>0.2</v>
      </c>
      <c r="BI17" s="4">
        <f t="shared" si="29"/>
        <v>20.3</v>
      </c>
      <c r="BJ17" s="4">
        <f t="shared" si="30"/>
        <v>85.79</v>
      </c>
      <c r="BK17" s="4">
        <f t="shared" si="30"/>
        <v>234.14</v>
      </c>
      <c r="BL17" s="4">
        <f t="shared" si="30"/>
        <v>13.54</v>
      </c>
      <c r="BM17" s="4">
        <f t="shared" si="30"/>
        <v>27.71</v>
      </c>
      <c r="BN17" s="4">
        <f t="shared" si="30"/>
        <v>7.67</v>
      </c>
      <c r="BO17" s="4">
        <f t="shared" si="30"/>
        <v>23.19</v>
      </c>
      <c r="BP17" s="4">
        <f t="shared" si="30"/>
        <v>3.17</v>
      </c>
      <c r="BQ17" s="4">
        <f t="shared" si="30"/>
        <v>132.56</v>
      </c>
      <c r="BR17" s="4">
        <f t="shared" si="30"/>
        <v>0</v>
      </c>
      <c r="BS17" s="4">
        <f t="shared" si="30"/>
        <v>0</v>
      </c>
      <c r="BT17" s="4">
        <f t="shared" si="31"/>
        <v>0</v>
      </c>
      <c r="BU17" s="4">
        <f t="shared" si="31"/>
        <v>0</v>
      </c>
      <c r="BV17" s="4">
        <f t="shared" si="31"/>
        <v>0.26</v>
      </c>
      <c r="BW17" s="4">
        <f t="shared" si="31"/>
        <v>53.06</v>
      </c>
      <c r="BX17" s="4">
        <f t="shared" si="31"/>
        <v>420.5</v>
      </c>
      <c r="BY17" s="4">
        <f t="shared" si="31"/>
        <v>0</v>
      </c>
      <c r="BZ17" s="4">
        <f t="shared" si="31"/>
        <v>0</v>
      </c>
      <c r="CA17" s="4">
        <f t="shared" si="31"/>
        <v>0</v>
      </c>
      <c r="CB17" s="4">
        <f t="shared" si="31"/>
        <v>0</v>
      </c>
      <c r="CC17" s="4">
        <f t="shared" si="31"/>
        <v>7.5</v>
      </c>
      <c r="CD17" s="4">
        <f t="shared" si="32"/>
        <v>1.29</v>
      </c>
      <c r="CE17" s="4">
        <f t="shared" si="32"/>
        <v>8.7899999999999991</v>
      </c>
      <c r="CF17" s="4">
        <f t="shared" si="32"/>
        <v>906.56</v>
      </c>
      <c r="CG17" s="4">
        <f t="shared" si="32"/>
        <v>63.07</v>
      </c>
      <c r="CH17" s="4">
        <f t="shared" si="32"/>
        <v>123.28</v>
      </c>
      <c r="CI17" s="4">
        <f t="shared" si="32"/>
        <v>0</v>
      </c>
      <c r="CJ17" s="4">
        <f t="shared" si="32"/>
        <v>2.48</v>
      </c>
      <c r="CK17" s="4">
        <f t="shared" si="32"/>
        <v>0</v>
      </c>
      <c r="CL17" s="4">
        <f t="shared" si="32"/>
        <v>43.82</v>
      </c>
      <c r="CM17" s="4">
        <f t="shared" si="32"/>
        <v>34.29</v>
      </c>
      <c r="CN17" s="4">
        <f t="shared" si="33"/>
        <v>4.25</v>
      </c>
      <c r="CO17" s="4">
        <f t="shared" si="33"/>
        <v>25.18</v>
      </c>
      <c r="CP17" s="4">
        <f t="shared" si="33"/>
        <v>8.09</v>
      </c>
      <c r="CQ17" s="4">
        <f t="shared" si="33"/>
        <v>49.28</v>
      </c>
      <c r="CR17" s="4">
        <f t="shared" si="33"/>
        <v>0</v>
      </c>
      <c r="CS17" s="4">
        <f t="shared" si="33"/>
        <v>75.39</v>
      </c>
      <c r="CT17" s="4">
        <f t="shared" si="33"/>
        <v>3.31</v>
      </c>
      <c r="CU17" s="4">
        <f t="shared" si="33"/>
        <v>1803.32</v>
      </c>
      <c r="CV17" s="4">
        <f t="shared" si="33"/>
        <v>1912.93</v>
      </c>
      <c r="CW17" s="4">
        <f t="shared" si="33"/>
        <v>609.88</v>
      </c>
      <c r="CX17" s="4">
        <f t="shared" si="34"/>
        <v>104.21</v>
      </c>
      <c r="CY17" s="4">
        <f t="shared" si="34"/>
        <v>71.819999999999993</v>
      </c>
      <c r="CZ17" s="4">
        <f t="shared" si="34"/>
        <v>76.03</v>
      </c>
      <c r="DA17" s="4">
        <f t="shared" si="34"/>
        <v>507.32</v>
      </c>
      <c r="DB17" s="4">
        <f t="shared" si="34"/>
        <v>12.73</v>
      </c>
      <c r="DC17" s="4">
        <f t="shared" si="34"/>
        <v>1224.8</v>
      </c>
      <c r="DD17" s="4">
        <f t="shared" si="34"/>
        <v>24.88</v>
      </c>
      <c r="DE17" s="4">
        <f t="shared" si="34"/>
        <v>206.01</v>
      </c>
      <c r="DF17" s="4">
        <f t="shared" si="34"/>
        <v>-3.12</v>
      </c>
      <c r="DG17" s="4">
        <f t="shared" si="34"/>
        <v>0.08</v>
      </c>
      <c r="DH17" s="4">
        <f t="shared" si="35"/>
        <v>0</v>
      </c>
      <c r="DI17" s="4">
        <f t="shared" si="35"/>
        <v>77.59</v>
      </c>
      <c r="DJ17" s="4">
        <f t="shared" si="35"/>
        <v>0</v>
      </c>
      <c r="DK17" s="4">
        <f t="shared" si="35"/>
        <v>8.09</v>
      </c>
      <c r="DL17" s="4">
        <f t="shared" si="35"/>
        <v>31.98</v>
      </c>
      <c r="DM17" s="4">
        <f t="shared" si="35"/>
        <v>7.46</v>
      </c>
      <c r="DN17" s="4">
        <f t="shared" si="35"/>
        <v>20.65</v>
      </c>
      <c r="DO17" s="4">
        <f t="shared" si="35"/>
        <v>0</v>
      </c>
      <c r="DP17" s="4">
        <f t="shared" si="35"/>
        <v>4.26</v>
      </c>
      <c r="DQ17" s="4">
        <f t="shared" si="35"/>
        <v>19.170000000000002</v>
      </c>
      <c r="DR17" s="4">
        <f t="shared" si="36"/>
        <v>133.5</v>
      </c>
      <c r="DS17" s="4">
        <f t="shared" si="36"/>
        <v>0.03</v>
      </c>
      <c r="DT17" s="4">
        <f t="shared" si="36"/>
        <v>22.95</v>
      </c>
      <c r="DU17" s="4">
        <f t="shared" si="36"/>
        <v>12.83</v>
      </c>
      <c r="DV17" s="4">
        <f t="shared" si="36"/>
        <v>0</v>
      </c>
      <c r="DW17" s="4">
        <f t="shared" si="36"/>
        <v>61.05</v>
      </c>
      <c r="DX17" s="4">
        <f t="shared" si="36"/>
        <v>18.75</v>
      </c>
      <c r="DY17" s="4">
        <f t="shared" si="36"/>
        <v>374.48</v>
      </c>
      <c r="DZ17" s="4">
        <f t="shared" si="36"/>
        <v>0.72</v>
      </c>
      <c r="EA17" s="4">
        <f t="shared" si="36"/>
        <v>33.44</v>
      </c>
      <c r="EB17" s="4">
        <f t="shared" si="37"/>
        <v>2.95</v>
      </c>
      <c r="EC17" s="4">
        <f t="shared" si="37"/>
        <v>0.12</v>
      </c>
      <c r="ED17" s="4">
        <f t="shared" si="37"/>
        <v>0</v>
      </c>
      <c r="EE17" s="4">
        <f t="shared" si="37"/>
        <v>10.83</v>
      </c>
      <c r="EF17" s="4">
        <f t="shared" si="37"/>
        <v>5.05</v>
      </c>
      <c r="EG17" s="4">
        <f t="shared" si="37"/>
        <v>0</v>
      </c>
      <c r="EH17" s="4">
        <f t="shared" si="37"/>
        <v>611.1</v>
      </c>
      <c r="EI17" s="4">
        <f t="shared" si="37"/>
        <v>0</v>
      </c>
      <c r="EJ17" s="4">
        <f t="shared" si="37"/>
        <v>11.77</v>
      </c>
      <c r="EK17" s="4">
        <f t="shared" si="37"/>
        <v>46.54</v>
      </c>
      <c r="EL17" s="4">
        <f t="shared" si="38"/>
        <v>2.87</v>
      </c>
      <c r="EM17" s="4">
        <f t="shared" si="38"/>
        <v>0</v>
      </c>
      <c r="EN17" s="4">
        <f t="shared" si="38"/>
        <v>56.32</v>
      </c>
      <c r="EO17" s="4">
        <f t="shared" si="38"/>
        <v>67.14</v>
      </c>
      <c r="EP17" s="4">
        <f t="shared" si="38"/>
        <v>179.78</v>
      </c>
      <c r="EQ17" s="4">
        <f t="shared" si="38"/>
        <v>20.49</v>
      </c>
      <c r="ER17" s="4">
        <f t="shared" si="38"/>
        <v>7.0000000000000007E-2</v>
      </c>
      <c r="ES17" s="4">
        <f t="shared" si="38"/>
        <v>63.97</v>
      </c>
      <c r="ET17" s="4">
        <f t="shared" si="38"/>
        <v>204.32</v>
      </c>
      <c r="EU17" s="4">
        <f t="shared" si="38"/>
        <v>0</v>
      </c>
      <c r="EV17" s="4">
        <f t="shared" si="39"/>
        <v>67.62</v>
      </c>
      <c r="EW17" s="4">
        <f t="shared" si="39"/>
        <v>44.69</v>
      </c>
      <c r="EX17" s="4">
        <f t="shared" si="39"/>
        <v>26.06</v>
      </c>
      <c r="EY17" s="4">
        <f t="shared" si="39"/>
        <v>382.16</v>
      </c>
      <c r="EZ17" s="4">
        <f t="shared" si="39"/>
        <v>0.04</v>
      </c>
      <c r="FA17" s="4">
        <f t="shared" si="39"/>
        <v>107.67</v>
      </c>
      <c r="FB17" s="4">
        <f t="shared" si="39"/>
        <v>13.56</v>
      </c>
      <c r="FC17" s="4">
        <f t="shared" si="39"/>
        <v>26.27</v>
      </c>
      <c r="FD17" s="4">
        <f t="shared" si="39"/>
        <v>0</v>
      </c>
      <c r="FE17" s="4">
        <f t="shared" si="39"/>
        <v>32.5</v>
      </c>
      <c r="FF17" s="4">
        <f t="shared" si="40"/>
        <v>291.3</v>
      </c>
      <c r="FG17" s="4">
        <f t="shared" si="40"/>
        <v>0.14000000000000001</v>
      </c>
      <c r="FH17" s="4">
        <f t="shared" si="40"/>
        <v>0</v>
      </c>
      <c r="FI17" s="4">
        <f t="shared" si="40"/>
        <v>22.02</v>
      </c>
      <c r="FJ17" s="4">
        <f t="shared" si="40"/>
        <v>0</v>
      </c>
      <c r="FK17" s="4">
        <f t="shared" si="40"/>
        <v>60.85</v>
      </c>
      <c r="FL17" s="4">
        <f t="shared" si="40"/>
        <v>111.39</v>
      </c>
      <c r="FM17" s="4">
        <f t="shared" si="40"/>
        <v>115.47</v>
      </c>
      <c r="FN17" s="4">
        <f t="shared" si="40"/>
        <v>163.38</v>
      </c>
      <c r="FO17" s="4">
        <f t="shared" si="40"/>
        <v>355.74</v>
      </c>
      <c r="FP17" s="4">
        <f t="shared" si="41"/>
        <v>89.7</v>
      </c>
      <c r="FQ17" s="4">
        <f t="shared" si="41"/>
        <v>0</v>
      </c>
      <c r="FR17" s="4">
        <f t="shared" si="41"/>
        <v>44.84</v>
      </c>
      <c r="FS17" s="4">
        <f t="shared" si="41"/>
        <v>0</v>
      </c>
      <c r="FT17" s="4">
        <f t="shared" si="41"/>
        <v>138.76</v>
      </c>
      <c r="FU17" s="4">
        <f t="shared" si="41"/>
        <v>2492.3000000000002</v>
      </c>
      <c r="FV17" s="4">
        <f t="shared" si="41"/>
        <v>-4.54</v>
      </c>
      <c r="FW17" s="4">
        <f t="shared" si="41"/>
        <v>0</v>
      </c>
      <c r="FX17" s="4">
        <f t="shared" si="41"/>
        <v>0</v>
      </c>
      <c r="FY17" s="4">
        <f t="shared" si="41"/>
        <v>0.27</v>
      </c>
      <c r="FZ17" s="4">
        <f t="shared" si="42"/>
        <v>0.62</v>
      </c>
      <c r="GA17" s="4">
        <f t="shared" si="42"/>
        <v>0</v>
      </c>
      <c r="GB17" s="4">
        <f t="shared" si="42"/>
        <v>0.25</v>
      </c>
      <c r="GC17" s="4">
        <f t="shared" si="42"/>
        <v>0.37</v>
      </c>
      <c r="GD17" s="4">
        <f t="shared" si="42"/>
        <v>0.12</v>
      </c>
      <c r="GE17" s="4">
        <f t="shared" si="42"/>
        <v>367.36</v>
      </c>
      <c r="GF17" s="4">
        <f t="shared" si="42"/>
        <v>28.64</v>
      </c>
      <c r="GG17" s="4">
        <f t="shared" si="42"/>
        <v>61.68</v>
      </c>
      <c r="GH17" s="4">
        <f t="shared" si="42"/>
        <v>0.79</v>
      </c>
      <c r="GI17" s="4">
        <f t="shared" si="42"/>
        <v>11.09</v>
      </c>
      <c r="GJ17" s="4">
        <f t="shared" si="43"/>
        <v>50.8</v>
      </c>
      <c r="GK17" s="4">
        <f t="shared" si="43"/>
        <v>0</v>
      </c>
      <c r="GL17" s="4">
        <f t="shared" si="43"/>
        <v>37.619999999999997</v>
      </c>
      <c r="GM17" s="4">
        <f t="shared" si="43"/>
        <v>9.17</v>
      </c>
      <c r="GN17" s="4">
        <f t="shared" si="43"/>
        <v>2.21</v>
      </c>
      <c r="GO17" s="4">
        <f t="shared" si="43"/>
        <v>45.78</v>
      </c>
      <c r="GP17" s="4">
        <f t="shared" si="43"/>
        <v>447.08</v>
      </c>
      <c r="GQ17" s="4">
        <f t="shared" si="43"/>
        <v>505.58</v>
      </c>
      <c r="GR17" s="4">
        <f t="shared" si="43"/>
        <v>0</v>
      </c>
      <c r="GS17" s="4">
        <f t="shared" si="43"/>
        <v>378.35</v>
      </c>
      <c r="GT17" s="4">
        <f t="shared" si="44"/>
        <v>30.34</v>
      </c>
      <c r="GU17" s="4">
        <f t="shared" si="44"/>
        <v>0</v>
      </c>
      <c r="GV17" s="4">
        <f t="shared" si="44"/>
        <v>167.24</v>
      </c>
      <c r="GW17" s="4">
        <f t="shared" si="44"/>
        <v>6.12</v>
      </c>
      <c r="GX17" s="4">
        <f t="shared" si="44"/>
        <v>12.27</v>
      </c>
      <c r="GY17" s="4">
        <f t="shared" si="44"/>
        <v>53.11</v>
      </c>
      <c r="GZ17" s="4">
        <f t="shared" si="44"/>
        <v>91.42</v>
      </c>
      <c r="HA17" s="4">
        <f t="shared" si="44"/>
        <v>0</v>
      </c>
      <c r="HB17" s="4">
        <f t="shared" si="44"/>
        <v>7.73</v>
      </c>
      <c r="HC17" s="4">
        <f t="shared" si="44"/>
        <v>339.34</v>
      </c>
      <c r="HD17" s="4">
        <f t="shared" si="45"/>
        <v>327.49</v>
      </c>
      <c r="HE17" s="4">
        <f t="shared" si="45"/>
        <v>0</v>
      </c>
      <c r="HF17" s="4">
        <f t="shared" si="45"/>
        <v>13.48</v>
      </c>
      <c r="HG17" s="4">
        <f t="shared" si="45"/>
        <v>0.26</v>
      </c>
      <c r="HH17" s="4">
        <f t="shared" si="45"/>
        <v>22.25</v>
      </c>
      <c r="HI17" s="4">
        <f t="shared" si="45"/>
        <v>32.909999999999997</v>
      </c>
      <c r="HJ17" s="4">
        <f t="shared" si="45"/>
        <v>273.39</v>
      </c>
      <c r="HK17" s="4">
        <f t="shared" si="45"/>
        <v>89.31</v>
      </c>
      <c r="HL17" s="4">
        <f t="shared" si="45"/>
        <v>0</v>
      </c>
      <c r="HM17" s="4">
        <f t="shared" si="45"/>
        <v>0.02</v>
      </c>
      <c r="HN17" s="4">
        <f t="shared" si="46"/>
        <v>54.78</v>
      </c>
      <c r="HO17" s="4">
        <f t="shared" si="46"/>
        <v>388.14</v>
      </c>
      <c r="HP17" s="4">
        <f t="shared" si="46"/>
        <v>156.55000000000001</v>
      </c>
      <c r="HQ17" s="4">
        <f t="shared" si="46"/>
        <v>664.4</v>
      </c>
      <c r="HR17" s="4">
        <f t="shared" si="46"/>
        <v>6477.6</v>
      </c>
      <c r="HS17" s="4">
        <f t="shared" si="46"/>
        <v>21.57</v>
      </c>
      <c r="HT17" s="4">
        <f t="shared" si="46"/>
        <v>220.97</v>
      </c>
      <c r="HU17" s="4">
        <f t="shared" si="46"/>
        <v>0.56999999999999995</v>
      </c>
      <c r="HV17" s="4">
        <f t="shared" si="46"/>
        <v>366.87</v>
      </c>
      <c r="HW17" s="4">
        <f t="shared" si="46"/>
        <v>169.51</v>
      </c>
      <c r="HX17" s="4">
        <f t="shared" si="46"/>
        <v>0</v>
      </c>
      <c r="HY17" s="4">
        <f t="shared" si="46"/>
        <v>29.29</v>
      </c>
      <c r="HZ17" s="4">
        <f t="shared" si="46"/>
        <v>565.59</v>
      </c>
      <c r="IA17" s="4">
        <f t="shared" si="46"/>
        <v>65.05</v>
      </c>
      <c r="IB17" s="4">
        <f t="shared" si="46"/>
        <v>0</v>
      </c>
      <c r="IC17" s="4">
        <f t="shared" si="23"/>
        <v>41640.57</v>
      </c>
    </row>
    <row r="18" spans="1:237" x14ac:dyDescent="0.3">
      <c r="A18">
        <v>2006</v>
      </c>
      <c r="B18" s="4">
        <f t="shared" si="24"/>
        <v>43723.5</v>
      </c>
      <c r="C18" s="4">
        <f t="shared" si="24"/>
        <v>20.74</v>
      </c>
      <c r="D18" s="4">
        <f t="shared" si="24"/>
        <v>8.75</v>
      </c>
      <c r="E18" s="4">
        <f t="shared" si="24"/>
        <v>145.93</v>
      </c>
      <c r="F18" s="4">
        <f t="shared" si="24"/>
        <v>0.6</v>
      </c>
      <c r="G18" s="4">
        <f t="shared" si="24"/>
        <v>165.86</v>
      </c>
      <c r="H18" s="4">
        <f t="shared" si="24"/>
        <v>0</v>
      </c>
      <c r="I18" s="4">
        <f t="shared" si="24"/>
        <v>0</v>
      </c>
      <c r="J18" s="4">
        <f t="shared" si="24"/>
        <v>0.96</v>
      </c>
      <c r="K18" s="4">
        <f t="shared" si="24"/>
        <v>462.74</v>
      </c>
      <c r="L18" s="4">
        <f t="shared" si="25"/>
        <v>7.95</v>
      </c>
      <c r="M18" s="4">
        <f t="shared" si="25"/>
        <v>0</v>
      </c>
      <c r="N18" s="4">
        <f t="shared" si="25"/>
        <v>637.39</v>
      </c>
      <c r="O18" s="4">
        <f t="shared" si="25"/>
        <v>82.82</v>
      </c>
      <c r="P18" s="4">
        <f t="shared" si="25"/>
        <v>60.1</v>
      </c>
      <c r="Q18" s="4">
        <f t="shared" si="25"/>
        <v>6.94</v>
      </c>
      <c r="R18" s="4">
        <f t="shared" si="25"/>
        <v>32.93</v>
      </c>
      <c r="S18" s="4">
        <f t="shared" si="25"/>
        <v>147.63999999999999</v>
      </c>
      <c r="T18" s="4">
        <f t="shared" si="25"/>
        <v>3.76</v>
      </c>
      <c r="U18" s="4">
        <f t="shared" si="25"/>
        <v>58.37</v>
      </c>
      <c r="V18" s="4">
        <f t="shared" si="26"/>
        <v>123.68</v>
      </c>
      <c r="W18" s="4">
        <f t="shared" si="26"/>
        <v>7.52</v>
      </c>
      <c r="X18" s="4">
        <f t="shared" si="26"/>
        <v>21.4</v>
      </c>
      <c r="Y18" s="4">
        <f t="shared" si="26"/>
        <v>0</v>
      </c>
      <c r="Z18" s="4">
        <f t="shared" si="26"/>
        <v>-1.45</v>
      </c>
      <c r="AA18" s="4">
        <f t="shared" si="26"/>
        <v>133.33000000000001</v>
      </c>
      <c r="AB18" s="4">
        <f t="shared" si="26"/>
        <v>0</v>
      </c>
      <c r="AC18" s="4">
        <f t="shared" si="26"/>
        <v>22.81</v>
      </c>
      <c r="AD18" s="4">
        <f t="shared" si="26"/>
        <v>41.57</v>
      </c>
      <c r="AE18" s="4">
        <f t="shared" si="26"/>
        <v>1420.95</v>
      </c>
      <c r="AF18" s="4">
        <f t="shared" si="27"/>
        <v>0</v>
      </c>
      <c r="AG18" s="4">
        <f t="shared" si="27"/>
        <v>21.3</v>
      </c>
      <c r="AH18" s="4">
        <f t="shared" si="27"/>
        <v>51.14</v>
      </c>
      <c r="AI18" s="4">
        <f t="shared" si="27"/>
        <v>32.5</v>
      </c>
      <c r="AJ18" s="4">
        <f t="shared" si="27"/>
        <v>3.14</v>
      </c>
      <c r="AK18" s="4">
        <f t="shared" si="27"/>
        <v>51.61</v>
      </c>
      <c r="AL18" s="4">
        <f t="shared" si="27"/>
        <v>197.7</v>
      </c>
      <c r="AM18" s="4">
        <f t="shared" si="27"/>
        <v>882.12</v>
      </c>
      <c r="AN18" s="4">
        <f t="shared" si="27"/>
        <v>0.6</v>
      </c>
      <c r="AO18" s="4">
        <f t="shared" si="27"/>
        <v>60.35</v>
      </c>
      <c r="AP18" s="4">
        <f t="shared" si="28"/>
        <v>56.93</v>
      </c>
      <c r="AQ18" s="4">
        <f t="shared" si="28"/>
        <v>71.459999999999994</v>
      </c>
      <c r="AR18" s="4">
        <f t="shared" si="28"/>
        <v>7483.96</v>
      </c>
      <c r="AS18" s="4">
        <f t="shared" si="28"/>
        <v>0</v>
      </c>
      <c r="AT18" s="4">
        <f t="shared" si="28"/>
        <v>310.83</v>
      </c>
      <c r="AU18" s="4">
        <f t="shared" si="28"/>
        <v>0.5</v>
      </c>
      <c r="AV18" s="4">
        <f t="shared" si="28"/>
        <v>47.72</v>
      </c>
      <c r="AW18" s="4">
        <f t="shared" si="28"/>
        <v>0.03</v>
      </c>
      <c r="AX18" s="4">
        <f t="shared" si="28"/>
        <v>4.83</v>
      </c>
      <c r="AY18" s="4">
        <f t="shared" si="28"/>
        <v>31.31</v>
      </c>
      <c r="AZ18" s="4">
        <f t="shared" si="29"/>
        <v>19.02</v>
      </c>
      <c r="BA18" s="4">
        <f t="shared" si="29"/>
        <v>79.94</v>
      </c>
      <c r="BB18" s="4">
        <f t="shared" si="29"/>
        <v>0</v>
      </c>
      <c r="BC18" s="4">
        <f t="shared" si="29"/>
        <v>8.7100000000000009</v>
      </c>
      <c r="BD18" s="4">
        <f t="shared" si="29"/>
        <v>134.24</v>
      </c>
      <c r="BE18" s="4">
        <f t="shared" si="29"/>
        <v>209.12</v>
      </c>
      <c r="BF18" s="4">
        <f t="shared" si="29"/>
        <v>72.86</v>
      </c>
      <c r="BG18" s="4">
        <f t="shared" si="29"/>
        <v>1.33</v>
      </c>
      <c r="BH18" s="4">
        <f t="shared" si="29"/>
        <v>0.7</v>
      </c>
      <c r="BI18" s="4">
        <f t="shared" si="29"/>
        <v>21.81</v>
      </c>
      <c r="BJ18" s="4">
        <f t="shared" si="30"/>
        <v>87.94</v>
      </c>
      <c r="BK18" s="4">
        <f t="shared" si="30"/>
        <v>243.29</v>
      </c>
      <c r="BL18" s="4">
        <f t="shared" si="30"/>
        <v>13.84</v>
      </c>
      <c r="BM18" s="4">
        <f t="shared" si="30"/>
        <v>28.09</v>
      </c>
      <c r="BN18" s="4">
        <f t="shared" si="30"/>
        <v>7.47</v>
      </c>
      <c r="BO18" s="4">
        <f t="shared" si="30"/>
        <v>16.600000000000001</v>
      </c>
      <c r="BP18" s="4">
        <f t="shared" si="30"/>
        <v>3.06</v>
      </c>
      <c r="BQ18" s="4">
        <f t="shared" si="30"/>
        <v>144.58000000000001</v>
      </c>
      <c r="BR18" s="4">
        <f t="shared" si="30"/>
        <v>0</v>
      </c>
      <c r="BS18" s="4">
        <f t="shared" si="30"/>
        <v>0</v>
      </c>
      <c r="BT18" s="4">
        <f t="shared" si="31"/>
        <v>0</v>
      </c>
      <c r="BU18" s="4">
        <f t="shared" si="31"/>
        <v>0</v>
      </c>
      <c r="BV18" s="4">
        <f t="shared" si="31"/>
        <v>3.04</v>
      </c>
      <c r="BW18" s="4">
        <f t="shared" si="31"/>
        <v>60.38</v>
      </c>
      <c r="BX18" s="4">
        <f t="shared" si="31"/>
        <v>434.96</v>
      </c>
      <c r="BY18" s="4">
        <f t="shared" si="31"/>
        <v>0</v>
      </c>
      <c r="BZ18" s="4">
        <f t="shared" si="31"/>
        <v>0</v>
      </c>
      <c r="CA18" s="4">
        <f t="shared" si="31"/>
        <v>0</v>
      </c>
      <c r="CB18" s="4">
        <f t="shared" si="31"/>
        <v>0</v>
      </c>
      <c r="CC18" s="4">
        <f t="shared" si="31"/>
        <v>7.21</v>
      </c>
      <c r="CD18" s="4">
        <f t="shared" si="32"/>
        <v>1.43</v>
      </c>
      <c r="CE18" s="4">
        <f t="shared" si="32"/>
        <v>9.1</v>
      </c>
      <c r="CF18" s="4">
        <f t="shared" si="32"/>
        <v>918.19</v>
      </c>
      <c r="CG18" s="4">
        <f t="shared" si="32"/>
        <v>19.079999999999998</v>
      </c>
      <c r="CH18" s="4">
        <f t="shared" si="32"/>
        <v>121.59</v>
      </c>
      <c r="CI18" s="4">
        <f t="shared" si="32"/>
        <v>0</v>
      </c>
      <c r="CJ18" s="4">
        <f t="shared" si="32"/>
        <v>1.98</v>
      </c>
      <c r="CK18" s="4">
        <f t="shared" si="32"/>
        <v>0</v>
      </c>
      <c r="CL18" s="4">
        <f t="shared" si="32"/>
        <v>41.33</v>
      </c>
      <c r="CM18" s="4">
        <f t="shared" si="32"/>
        <v>35.61</v>
      </c>
      <c r="CN18" s="4">
        <f t="shared" si="33"/>
        <v>3.71</v>
      </c>
      <c r="CO18" s="4">
        <f t="shared" si="33"/>
        <v>17.82</v>
      </c>
      <c r="CP18" s="4">
        <f t="shared" si="33"/>
        <v>8.1199999999999992</v>
      </c>
      <c r="CQ18" s="4">
        <f t="shared" si="33"/>
        <v>45.7</v>
      </c>
      <c r="CR18" s="4">
        <f t="shared" si="33"/>
        <v>0</v>
      </c>
      <c r="CS18" s="4">
        <f t="shared" si="33"/>
        <v>72.569999999999993</v>
      </c>
      <c r="CT18" s="4">
        <f t="shared" si="33"/>
        <v>4.03</v>
      </c>
      <c r="CU18" s="4">
        <f t="shared" si="33"/>
        <v>1936.95</v>
      </c>
      <c r="CV18" s="4">
        <f t="shared" si="33"/>
        <v>2681.88</v>
      </c>
      <c r="CW18" s="4">
        <f t="shared" si="33"/>
        <v>658.38</v>
      </c>
      <c r="CX18" s="4">
        <f t="shared" si="34"/>
        <v>99.7</v>
      </c>
      <c r="CY18" s="4">
        <f t="shared" si="34"/>
        <v>67.37</v>
      </c>
      <c r="CZ18" s="4">
        <f t="shared" si="34"/>
        <v>80.41</v>
      </c>
      <c r="DA18" s="4">
        <f t="shared" si="34"/>
        <v>495.92</v>
      </c>
      <c r="DB18" s="4">
        <f t="shared" si="34"/>
        <v>14.09</v>
      </c>
      <c r="DC18" s="4">
        <f t="shared" si="34"/>
        <v>1103.33</v>
      </c>
      <c r="DD18" s="4">
        <f t="shared" si="34"/>
        <v>25.72</v>
      </c>
      <c r="DE18" s="4">
        <f t="shared" si="34"/>
        <v>227.44</v>
      </c>
      <c r="DF18" s="4">
        <f t="shared" si="34"/>
        <v>15.1</v>
      </c>
      <c r="DG18" s="4">
        <f t="shared" si="34"/>
        <v>0.09</v>
      </c>
      <c r="DH18" s="4">
        <f t="shared" si="35"/>
        <v>0</v>
      </c>
      <c r="DI18" s="4">
        <f t="shared" si="35"/>
        <v>78.239999999999995</v>
      </c>
      <c r="DJ18" s="4">
        <f t="shared" si="35"/>
        <v>0</v>
      </c>
      <c r="DK18" s="4">
        <f t="shared" si="35"/>
        <v>25.08</v>
      </c>
      <c r="DL18" s="4">
        <f t="shared" si="35"/>
        <v>28.37</v>
      </c>
      <c r="DM18" s="4">
        <f t="shared" si="35"/>
        <v>-3.58</v>
      </c>
      <c r="DN18" s="4">
        <f t="shared" si="35"/>
        <v>19.22</v>
      </c>
      <c r="DO18" s="4">
        <f t="shared" si="35"/>
        <v>0</v>
      </c>
      <c r="DP18" s="4">
        <f t="shared" si="35"/>
        <v>4.34</v>
      </c>
      <c r="DQ18" s="4">
        <f t="shared" si="35"/>
        <v>20.12</v>
      </c>
      <c r="DR18" s="4">
        <f t="shared" si="36"/>
        <v>134.57</v>
      </c>
      <c r="DS18" s="4">
        <f t="shared" si="36"/>
        <v>0.03</v>
      </c>
      <c r="DT18" s="4">
        <f t="shared" si="36"/>
        <v>21.32</v>
      </c>
      <c r="DU18" s="4">
        <f t="shared" si="36"/>
        <v>12.62</v>
      </c>
      <c r="DV18" s="4">
        <f t="shared" si="36"/>
        <v>0</v>
      </c>
      <c r="DW18" s="4">
        <f t="shared" si="36"/>
        <v>65.72</v>
      </c>
      <c r="DX18" s="4">
        <f t="shared" si="36"/>
        <v>17.3</v>
      </c>
      <c r="DY18" s="4">
        <f t="shared" si="36"/>
        <v>202.84</v>
      </c>
      <c r="DZ18" s="4">
        <f t="shared" si="36"/>
        <v>0.89</v>
      </c>
      <c r="EA18" s="4">
        <f t="shared" si="36"/>
        <v>34.11</v>
      </c>
      <c r="EB18" s="4">
        <f t="shared" si="37"/>
        <v>3</v>
      </c>
      <c r="EC18" s="4">
        <f t="shared" si="37"/>
        <v>0.13</v>
      </c>
      <c r="ED18" s="4">
        <f t="shared" si="37"/>
        <v>0</v>
      </c>
      <c r="EE18" s="4">
        <f t="shared" si="37"/>
        <v>10.57</v>
      </c>
      <c r="EF18" s="4">
        <f t="shared" si="37"/>
        <v>5.25</v>
      </c>
      <c r="EG18" s="4">
        <f t="shared" si="37"/>
        <v>0</v>
      </c>
      <c r="EH18" s="4">
        <f t="shared" si="37"/>
        <v>626.78</v>
      </c>
      <c r="EI18" s="4">
        <f t="shared" si="37"/>
        <v>0</v>
      </c>
      <c r="EJ18" s="4">
        <f t="shared" si="37"/>
        <v>11.45</v>
      </c>
      <c r="EK18" s="4">
        <f t="shared" si="37"/>
        <v>57.51</v>
      </c>
      <c r="EL18" s="4">
        <f t="shared" si="38"/>
        <v>-12.66</v>
      </c>
      <c r="EM18" s="4">
        <f t="shared" si="38"/>
        <v>0</v>
      </c>
      <c r="EN18" s="4">
        <f t="shared" si="38"/>
        <v>69.13</v>
      </c>
      <c r="EO18" s="4">
        <f t="shared" si="38"/>
        <v>58.95</v>
      </c>
      <c r="EP18" s="4">
        <f t="shared" si="38"/>
        <v>183.7</v>
      </c>
      <c r="EQ18" s="4">
        <f t="shared" si="38"/>
        <v>22.2</v>
      </c>
      <c r="ER18" s="4">
        <f t="shared" si="38"/>
        <v>0.05</v>
      </c>
      <c r="ES18" s="4">
        <f t="shared" si="38"/>
        <v>36.409999999999997</v>
      </c>
      <c r="ET18" s="4">
        <f t="shared" si="38"/>
        <v>197.75</v>
      </c>
      <c r="EU18" s="4">
        <f t="shared" si="38"/>
        <v>0</v>
      </c>
      <c r="EV18" s="4">
        <f t="shared" si="39"/>
        <v>66.430000000000007</v>
      </c>
      <c r="EW18" s="4">
        <f t="shared" si="39"/>
        <v>43.81</v>
      </c>
      <c r="EX18" s="4">
        <f t="shared" si="39"/>
        <v>27.04</v>
      </c>
      <c r="EY18" s="4">
        <f t="shared" si="39"/>
        <v>401.69</v>
      </c>
      <c r="EZ18" s="4">
        <f t="shared" si="39"/>
        <v>-0.01</v>
      </c>
      <c r="FA18" s="4">
        <f t="shared" si="39"/>
        <v>111.91</v>
      </c>
      <c r="FB18" s="4">
        <f t="shared" si="39"/>
        <v>12.36</v>
      </c>
      <c r="FC18" s="4">
        <f t="shared" si="39"/>
        <v>25.3</v>
      </c>
      <c r="FD18" s="4">
        <f t="shared" si="39"/>
        <v>0</v>
      </c>
      <c r="FE18" s="4">
        <f t="shared" si="39"/>
        <v>42.37</v>
      </c>
      <c r="FF18" s="4">
        <f t="shared" si="40"/>
        <v>312.19</v>
      </c>
      <c r="FG18" s="4">
        <f t="shared" si="40"/>
        <v>0.28000000000000003</v>
      </c>
      <c r="FH18" s="4">
        <f t="shared" si="40"/>
        <v>0</v>
      </c>
      <c r="FI18" s="4">
        <f t="shared" si="40"/>
        <v>21.92</v>
      </c>
      <c r="FJ18" s="4">
        <f t="shared" si="40"/>
        <v>0</v>
      </c>
      <c r="FK18" s="4">
        <f t="shared" si="40"/>
        <v>72.849999999999994</v>
      </c>
      <c r="FL18" s="4">
        <f t="shared" si="40"/>
        <v>166.32</v>
      </c>
      <c r="FM18" s="4">
        <f t="shared" si="40"/>
        <v>137.58000000000001</v>
      </c>
      <c r="FN18" s="4">
        <f t="shared" si="40"/>
        <v>174.34</v>
      </c>
      <c r="FO18" s="4">
        <f t="shared" si="40"/>
        <v>286.66000000000003</v>
      </c>
      <c r="FP18" s="4">
        <f t="shared" si="41"/>
        <v>77.73</v>
      </c>
      <c r="FQ18" s="4">
        <f t="shared" si="41"/>
        <v>0</v>
      </c>
      <c r="FR18" s="4">
        <f t="shared" si="41"/>
        <v>49.08</v>
      </c>
      <c r="FS18" s="4">
        <f t="shared" si="41"/>
        <v>0</v>
      </c>
      <c r="FT18" s="4">
        <f t="shared" si="41"/>
        <v>135.94</v>
      </c>
      <c r="FU18" s="4">
        <f t="shared" si="41"/>
        <v>2379.41</v>
      </c>
      <c r="FV18" s="4">
        <f t="shared" si="41"/>
        <v>4.05</v>
      </c>
      <c r="FW18" s="4">
        <f t="shared" si="41"/>
        <v>0</v>
      </c>
      <c r="FX18" s="4">
        <f t="shared" si="41"/>
        <v>0</v>
      </c>
      <c r="FY18" s="4">
        <f t="shared" si="41"/>
        <v>0.4</v>
      </c>
      <c r="FZ18" s="4">
        <f t="shared" si="42"/>
        <v>0.86</v>
      </c>
      <c r="GA18" s="4">
        <f t="shared" si="42"/>
        <v>0</v>
      </c>
      <c r="GB18" s="4">
        <f t="shared" si="42"/>
        <v>0.48</v>
      </c>
      <c r="GC18" s="4">
        <f t="shared" si="42"/>
        <v>-0.06</v>
      </c>
      <c r="GD18" s="4">
        <f t="shared" si="42"/>
        <v>0.42</v>
      </c>
      <c r="GE18" s="4">
        <f t="shared" si="42"/>
        <v>390.25</v>
      </c>
      <c r="GF18" s="4">
        <f t="shared" si="42"/>
        <v>29.04</v>
      </c>
      <c r="GG18" s="4">
        <f t="shared" si="42"/>
        <v>4.08</v>
      </c>
      <c r="GH18" s="4">
        <f t="shared" si="42"/>
        <v>0.83</v>
      </c>
      <c r="GI18" s="4">
        <f t="shared" si="42"/>
        <v>15.1</v>
      </c>
      <c r="GJ18" s="4">
        <f t="shared" si="43"/>
        <v>51.4</v>
      </c>
      <c r="GK18" s="4">
        <f t="shared" si="43"/>
        <v>0</v>
      </c>
      <c r="GL18" s="4">
        <f t="shared" si="43"/>
        <v>39.92</v>
      </c>
      <c r="GM18" s="4">
        <f t="shared" si="43"/>
        <v>12.08</v>
      </c>
      <c r="GN18" s="4">
        <f t="shared" si="43"/>
        <v>2.15</v>
      </c>
      <c r="GO18" s="4">
        <f t="shared" si="43"/>
        <v>42.35</v>
      </c>
      <c r="GP18" s="4">
        <f t="shared" si="43"/>
        <v>447.83</v>
      </c>
      <c r="GQ18" s="4">
        <f t="shared" si="43"/>
        <v>508.67</v>
      </c>
      <c r="GR18" s="4">
        <f t="shared" si="43"/>
        <v>0</v>
      </c>
      <c r="GS18" s="4">
        <f t="shared" si="43"/>
        <v>385.9</v>
      </c>
      <c r="GT18" s="4">
        <f t="shared" si="44"/>
        <v>26.23</v>
      </c>
      <c r="GU18" s="4">
        <f t="shared" si="44"/>
        <v>0</v>
      </c>
      <c r="GV18" s="4">
        <f t="shared" si="44"/>
        <v>142.36000000000001</v>
      </c>
      <c r="GW18" s="4">
        <f t="shared" si="44"/>
        <v>6.41</v>
      </c>
      <c r="GX18" s="4">
        <f t="shared" si="44"/>
        <v>56.73</v>
      </c>
      <c r="GY18" s="4">
        <f t="shared" si="44"/>
        <v>50.96</v>
      </c>
      <c r="GZ18" s="4">
        <f t="shared" si="44"/>
        <v>94.68</v>
      </c>
      <c r="HA18" s="4">
        <f t="shared" si="44"/>
        <v>0</v>
      </c>
      <c r="HB18" s="4">
        <f t="shared" si="44"/>
        <v>8.27</v>
      </c>
      <c r="HC18" s="4">
        <f t="shared" si="44"/>
        <v>308.54000000000002</v>
      </c>
      <c r="HD18" s="4">
        <f t="shared" si="45"/>
        <v>324.74</v>
      </c>
      <c r="HE18" s="4">
        <f t="shared" si="45"/>
        <v>0</v>
      </c>
      <c r="HF18" s="4">
        <f t="shared" si="45"/>
        <v>12.66</v>
      </c>
      <c r="HG18" s="4">
        <f t="shared" si="45"/>
        <v>-0.23</v>
      </c>
      <c r="HH18" s="4">
        <f t="shared" si="45"/>
        <v>24.75</v>
      </c>
      <c r="HI18" s="4">
        <f t="shared" si="45"/>
        <v>33.76</v>
      </c>
      <c r="HJ18" s="4">
        <f t="shared" si="45"/>
        <v>277.83</v>
      </c>
      <c r="HK18" s="4">
        <f t="shared" si="45"/>
        <v>89.94</v>
      </c>
      <c r="HL18" s="4">
        <f t="shared" si="45"/>
        <v>0</v>
      </c>
      <c r="HM18" s="4">
        <f t="shared" si="45"/>
        <v>0.02</v>
      </c>
      <c r="HN18" s="4">
        <f t="shared" si="46"/>
        <v>56.91</v>
      </c>
      <c r="HO18" s="4">
        <f t="shared" si="46"/>
        <v>395.81</v>
      </c>
      <c r="HP18" s="4">
        <f t="shared" si="46"/>
        <v>162.62</v>
      </c>
      <c r="HQ18" s="4">
        <f t="shared" si="46"/>
        <v>661.66</v>
      </c>
      <c r="HR18" s="4">
        <f t="shared" si="46"/>
        <v>6388.86</v>
      </c>
      <c r="HS18" s="4">
        <f t="shared" si="46"/>
        <v>18.079999999999998</v>
      </c>
      <c r="HT18" s="4">
        <f t="shared" si="46"/>
        <v>240.32</v>
      </c>
      <c r="HU18" s="4">
        <f t="shared" si="46"/>
        <v>0.56000000000000005</v>
      </c>
      <c r="HV18" s="4">
        <f t="shared" si="46"/>
        <v>249.27</v>
      </c>
      <c r="HW18" s="4">
        <f t="shared" si="46"/>
        <v>184.61</v>
      </c>
      <c r="HX18" s="4">
        <f t="shared" si="46"/>
        <v>0</v>
      </c>
      <c r="HY18" s="4">
        <f t="shared" si="46"/>
        <v>29.68</v>
      </c>
      <c r="HZ18" s="4">
        <f t="shared" si="46"/>
        <v>482.32</v>
      </c>
      <c r="IA18" s="4">
        <f t="shared" si="46"/>
        <v>63.96</v>
      </c>
      <c r="IB18" s="4">
        <f t="shared" si="46"/>
        <v>0</v>
      </c>
      <c r="IC18" s="4">
        <f t="shared" si="23"/>
        <v>42030.820000000007</v>
      </c>
    </row>
    <row r="19" spans="1:237" x14ac:dyDescent="0.3">
      <c r="A19">
        <v>2007</v>
      </c>
      <c r="B19" s="4">
        <f t="shared" si="24"/>
        <v>44584.43</v>
      </c>
      <c r="C19" s="4">
        <f t="shared" si="24"/>
        <v>24.78</v>
      </c>
      <c r="D19" s="4">
        <f t="shared" si="24"/>
        <v>9.06</v>
      </c>
      <c r="E19" s="4">
        <f t="shared" si="24"/>
        <v>153.16</v>
      </c>
      <c r="F19" s="4">
        <f t="shared" si="24"/>
        <v>0.6</v>
      </c>
      <c r="G19" s="4">
        <f t="shared" si="24"/>
        <v>196.18</v>
      </c>
      <c r="H19" s="4">
        <f t="shared" si="24"/>
        <v>0</v>
      </c>
      <c r="I19" s="4">
        <f t="shared" si="24"/>
        <v>0</v>
      </c>
      <c r="J19" s="4">
        <f t="shared" si="24"/>
        <v>1.02</v>
      </c>
      <c r="K19" s="4">
        <f t="shared" si="24"/>
        <v>465.58</v>
      </c>
      <c r="L19" s="4">
        <f t="shared" si="25"/>
        <v>8.57</v>
      </c>
      <c r="M19" s="4">
        <f t="shared" si="25"/>
        <v>0</v>
      </c>
      <c r="N19" s="4">
        <f t="shared" si="25"/>
        <v>628.77</v>
      </c>
      <c r="O19" s="4">
        <f t="shared" si="25"/>
        <v>80.37</v>
      </c>
      <c r="P19" s="4">
        <f t="shared" si="25"/>
        <v>58.76</v>
      </c>
      <c r="Q19" s="4">
        <f t="shared" si="25"/>
        <v>6.95</v>
      </c>
      <c r="R19" s="4">
        <f t="shared" si="25"/>
        <v>34.06</v>
      </c>
      <c r="S19" s="4">
        <f t="shared" si="25"/>
        <v>149.91999999999999</v>
      </c>
      <c r="T19" s="4">
        <f t="shared" si="25"/>
        <v>3.77</v>
      </c>
      <c r="U19" s="4">
        <f t="shared" si="25"/>
        <v>55.54</v>
      </c>
      <c r="V19" s="4">
        <f t="shared" si="26"/>
        <v>119.45</v>
      </c>
      <c r="W19" s="4">
        <f t="shared" si="26"/>
        <v>9.8000000000000007</v>
      </c>
      <c r="X19" s="4">
        <f t="shared" si="26"/>
        <v>22.49</v>
      </c>
      <c r="Y19" s="4">
        <f t="shared" si="26"/>
        <v>0</v>
      </c>
      <c r="Z19" s="4">
        <f t="shared" si="26"/>
        <v>-1.33</v>
      </c>
      <c r="AA19" s="4">
        <f t="shared" si="26"/>
        <v>142.36000000000001</v>
      </c>
      <c r="AB19" s="4">
        <f t="shared" si="26"/>
        <v>0</v>
      </c>
      <c r="AC19" s="4">
        <f t="shared" si="26"/>
        <v>24.04</v>
      </c>
      <c r="AD19" s="4">
        <f t="shared" si="26"/>
        <v>83.79</v>
      </c>
      <c r="AE19" s="4">
        <f t="shared" si="26"/>
        <v>1466.13</v>
      </c>
      <c r="AF19" s="4">
        <f t="shared" si="27"/>
        <v>0</v>
      </c>
      <c r="AG19" s="4">
        <f t="shared" si="27"/>
        <v>20.420000000000002</v>
      </c>
      <c r="AH19" s="4">
        <f t="shared" si="27"/>
        <v>55.52</v>
      </c>
      <c r="AI19" s="4">
        <f t="shared" si="27"/>
        <v>33.5</v>
      </c>
      <c r="AJ19" s="4">
        <f t="shared" si="27"/>
        <v>2.69</v>
      </c>
      <c r="AK19" s="4">
        <f t="shared" si="27"/>
        <v>53.29</v>
      </c>
      <c r="AL19" s="4">
        <f t="shared" si="27"/>
        <v>202.37</v>
      </c>
      <c r="AM19" s="4">
        <f t="shared" si="27"/>
        <v>894.32</v>
      </c>
      <c r="AN19" s="4">
        <f t="shared" si="27"/>
        <v>0.64</v>
      </c>
      <c r="AO19" s="4">
        <f t="shared" si="27"/>
        <v>61.96</v>
      </c>
      <c r="AP19" s="4">
        <f t="shared" si="28"/>
        <v>57.57</v>
      </c>
      <c r="AQ19" s="4">
        <f t="shared" si="28"/>
        <v>79.86</v>
      </c>
      <c r="AR19" s="4">
        <f t="shared" si="28"/>
        <v>8102.46</v>
      </c>
      <c r="AS19" s="4">
        <f t="shared" si="28"/>
        <v>0</v>
      </c>
      <c r="AT19" s="4">
        <f t="shared" si="28"/>
        <v>318.81</v>
      </c>
      <c r="AU19" s="4">
        <f t="shared" si="28"/>
        <v>0.42</v>
      </c>
      <c r="AV19" s="4">
        <f t="shared" si="28"/>
        <v>43.36</v>
      </c>
      <c r="AW19" s="4">
        <f t="shared" si="28"/>
        <v>0.03</v>
      </c>
      <c r="AX19" s="4">
        <f t="shared" si="28"/>
        <v>6.24</v>
      </c>
      <c r="AY19" s="4">
        <f t="shared" si="28"/>
        <v>30.82</v>
      </c>
      <c r="AZ19" s="4">
        <f t="shared" si="29"/>
        <v>20.59</v>
      </c>
      <c r="BA19" s="4">
        <f t="shared" si="29"/>
        <v>80.959999999999994</v>
      </c>
      <c r="BB19" s="4">
        <f t="shared" si="29"/>
        <v>0</v>
      </c>
      <c r="BC19" s="4">
        <f t="shared" si="29"/>
        <v>9.02</v>
      </c>
      <c r="BD19" s="4">
        <f t="shared" si="29"/>
        <v>137.19</v>
      </c>
      <c r="BE19" s="4">
        <f t="shared" si="29"/>
        <v>207.94</v>
      </c>
      <c r="BF19" s="4">
        <f t="shared" si="29"/>
        <v>68.03</v>
      </c>
      <c r="BG19" s="4">
        <f t="shared" si="29"/>
        <v>1.39</v>
      </c>
      <c r="BH19" s="4">
        <f t="shared" si="29"/>
        <v>0.75</v>
      </c>
      <c r="BI19" s="4">
        <f t="shared" si="29"/>
        <v>23.16</v>
      </c>
      <c r="BJ19" s="4">
        <f t="shared" si="30"/>
        <v>88.4</v>
      </c>
      <c r="BK19" s="4">
        <f t="shared" si="30"/>
        <v>259.48</v>
      </c>
      <c r="BL19" s="4">
        <f t="shared" si="30"/>
        <v>14.45</v>
      </c>
      <c r="BM19" s="4">
        <f t="shared" si="30"/>
        <v>27.68</v>
      </c>
      <c r="BN19" s="4">
        <f t="shared" si="30"/>
        <v>7.91</v>
      </c>
      <c r="BO19" s="4">
        <f t="shared" si="30"/>
        <v>20.350000000000001</v>
      </c>
      <c r="BP19" s="4">
        <f t="shared" si="30"/>
        <v>3.38</v>
      </c>
      <c r="BQ19" s="4">
        <f t="shared" si="30"/>
        <v>144.72999999999999</v>
      </c>
      <c r="BR19" s="4">
        <f t="shared" si="30"/>
        <v>0</v>
      </c>
      <c r="BS19" s="4">
        <f t="shared" si="30"/>
        <v>0</v>
      </c>
      <c r="BT19" s="4">
        <f t="shared" si="31"/>
        <v>0</v>
      </c>
      <c r="BU19" s="4">
        <f t="shared" si="31"/>
        <v>0</v>
      </c>
      <c r="BV19" s="4">
        <f t="shared" si="31"/>
        <v>2.99</v>
      </c>
      <c r="BW19" s="4">
        <f t="shared" si="31"/>
        <v>58.39</v>
      </c>
      <c r="BX19" s="4">
        <f t="shared" si="31"/>
        <v>428.16</v>
      </c>
      <c r="BY19" s="4">
        <f t="shared" si="31"/>
        <v>0</v>
      </c>
      <c r="BZ19" s="4">
        <f t="shared" si="31"/>
        <v>0</v>
      </c>
      <c r="CA19" s="4">
        <f t="shared" si="31"/>
        <v>0</v>
      </c>
      <c r="CB19" s="4">
        <f t="shared" si="31"/>
        <v>0</v>
      </c>
      <c r="CC19" s="4">
        <f t="shared" si="31"/>
        <v>7.33</v>
      </c>
      <c r="CD19" s="4">
        <f t="shared" si="32"/>
        <v>1.47</v>
      </c>
      <c r="CE19" s="4">
        <f t="shared" si="32"/>
        <v>9.92</v>
      </c>
      <c r="CF19" s="4">
        <f t="shared" si="32"/>
        <v>888.29</v>
      </c>
      <c r="CG19" s="4">
        <f t="shared" si="32"/>
        <v>19.82</v>
      </c>
      <c r="CH19" s="4">
        <f t="shared" si="32"/>
        <v>125.14</v>
      </c>
      <c r="CI19" s="4">
        <f t="shared" si="32"/>
        <v>0</v>
      </c>
      <c r="CJ19" s="4">
        <f t="shared" si="32"/>
        <v>2</v>
      </c>
      <c r="CK19" s="4">
        <f t="shared" si="32"/>
        <v>0</v>
      </c>
      <c r="CL19" s="4">
        <f t="shared" si="32"/>
        <v>44.36</v>
      </c>
      <c r="CM19" s="4">
        <f t="shared" si="32"/>
        <v>36.75</v>
      </c>
      <c r="CN19" s="4">
        <f t="shared" si="33"/>
        <v>3.75</v>
      </c>
      <c r="CO19" s="4">
        <f t="shared" si="33"/>
        <v>17.36</v>
      </c>
      <c r="CP19" s="4">
        <f t="shared" si="33"/>
        <v>8.5</v>
      </c>
      <c r="CQ19" s="4">
        <f t="shared" si="33"/>
        <v>47.48</v>
      </c>
      <c r="CR19" s="4">
        <f t="shared" si="33"/>
        <v>0</v>
      </c>
      <c r="CS19" s="4">
        <f t="shared" si="33"/>
        <v>70.430000000000007</v>
      </c>
      <c r="CT19" s="4">
        <f t="shared" si="33"/>
        <v>3.78</v>
      </c>
      <c r="CU19" s="4">
        <f t="shared" si="33"/>
        <v>2078.8200000000002</v>
      </c>
      <c r="CV19" s="4">
        <f t="shared" si="33"/>
        <v>2057.19</v>
      </c>
      <c r="CW19" s="4">
        <f t="shared" si="33"/>
        <v>696.8</v>
      </c>
      <c r="CX19" s="4">
        <f t="shared" si="34"/>
        <v>93.94</v>
      </c>
      <c r="CY19" s="4">
        <f t="shared" si="34"/>
        <v>65.77</v>
      </c>
      <c r="CZ19" s="4">
        <f t="shared" si="34"/>
        <v>83.65</v>
      </c>
      <c r="DA19" s="4">
        <f t="shared" si="34"/>
        <v>488.7</v>
      </c>
      <c r="DB19" s="4">
        <f t="shared" si="34"/>
        <v>14.03</v>
      </c>
      <c r="DC19" s="4">
        <f t="shared" si="34"/>
        <v>1144.4000000000001</v>
      </c>
      <c r="DD19" s="4">
        <f t="shared" si="34"/>
        <v>27.28</v>
      </c>
      <c r="DE19" s="4">
        <f t="shared" si="34"/>
        <v>235.74</v>
      </c>
      <c r="DF19" s="4">
        <f t="shared" si="34"/>
        <v>31.14</v>
      </c>
      <c r="DG19" s="4">
        <f t="shared" si="34"/>
        <v>7.0000000000000007E-2</v>
      </c>
      <c r="DH19" s="4">
        <f t="shared" si="35"/>
        <v>0</v>
      </c>
      <c r="DI19" s="4">
        <f t="shared" si="35"/>
        <v>77.97</v>
      </c>
      <c r="DJ19" s="4">
        <f t="shared" si="35"/>
        <v>0</v>
      </c>
      <c r="DK19" s="4">
        <f t="shared" si="35"/>
        <v>26.35</v>
      </c>
      <c r="DL19" s="4">
        <f t="shared" si="35"/>
        <v>39.25</v>
      </c>
      <c r="DM19" s="4">
        <f t="shared" si="35"/>
        <v>-3.13</v>
      </c>
      <c r="DN19" s="4">
        <f t="shared" si="35"/>
        <v>17.95</v>
      </c>
      <c r="DO19" s="4">
        <f t="shared" si="35"/>
        <v>0</v>
      </c>
      <c r="DP19" s="4">
        <f t="shared" si="35"/>
        <v>4.54</v>
      </c>
      <c r="DQ19" s="4">
        <f t="shared" si="35"/>
        <v>19.78</v>
      </c>
      <c r="DR19" s="4">
        <f t="shared" si="36"/>
        <v>132.36000000000001</v>
      </c>
      <c r="DS19" s="4">
        <f t="shared" si="36"/>
        <v>0.1</v>
      </c>
      <c r="DT19" s="4">
        <f t="shared" si="36"/>
        <v>22.1</v>
      </c>
      <c r="DU19" s="4">
        <f t="shared" si="36"/>
        <v>12.03</v>
      </c>
      <c r="DV19" s="4">
        <f t="shared" si="36"/>
        <v>0</v>
      </c>
      <c r="DW19" s="4">
        <f t="shared" si="36"/>
        <v>69.66</v>
      </c>
      <c r="DX19" s="4">
        <f t="shared" si="36"/>
        <v>17.66</v>
      </c>
      <c r="DY19" s="4">
        <f t="shared" si="36"/>
        <v>229.03</v>
      </c>
      <c r="DZ19" s="4">
        <f t="shared" si="36"/>
        <v>0.93</v>
      </c>
      <c r="EA19" s="4">
        <f t="shared" si="36"/>
        <v>34.14</v>
      </c>
      <c r="EB19" s="4">
        <f t="shared" si="37"/>
        <v>3.12</v>
      </c>
      <c r="EC19" s="4">
        <f t="shared" si="37"/>
        <v>0.13</v>
      </c>
      <c r="ED19" s="4">
        <f t="shared" si="37"/>
        <v>0</v>
      </c>
      <c r="EE19" s="4">
        <f t="shared" si="37"/>
        <v>10.73</v>
      </c>
      <c r="EF19" s="4">
        <f t="shared" si="37"/>
        <v>5.4</v>
      </c>
      <c r="EG19" s="4">
        <f t="shared" si="37"/>
        <v>0</v>
      </c>
      <c r="EH19" s="4">
        <f t="shared" si="37"/>
        <v>648.26</v>
      </c>
      <c r="EI19" s="4">
        <f t="shared" si="37"/>
        <v>0</v>
      </c>
      <c r="EJ19" s="4">
        <f t="shared" si="37"/>
        <v>11.73</v>
      </c>
      <c r="EK19" s="4">
        <f t="shared" si="37"/>
        <v>59.73</v>
      </c>
      <c r="EL19" s="4">
        <f t="shared" si="38"/>
        <v>-12.82</v>
      </c>
      <c r="EM19" s="4">
        <f t="shared" si="38"/>
        <v>0</v>
      </c>
      <c r="EN19" s="4">
        <f t="shared" si="38"/>
        <v>70.349999999999994</v>
      </c>
      <c r="EO19" s="4">
        <f t="shared" si="38"/>
        <v>61.08</v>
      </c>
      <c r="EP19" s="4">
        <f t="shared" si="38"/>
        <v>199.42</v>
      </c>
      <c r="EQ19" s="4">
        <f t="shared" si="38"/>
        <v>21.05</v>
      </c>
      <c r="ER19" s="4">
        <f t="shared" si="38"/>
        <v>0.05</v>
      </c>
      <c r="ES19" s="4">
        <f t="shared" si="38"/>
        <v>36.47</v>
      </c>
      <c r="ET19" s="4">
        <f t="shared" si="38"/>
        <v>197.48</v>
      </c>
      <c r="EU19" s="4">
        <f t="shared" si="38"/>
        <v>0</v>
      </c>
      <c r="EV19" s="4">
        <f t="shared" si="39"/>
        <v>65.13</v>
      </c>
      <c r="EW19" s="4">
        <f t="shared" si="39"/>
        <v>43.95</v>
      </c>
      <c r="EX19" s="4">
        <f t="shared" si="39"/>
        <v>28.31</v>
      </c>
      <c r="EY19" s="4">
        <f t="shared" si="39"/>
        <v>399.66</v>
      </c>
      <c r="EZ19" s="4">
        <f t="shared" si="39"/>
        <v>-0.01</v>
      </c>
      <c r="FA19" s="4">
        <f t="shared" si="39"/>
        <v>99.43</v>
      </c>
      <c r="FB19" s="4">
        <f t="shared" si="39"/>
        <v>12.83</v>
      </c>
      <c r="FC19" s="4">
        <f t="shared" si="39"/>
        <v>25.83</v>
      </c>
      <c r="FD19" s="4">
        <f t="shared" si="39"/>
        <v>0</v>
      </c>
      <c r="FE19" s="4">
        <f t="shared" si="39"/>
        <v>46.11</v>
      </c>
      <c r="FF19" s="4">
        <f t="shared" si="40"/>
        <v>328.95</v>
      </c>
      <c r="FG19" s="4">
        <f t="shared" si="40"/>
        <v>0.28000000000000003</v>
      </c>
      <c r="FH19" s="4">
        <f t="shared" si="40"/>
        <v>0</v>
      </c>
      <c r="FI19" s="4">
        <f t="shared" si="40"/>
        <v>21.69</v>
      </c>
      <c r="FJ19" s="4">
        <f t="shared" si="40"/>
        <v>0</v>
      </c>
      <c r="FK19" s="4">
        <f t="shared" si="40"/>
        <v>58.68</v>
      </c>
      <c r="FL19" s="4">
        <f t="shared" si="40"/>
        <v>170.4</v>
      </c>
      <c r="FM19" s="4">
        <f t="shared" si="40"/>
        <v>144.13</v>
      </c>
      <c r="FN19" s="4">
        <f t="shared" si="40"/>
        <v>180.03</v>
      </c>
      <c r="FO19" s="4">
        <f t="shared" si="40"/>
        <v>286.63</v>
      </c>
      <c r="FP19" s="4">
        <f t="shared" si="41"/>
        <v>76.27</v>
      </c>
      <c r="FQ19" s="4">
        <f t="shared" si="41"/>
        <v>0</v>
      </c>
      <c r="FR19" s="4">
        <f t="shared" si="41"/>
        <v>56.38</v>
      </c>
      <c r="FS19" s="4">
        <f t="shared" si="41"/>
        <v>0</v>
      </c>
      <c r="FT19" s="4">
        <f t="shared" si="41"/>
        <v>133.84</v>
      </c>
      <c r="FU19" s="4">
        <f t="shared" si="41"/>
        <v>2352</v>
      </c>
      <c r="FV19" s="4">
        <f t="shared" si="41"/>
        <v>3.17</v>
      </c>
      <c r="FW19" s="4">
        <f t="shared" si="41"/>
        <v>0</v>
      </c>
      <c r="FX19" s="4">
        <f t="shared" si="41"/>
        <v>0</v>
      </c>
      <c r="FY19" s="4">
        <f t="shared" si="41"/>
        <v>0.42</v>
      </c>
      <c r="FZ19" s="4">
        <f t="shared" si="42"/>
        <v>0.88</v>
      </c>
      <c r="GA19" s="4">
        <f t="shared" si="42"/>
        <v>0</v>
      </c>
      <c r="GB19" s="4">
        <f t="shared" si="42"/>
        <v>0.49</v>
      </c>
      <c r="GC19" s="4">
        <f t="shared" si="42"/>
        <v>-0.06</v>
      </c>
      <c r="GD19" s="4">
        <f t="shared" si="42"/>
        <v>0.42</v>
      </c>
      <c r="GE19" s="4">
        <f t="shared" si="42"/>
        <v>412.81</v>
      </c>
      <c r="GF19" s="4">
        <f t="shared" si="42"/>
        <v>28.44</v>
      </c>
      <c r="GG19" s="4">
        <f t="shared" si="42"/>
        <v>3.56</v>
      </c>
      <c r="GH19" s="4">
        <f t="shared" si="42"/>
        <v>0.75</v>
      </c>
      <c r="GI19" s="4">
        <f t="shared" si="42"/>
        <v>12.41</v>
      </c>
      <c r="GJ19" s="4">
        <f t="shared" si="43"/>
        <v>52.66</v>
      </c>
      <c r="GK19" s="4">
        <f t="shared" si="43"/>
        <v>0</v>
      </c>
      <c r="GL19" s="4">
        <f t="shared" si="43"/>
        <v>38.92</v>
      </c>
      <c r="GM19" s="4">
        <f t="shared" si="43"/>
        <v>12.05</v>
      </c>
      <c r="GN19" s="4">
        <f t="shared" si="43"/>
        <v>2.17</v>
      </c>
      <c r="GO19" s="4">
        <f t="shared" si="43"/>
        <v>41.27</v>
      </c>
      <c r="GP19" s="4">
        <f t="shared" si="43"/>
        <v>468.37</v>
      </c>
      <c r="GQ19" s="4">
        <f t="shared" si="43"/>
        <v>517.49</v>
      </c>
      <c r="GR19" s="4">
        <f t="shared" si="43"/>
        <v>0</v>
      </c>
      <c r="GS19" s="4">
        <f t="shared" si="43"/>
        <v>401.66</v>
      </c>
      <c r="GT19" s="4">
        <f t="shared" si="44"/>
        <v>27.15</v>
      </c>
      <c r="GU19" s="4">
        <f t="shared" si="44"/>
        <v>0</v>
      </c>
      <c r="GV19" s="4">
        <f t="shared" si="44"/>
        <v>147.02000000000001</v>
      </c>
      <c r="GW19" s="4">
        <f t="shared" si="44"/>
        <v>5.63</v>
      </c>
      <c r="GX19" s="4">
        <f t="shared" si="44"/>
        <v>54.58</v>
      </c>
      <c r="GY19" s="4">
        <f t="shared" si="44"/>
        <v>49.09</v>
      </c>
      <c r="GZ19" s="4">
        <f t="shared" si="44"/>
        <v>97.96</v>
      </c>
      <c r="HA19" s="4">
        <f t="shared" si="44"/>
        <v>0</v>
      </c>
      <c r="HB19" s="4">
        <f t="shared" si="44"/>
        <v>9</v>
      </c>
      <c r="HC19" s="4">
        <f t="shared" si="44"/>
        <v>319.93</v>
      </c>
      <c r="HD19" s="4">
        <f t="shared" si="45"/>
        <v>341.27</v>
      </c>
      <c r="HE19" s="4">
        <f t="shared" si="45"/>
        <v>0</v>
      </c>
      <c r="HF19" s="4">
        <f t="shared" si="45"/>
        <v>12.49</v>
      </c>
      <c r="HG19" s="4">
        <f t="shared" si="45"/>
        <v>-0.25</v>
      </c>
      <c r="HH19" s="4">
        <f t="shared" si="45"/>
        <v>26.69</v>
      </c>
      <c r="HI19" s="4">
        <f t="shared" si="45"/>
        <v>34.49</v>
      </c>
      <c r="HJ19" s="4">
        <f t="shared" si="45"/>
        <v>307.7</v>
      </c>
      <c r="HK19" s="4">
        <f t="shared" si="45"/>
        <v>94.59</v>
      </c>
      <c r="HL19" s="4">
        <f t="shared" si="45"/>
        <v>0</v>
      </c>
      <c r="HM19" s="4">
        <f t="shared" si="45"/>
        <v>0.02</v>
      </c>
      <c r="HN19" s="4">
        <f t="shared" si="46"/>
        <v>57.82</v>
      </c>
      <c r="HO19" s="4">
        <f t="shared" si="46"/>
        <v>405.23</v>
      </c>
      <c r="HP19" s="4">
        <f t="shared" si="46"/>
        <v>174.01</v>
      </c>
      <c r="HQ19" s="4">
        <f t="shared" si="46"/>
        <v>645.62</v>
      </c>
      <c r="HR19" s="4">
        <f t="shared" si="46"/>
        <v>6601.13</v>
      </c>
      <c r="HS19" s="4">
        <f t="shared" si="46"/>
        <v>17.010000000000002</v>
      </c>
      <c r="HT19" s="4">
        <f t="shared" si="46"/>
        <v>242.51</v>
      </c>
      <c r="HU19" s="4">
        <f t="shared" si="46"/>
        <v>0.69</v>
      </c>
      <c r="HV19" s="4">
        <f t="shared" si="46"/>
        <v>259.24</v>
      </c>
      <c r="HW19" s="4">
        <f t="shared" si="46"/>
        <v>200.3</v>
      </c>
      <c r="HX19" s="4">
        <f t="shared" si="46"/>
        <v>0</v>
      </c>
      <c r="HY19" s="4">
        <f t="shared" si="46"/>
        <v>31.41</v>
      </c>
      <c r="HZ19" s="4">
        <f t="shared" si="46"/>
        <v>452.18</v>
      </c>
      <c r="IA19" s="4">
        <f t="shared" si="46"/>
        <v>64.45</v>
      </c>
      <c r="IB19" s="4">
        <f t="shared" si="46"/>
        <v>0</v>
      </c>
      <c r="IC19" s="4">
        <f t="shared" si="23"/>
        <v>42837.219999999994</v>
      </c>
    </row>
    <row r="20" spans="1:237" x14ac:dyDescent="0.3">
      <c r="A20">
        <v>2008</v>
      </c>
      <c r="B20" s="4">
        <f t="shared" si="24"/>
        <v>44952.27</v>
      </c>
      <c r="C20" s="4">
        <f t="shared" si="24"/>
        <v>31.39</v>
      </c>
      <c r="D20" s="4">
        <f t="shared" si="24"/>
        <v>8.5299999999999994</v>
      </c>
      <c r="E20" s="4">
        <f t="shared" si="24"/>
        <v>157.22999999999999</v>
      </c>
      <c r="F20" s="4">
        <f t="shared" si="24"/>
        <v>0.6</v>
      </c>
      <c r="G20" s="4">
        <f t="shared" si="24"/>
        <v>173.97</v>
      </c>
      <c r="H20" s="4">
        <f t="shared" si="24"/>
        <v>0</v>
      </c>
      <c r="I20" s="4">
        <f t="shared" si="24"/>
        <v>0</v>
      </c>
      <c r="J20" s="4">
        <f t="shared" si="24"/>
        <v>1.07</v>
      </c>
      <c r="K20" s="4">
        <f t="shared" si="24"/>
        <v>482.38</v>
      </c>
      <c r="L20" s="4">
        <f t="shared" si="25"/>
        <v>9.14</v>
      </c>
      <c r="M20" s="4">
        <f t="shared" si="25"/>
        <v>0</v>
      </c>
      <c r="N20" s="4">
        <f t="shared" si="25"/>
        <v>597.41999999999996</v>
      </c>
      <c r="O20" s="4">
        <f t="shared" si="25"/>
        <v>80.16</v>
      </c>
      <c r="P20" s="4">
        <f t="shared" si="25"/>
        <v>66.319999999999993</v>
      </c>
      <c r="Q20" s="4">
        <f t="shared" si="25"/>
        <v>6.86</v>
      </c>
      <c r="R20" s="4">
        <f t="shared" si="25"/>
        <v>36.409999999999997</v>
      </c>
      <c r="S20" s="4">
        <f t="shared" si="25"/>
        <v>160.83000000000001</v>
      </c>
      <c r="T20" s="4">
        <f t="shared" si="25"/>
        <v>4.04</v>
      </c>
      <c r="U20" s="4">
        <f t="shared" si="25"/>
        <v>59.68</v>
      </c>
      <c r="V20" s="4">
        <f t="shared" si="26"/>
        <v>121.29</v>
      </c>
      <c r="W20" s="4">
        <f t="shared" si="26"/>
        <v>8.36</v>
      </c>
      <c r="X20" s="4">
        <f t="shared" si="26"/>
        <v>22.04</v>
      </c>
      <c r="Y20" s="4">
        <f t="shared" si="26"/>
        <v>0</v>
      </c>
      <c r="Z20" s="4">
        <f t="shared" si="26"/>
        <v>-1.47</v>
      </c>
      <c r="AA20" s="4">
        <f t="shared" si="26"/>
        <v>135.58000000000001</v>
      </c>
      <c r="AB20" s="4">
        <f t="shared" si="26"/>
        <v>0</v>
      </c>
      <c r="AC20" s="4">
        <f t="shared" si="26"/>
        <v>25.8</v>
      </c>
      <c r="AD20" s="4">
        <f t="shared" si="26"/>
        <v>46.18</v>
      </c>
      <c r="AE20" s="4">
        <f t="shared" si="26"/>
        <v>1454.36</v>
      </c>
      <c r="AF20" s="4">
        <f t="shared" si="27"/>
        <v>0</v>
      </c>
      <c r="AG20" s="4">
        <f t="shared" si="27"/>
        <v>20.329999999999998</v>
      </c>
      <c r="AH20" s="4">
        <f t="shared" si="27"/>
        <v>53.01</v>
      </c>
      <c r="AI20" s="4">
        <f t="shared" si="27"/>
        <v>34.020000000000003</v>
      </c>
      <c r="AJ20" s="4">
        <f t="shared" si="27"/>
        <v>3.44</v>
      </c>
      <c r="AK20" s="4">
        <f t="shared" si="27"/>
        <v>53.29</v>
      </c>
      <c r="AL20" s="4">
        <f t="shared" si="27"/>
        <v>204.68</v>
      </c>
      <c r="AM20" s="4">
        <f t="shared" si="27"/>
        <v>877.95</v>
      </c>
      <c r="AN20" s="4">
        <f t="shared" si="27"/>
        <v>0.6</v>
      </c>
      <c r="AO20" s="4">
        <f t="shared" si="27"/>
        <v>64.73</v>
      </c>
      <c r="AP20" s="4">
        <f t="shared" si="28"/>
        <v>57.15</v>
      </c>
      <c r="AQ20" s="4">
        <f t="shared" si="28"/>
        <v>84.53</v>
      </c>
      <c r="AR20" s="4">
        <f t="shared" si="28"/>
        <v>8396.81</v>
      </c>
      <c r="AS20" s="4">
        <f t="shared" si="28"/>
        <v>0</v>
      </c>
      <c r="AT20" s="4">
        <f t="shared" si="28"/>
        <v>317.54000000000002</v>
      </c>
      <c r="AU20" s="4">
        <f t="shared" si="28"/>
        <v>0.45</v>
      </c>
      <c r="AV20" s="4">
        <f t="shared" si="28"/>
        <v>37.9</v>
      </c>
      <c r="AW20" s="4">
        <f t="shared" si="28"/>
        <v>0.04</v>
      </c>
      <c r="AX20" s="4">
        <f t="shared" si="28"/>
        <v>6.38</v>
      </c>
      <c r="AY20" s="4">
        <f t="shared" si="28"/>
        <v>29.44</v>
      </c>
      <c r="AZ20" s="4">
        <f t="shared" si="29"/>
        <v>19.73</v>
      </c>
      <c r="BA20" s="4">
        <f t="shared" si="29"/>
        <v>80.45</v>
      </c>
      <c r="BB20" s="4">
        <f t="shared" si="29"/>
        <v>0</v>
      </c>
      <c r="BC20" s="4">
        <f t="shared" si="29"/>
        <v>9.26</v>
      </c>
      <c r="BD20" s="4">
        <f t="shared" si="29"/>
        <v>132.19999999999999</v>
      </c>
      <c r="BE20" s="4">
        <f t="shared" si="29"/>
        <v>210.05</v>
      </c>
      <c r="BF20" s="4">
        <f t="shared" si="29"/>
        <v>64.62</v>
      </c>
      <c r="BG20" s="4">
        <f t="shared" si="29"/>
        <v>1.43</v>
      </c>
      <c r="BH20" s="4">
        <f t="shared" si="29"/>
        <v>0.72</v>
      </c>
      <c r="BI20" s="4">
        <f t="shared" si="29"/>
        <v>23.41</v>
      </c>
      <c r="BJ20" s="4">
        <f t="shared" si="30"/>
        <v>89.28</v>
      </c>
      <c r="BK20" s="4">
        <f t="shared" si="30"/>
        <v>271.33999999999997</v>
      </c>
      <c r="BL20" s="4">
        <f t="shared" si="30"/>
        <v>13.8</v>
      </c>
      <c r="BM20" s="4">
        <f t="shared" si="30"/>
        <v>27.1</v>
      </c>
      <c r="BN20" s="4">
        <f t="shared" si="30"/>
        <v>7.92</v>
      </c>
      <c r="BO20" s="4">
        <f t="shared" si="30"/>
        <v>18.899999999999999</v>
      </c>
      <c r="BP20" s="4">
        <f t="shared" si="30"/>
        <v>3.29</v>
      </c>
      <c r="BQ20" s="4">
        <f t="shared" si="30"/>
        <v>157.41999999999999</v>
      </c>
      <c r="BR20" s="4">
        <f t="shared" si="30"/>
        <v>0</v>
      </c>
      <c r="BS20" s="4">
        <f t="shared" si="30"/>
        <v>0</v>
      </c>
      <c r="BT20" s="4">
        <f t="shared" si="31"/>
        <v>0</v>
      </c>
      <c r="BU20" s="4">
        <f t="shared" si="31"/>
        <v>0</v>
      </c>
      <c r="BV20" s="4">
        <f t="shared" si="31"/>
        <v>2.74</v>
      </c>
      <c r="BW20" s="4">
        <f t="shared" si="31"/>
        <v>50.29</v>
      </c>
      <c r="BX20" s="4">
        <f t="shared" si="31"/>
        <v>422.46</v>
      </c>
      <c r="BY20" s="4">
        <f t="shared" si="31"/>
        <v>0</v>
      </c>
      <c r="BZ20" s="4">
        <f t="shared" si="31"/>
        <v>0</v>
      </c>
      <c r="CA20" s="4">
        <f t="shared" si="31"/>
        <v>0</v>
      </c>
      <c r="CB20" s="4">
        <f t="shared" si="31"/>
        <v>0</v>
      </c>
      <c r="CC20" s="4">
        <f t="shared" si="31"/>
        <v>8.27</v>
      </c>
      <c r="CD20" s="4">
        <f t="shared" si="32"/>
        <v>1.64</v>
      </c>
      <c r="CE20" s="4">
        <f t="shared" si="32"/>
        <v>9.0299999999999994</v>
      </c>
      <c r="CF20" s="4">
        <f t="shared" si="32"/>
        <v>892.66</v>
      </c>
      <c r="CG20" s="4">
        <f t="shared" si="32"/>
        <v>19.22</v>
      </c>
      <c r="CH20" s="4">
        <f t="shared" si="32"/>
        <v>121.42</v>
      </c>
      <c r="CI20" s="4">
        <f t="shared" si="32"/>
        <v>0</v>
      </c>
      <c r="CJ20" s="4">
        <f t="shared" si="32"/>
        <v>2.0299999999999998</v>
      </c>
      <c r="CK20" s="4">
        <f t="shared" si="32"/>
        <v>0</v>
      </c>
      <c r="CL20" s="4">
        <f t="shared" si="32"/>
        <v>41.76</v>
      </c>
      <c r="CM20" s="4">
        <f t="shared" si="32"/>
        <v>33.67</v>
      </c>
      <c r="CN20" s="4">
        <f t="shared" si="33"/>
        <v>3.64</v>
      </c>
      <c r="CO20" s="4">
        <f t="shared" si="33"/>
        <v>19.920000000000002</v>
      </c>
      <c r="CP20" s="4">
        <f t="shared" si="33"/>
        <v>8.5399999999999991</v>
      </c>
      <c r="CQ20" s="4">
        <f t="shared" si="33"/>
        <v>47.36</v>
      </c>
      <c r="CR20" s="4">
        <f t="shared" si="33"/>
        <v>0</v>
      </c>
      <c r="CS20" s="4">
        <f t="shared" si="33"/>
        <v>69.010000000000005</v>
      </c>
      <c r="CT20" s="4">
        <f t="shared" si="33"/>
        <v>3.67</v>
      </c>
      <c r="CU20" s="4">
        <f t="shared" si="33"/>
        <v>2170.7199999999998</v>
      </c>
      <c r="CV20" s="4">
        <f t="shared" si="33"/>
        <v>2043.34</v>
      </c>
      <c r="CW20" s="4">
        <f t="shared" si="33"/>
        <v>710.22</v>
      </c>
      <c r="CX20" s="4">
        <f t="shared" si="34"/>
        <v>103.3</v>
      </c>
      <c r="CY20" s="4">
        <f t="shared" si="34"/>
        <v>64.680000000000007</v>
      </c>
      <c r="CZ20" s="4">
        <f t="shared" si="34"/>
        <v>84.31</v>
      </c>
      <c r="DA20" s="4">
        <f t="shared" si="34"/>
        <v>475.47</v>
      </c>
      <c r="DB20" s="4">
        <f t="shared" si="34"/>
        <v>11.58</v>
      </c>
      <c r="DC20" s="4">
        <f t="shared" si="34"/>
        <v>1065.32</v>
      </c>
      <c r="DD20" s="4">
        <f t="shared" si="34"/>
        <v>26.95</v>
      </c>
      <c r="DE20" s="4">
        <f t="shared" si="34"/>
        <v>282.10000000000002</v>
      </c>
      <c r="DF20" s="4">
        <f t="shared" si="34"/>
        <v>33.6</v>
      </c>
      <c r="DG20" s="4">
        <f t="shared" si="34"/>
        <v>7.0000000000000007E-2</v>
      </c>
      <c r="DH20" s="4">
        <f t="shared" si="35"/>
        <v>0</v>
      </c>
      <c r="DI20" s="4">
        <f t="shared" si="35"/>
        <v>82.87</v>
      </c>
      <c r="DJ20" s="4">
        <f t="shared" si="35"/>
        <v>0</v>
      </c>
      <c r="DK20" s="4">
        <f t="shared" si="35"/>
        <v>27.47</v>
      </c>
      <c r="DL20" s="4">
        <f t="shared" si="35"/>
        <v>27.62</v>
      </c>
      <c r="DM20" s="4">
        <f t="shared" si="35"/>
        <v>-3.54</v>
      </c>
      <c r="DN20" s="4">
        <f t="shared" si="35"/>
        <v>21.94</v>
      </c>
      <c r="DO20" s="4">
        <f t="shared" si="35"/>
        <v>0</v>
      </c>
      <c r="DP20" s="4">
        <f t="shared" si="35"/>
        <v>4.62</v>
      </c>
      <c r="DQ20" s="4">
        <f t="shared" si="35"/>
        <v>19.809999999999999</v>
      </c>
      <c r="DR20" s="4">
        <f t="shared" si="36"/>
        <v>138.24</v>
      </c>
      <c r="DS20" s="4">
        <f t="shared" si="36"/>
        <v>0.1</v>
      </c>
      <c r="DT20" s="4">
        <f t="shared" si="36"/>
        <v>21.78</v>
      </c>
      <c r="DU20" s="4">
        <f t="shared" si="36"/>
        <v>11.92</v>
      </c>
      <c r="DV20" s="4">
        <f t="shared" si="36"/>
        <v>0</v>
      </c>
      <c r="DW20" s="4">
        <f t="shared" si="36"/>
        <v>64.34</v>
      </c>
      <c r="DX20" s="4">
        <f t="shared" si="36"/>
        <v>18.32</v>
      </c>
      <c r="DY20" s="4">
        <f t="shared" si="36"/>
        <v>240.29</v>
      </c>
      <c r="DZ20" s="4">
        <f t="shared" si="36"/>
        <v>1</v>
      </c>
      <c r="EA20" s="4">
        <f t="shared" si="36"/>
        <v>36.17</v>
      </c>
      <c r="EB20" s="4">
        <f t="shared" si="37"/>
        <v>3.06</v>
      </c>
      <c r="EC20" s="4">
        <f t="shared" si="37"/>
        <v>0.14000000000000001</v>
      </c>
      <c r="ED20" s="4">
        <f t="shared" si="37"/>
        <v>0</v>
      </c>
      <c r="EE20" s="4">
        <f t="shared" si="37"/>
        <v>10.25</v>
      </c>
      <c r="EF20" s="4">
        <f t="shared" si="37"/>
        <v>5.53</v>
      </c>
      <c r="EG20" s="4">
        <f t="shared" si="37"/>
        <v>0</v>
      </c>
      <c r="EH20" s="4">
        <f t="shared" si="37"/>
        <v>678.72</v>
      </c>
      <c r="EI20" s="4">
        <f t="shared" si="37"/>
        <v>0</v>
      </c>
      <c r="EJ20" s="4">
        <f t="shared" si="37"/>
        <v>11.48</v>
      </c>
      <c r="EK20" s="4">
        <f t="shared" si="37"/>
        <v>59.18</v>
      </c>
      <c r="EL20" s="4">
        <f t="shared" si="38"/>
        <v>-12.39</v>
      </c>
      <c r="EM20" s="4">
        <f t="shared" si="38"/>
        <v>0</v>
      </c>
      <c r="EN20" s="4">
        <f t="shared" si="38"/>
        <v>73.38</v>
      </c>
      <c r="EO20" s="4">
        <f t="shared" si="38"/>
        <v>62.84</v>
      </c>
      <c r="EP20" s="4">
        <f t="shared" si="38"/>
        <v>176.87</v>
      </c>
      <c r="EQ20" s="4">
        <f t="shared" si="38"/>
        <v>19.21</v>
      </c>
      <c r="ER20" s="4">
        <f t="shared" si="38"/>
        <v>0.05</v>
      </c>
      <c r="ES20" s="4">
        <f t="shared" si="38"/>
        <v>39.49</v>
      </c>
      <c r="ET20" s="4">
        <f t="shared" si="38"/>
        <v>195.44</v>
      </c>
      <c r="EU20" s="4">
        <f t="shared" si="38"/>
        <v>0</v>
      </c>
      <c r="EV20" s="4">
        <f t="shared" si="39"/>
        <v>65.099999999999994</v>
      </c>
      <c r="EW20" s="4">
        <f t="shared" si="39"/>
        <v>44.15</v>
      </c>
      <c r="EX20" s="4">
        <f t="shared" si="39"/>
        <v>29.52</v>
      </c>
      <c r="EY20" s="4">
        <f t="shared" si="39"/>
        <v>403.26</v>
      </c>
      <c r="EZ20" s="4">
        <f t="shared" si="39"/>
        <v>0</v>
      </c>
      <c r="FA20" s="4">
        <f t="shared" si="39"/>
        <v>107.72</v>
      </c>
      <c r="FB20" s="4">
        <f t="shared" si="39"/>
        <v>12.59</v>
      </c>
      <c r="FC20" s="4">
        <f t="shared" si="39"/>
        <v>24.45</v>
      </c>
      <c r="FD20" s="4">
        <f t="shared" si="39"/>
        <v>0</v>
      </c>
      <c r="FE20" s="4">
        <f t="shared" si="39"/>
        <v>44.89</v>
      </c>
      <c r="FF20" s="4">
        <f t="shared" si="40"/>
        <v>331.94</v>
      </c>
      <c r="FG20" s="4">
        <f t="shared" si="40"/>
        <v>0.27</v>
      </c>
      <c r="FH20" s="4">
        <f t="shared" si="40"/>
        <v>0</v>
      </c>
      <c r="FI20" s="4">
        <f t="shared" si="40"/>
        <v>21.8</v>
      </c>
      <c r="FJ20" s="4">
        <f t="shared" si="40"/>
        <v>0</v>
      </c>
      <c r="FK20" s="4">
        <f t="shared" si="40"/>
        <v>63.43</v>
      </c>
      <c r="FL20" s="4">
        <f t="shared" si="40"/>
        <v>166.96</v>
      </c>
      <c r="FM20" s="4">
        <f t="shared" si="40"/>
        <v>146.26</v>
      </c>
      <c r="FN20" s="4">
        <f t="shared" si="40"/>
        <v>183.14</v>
      </c>
      <c r="FO20" s="4">
        <f t="shared" si="40"/>
        <v>280.38</v>
      </c>
      <c r="FP20" s="4">
        <f t="shared" si="41"/>
        <v>73.989999999999995</v>
      </c>
      <c r="FQ20" s="4">
        <f t="shared" si="41"/>
        <v>0</v>
      </c>
      <c r="FR20" s="4">
        <f t="shared" si="41"/>
        <v>60.64</v>
      </c>
      <c r="FS20" s="4">
        <f t="shared" si="41"/>
        <v>0</v>
      </c>
      <c r="FT20" s="4">
        <f t="shared" si="41"/>
        <v>130.36000000000001</v>
      </c>
      <c r="FU20" s="4">
        <f t="shared" si="41"/>
        <v>2616.54</v>
      </c>
      <c r="FV20" s="4">
        <f t="shared" si="41"/>
        <v>4.7300000000000004</v>
      </c>
      <c r="FW20" s="4">
        <f t="shared" si="41"/>
        <v>0</v>
      </c>
      <c r="FX20" s="4">
        <f t="shared" si="41"/>
        <v>0</v>
      </c>
      <c r="FY20" s="4">
        <f t="shared" si="41"/>
        <v>0.43</v>
      </c>
      <c r="FZ20" s="4">
        <f t="shared" si="42"/>
        <v>0.9</v>
      </c>
      <c r="GA20" s="4">
        <f t="shared" si="42"/>
        <v>0</v>
      </c>
      <c r="GB20" s="4">
        <f t="shared" si="42"/>
        <v>0.49</v>
      </c>
      <c r="GC20" s="4">
        <f t="shared" si="42"/>
        <v>-0.05</v>
      </c>
      <c r="GD20" s="4">
        <f t="shared" si="42"/>
        <v>0.42</v>
      </c>
      <c r="GE20" s="4">
        <f t="shared" si="42"/>
        <v>450.54</v>
      </c>
      <c r="GF20" s="4">
        <f t="shared" si="42"/>
        <v>30.06</v>
      </c>
      <c r="GG20" s="4">
        <f t="shared" si="42"/>
        <v>1.61</v>
      </c>
      <c r="GH20" s="4">
        <f t="shared" si="42"/>
        <v>0.8</v>
      </c>
      <c r="GI20" s="4">
        <f t="shared" si="42"/>
        <v>11.12</v>
      </c>
      <c r="GJ20" s="4">
        <f t="shared" si="43"/>
        <v>52.82</v>
      </c>
      <c r="GK20" s="4">
        <f t="shared" si="43"/>
        <v>0</v>
      </c>
      <c r="GL20" s="4">
        <f t="shared" si="43"/>
        <v>38.770000000000003</v>
      </c>
      <c r="GM20" s="4">
        <f t="shared" si="43"/>
        <v>13</v>
      </c>
      <c r="GN20" s="4">
        <f t="shared" si="43"/>
        <v>2.19</v>
      </c>
      <c r="GO20" s="4">
        <f t="shared" si="43"/>
        <v>41.33</v>
      </c>
      <c r="GP20" s="4">
        <f t="shared" si="43"/>
        <v>502.33</v>
      </c>
      <c r="GQ20" s="4">
        <f t="shared" si="43"/>
        <v>531.53</v>
      </c>
      <c r="GR20" s="4">
        <f t="shared" si="43"/>
        <v>0</v>
      </c>
      <c r="GS20" s="4">
        <f t="shared" si="43"/>
        <v>368.4</v>
      </c>
      <c r="GT20" s="4">
        <f t="shared" si="44"/>
        <v>27.45</v>
      </c>
      <c r="GU20" s="4">
        <f t="shared" si="44"/>
        <v>0</v>
      </c>
      <c r="GV20" s="4">
        <f t="shared" si="44"/>
        <v>150.87</v>
      </c>
      <c r="GW20" s="4">
        <f t="shared" si="44"/>
        <v>6.87</v>
      </c>
      <c r="GX20" s="4">
        <f t="shared" si="44"/>
        <v>52.48</v>
      </c>
      <c r="GY20" s="4">
        <f t="shared" si="44"/>
        <v>50.63</v>
      </c>
      <c r="GZ20" s="4">
        <f t="shared" si="44"/>
        <v>98.98</v>
      </c>
      <c r="HA20" s="4">
        <f t="shared" si="44"/>
        <v>0</v>
      </c>
      <c r="HB20" s="4">
        <f t="shared" si="44"/>
        <v>9.31</v>
      </c>
      <c r="HC20" s="4">
        <f t="shared" si="44"/>
        <v>323.92</v>
      </c>
      <c r="HD20" s="4">
        <f t="shared" si="45"/>
        <v>343.7</v>
      </c>
      <c r="HE20" s="4">
        <f t="shared" si="45"/>
        <v>0</v>
      </c>
      <c r="HF20" s="4">
        <f t="shared" si="45"/>
        <v>12.72</v>
      </c>
      <c r="HG20" s="4">
        <f t="shared" si="45"/>
        <v>-0.24</v>
      </c>
      <c r="HH20" s="4">
        <f t="shared" si="45"/>
        <v>26.25</v>
      </c>
      <c r="HI20" s="4">
        <f t="shared" si="45"/>
        <v>34.619999999999997</v>
      </c>
      <c r="HJ20" s="4">
        <f t="shared" si="45"/>
        <v>306.3</v>
      </c>
      <c r="HK20" s="4">
        <f t="shared" si="45"/>
        <v>94.63</v>
      </c>
      <c r="HL20" s="4">
        <f t="shared" si="45"/>
        <v>0</v>
      </c>
      <c r="HM20" s="4">
        <f t="shared" si="45"/>
        <v>0.02</v>
      </c>
      <c r="HN20" s="4">
        <f t="shared" si="46"/>
        <v>66.19</v>
      </c>
      <c r="HO20" s="4">
        <f t="shared" si="46"/>
        <v>391.78</v>
      </c>
      <c r="HP20" s="4">
        <f t="shared" si="46"/>
        <v>199.62</v>
      </c>
      <c r="HQ20" s="4">
        <f t="shared" si="46"/>
        <v>624.23</v>
      </c>
      <c r="HR20" s="4">
        <f t="shared" si="46"/>
        <v>6267.35</v>
      </c>
      <c r="HS20" s="4">
        <f t="shared" si="46"/>
        <v>19.64</v>
      </c>
      <c r="HT20" s="4">
        <f t="shared" si="46"/>
        <v>246.33</v>
      </c>
      <c r="HU20" s="4">
        <f t="shared" si="46"/>
        <v>0.7</v>
      </c>
      <c r="HV20" s="4">
        <f t="shared" si="46"/>
        <v>282.55</v>
      </c>
      <c r="HW20" s="4">
        <f t="shared" si="46"/>
        <v>209.21</v>
      </c>
      <c r="HX20" s="4">
        <f t="shared" si="46"/>
        <v>0</v>
      </c>
      <c r="HY20" s="4">
        <f t="shared" si="46"/>
        <v>33.1</v>
      </c>
      <c r="HZ20" s="4">
        <f t="shared" si="46"/>
        <v>470.58</v>
      </c>
      <c r="IA20" s="4">
        <f t="shared" si="46"/>
        <v>62.88</v>
      </c>
      <c r="IB20" s="4">
        <f t="shared" si="46"/>
        <v>0</v>
      </c>
      <c r="IC20" s="4">
        <f t="shared" si="23"/>
        <v>43198.05</v>
      </c>
    </row>
    <row r="21" spans="1:237" x14ac:dyDescent="0.3">
      <c r="A21">
        <v>2009</v>
      </c>
      <c r="B21" s="4">
        <f t="shared" si="24"/>
        <v>44936.19</v>
      </c>
      <c r="C21" s="4">
        <f t="shared" si="24"/>
        <v>37.72</v>
      </c>
      <c r="D21" s="4">
        <f t="shared" si="24"/>
        <v>8.64</v>
      </c>
      <c r="E21" s="4">
        <f t="shared" si="24"/>
        <v>166.45</v>
      </c>
      <c r="F21" s="4">
        <f t="shared" si="24"/>
        <v>0.57999999999999996</v>
      </c>
      <c r="G21" s="4">
        <f t="shared" si="24"/>
        <v>180.68</v>
      </c>
      <c r="H21" s="4">
        <f t="shared" si="24"/>
        <v>0</v>
      </c>
      <c r="I21" s="4">
        <f t="shared" si="24"/>
        <v>0</v>
      </c>
      <c r="J21" s="4">
        <f t="shared" si="24"/>
        <v>1.1399999999999999</v>
      </c>
      <c r="K21" s="4">
        <f t="shared" si="24"/>
        <v>469.51</v>
      </c>
      <c r="L21" s="4">
        <f t="shared" si="25"/>
        <v>8.0500000000000007</v>
      </c>
      <c r="M21" s="4">
        <f t="shared" si="25"/>
        <v>0</v>
      </c>
      <c r="N21" s="4">
        <f t="shared" si="25"/>
        <v>617.91999999999996</v>
      </c>
      <c r="O21" s="4">
        <f t="shared" si="25"/>
        <v>72.87</v>
      </c>
      <c r="P21" s="4">
        <f t="shared" si="25"/>
        <v>67.23</v>
      </c>
      <c r="Q21" s="4">
        <f t="shared" si="25"/>
        <v>6.95</v>
      </c>
      <c r="R21" s="4">
        <f t="shared" si="25"/>
        <v>37.03</v>
      </c>
      <c r="S21" s="4">
        <f t="shared" si="25"/>
        <v>164.16</v>
      </c>
      <c r="T21" s="4">
        <f t="shared" si="25"/>
        <v>4.04</v>
      </c>
      <c r="U21" s="4">
        <f t="shared" si="25"/>
        <v>57.12</v>
      </c>
      <c r="V21" s="4">
        <f t="shared" si="26"/>
        <v>114.36</v>
      </c>
      <c r="W21" s="4">
        <f t="shared" si="26"/>
        <v>7.13</v>
      </c>
      <c r="X21" s="4">
        <f t="shared" si="26"/>
        <v>22.85</v>
      </c>
      <c r="Y21" s="4">
        <f t="shared" si="26"/>
        <v>0</v>
      </c>
      <c r="Z21" s="4">
        <f t="shared" si="26"/>
        <v>-1.46</v>
      </c>
      <c r="AA21" s="4">
        <f t="shared" si="26"/>
        <v>133.1</v>
      </c>
      <c r="AB21" s="4">
        <f t="shared" si="26"/>
        <v>0</v>
      </c>
      <c r="AC21" s="4">
        <f t="shared" si="26"/>
        <v>26.01</v>
      </c>
      <c r="AD21" s="4">
        <f t="shared" si="26"/>
        <v>28.28</v>
      </c>
      <c r="AE21" s="4">
        <f t="shared" si="26"/>
        <v>1433.19</v>
      </c>
      <c r="AF21" s="4">
        <f t="shared" si="27"/>
        <v>0</v>
      </c>
      <c r="AG21" s="4">
        <f t="shared" si="27"/>
        <v>20.079999999999998</v>
      </c>
      <c r="AH21" s="4">
        <f t="shared" si="27"/>
        <v>45.61</v>
      </c>
      <c r="AI21" s="4">
        <f t="shared" si="27"/>
        <v>35.020000000000003</v>
      </c>
      <c r="AJ21" s="4">
        <f t="shared" si="27"/>
        <v>3.81</v>
      </c>
      <c r="AK21" s="4">
        <f t="shared" si="27"/>
        <v>54.2</v>
      </c>
      <c r="AL21" s="4">
        <f t="shared" si="27"/>
        <v>202.26</v>
      </c>
      <c r="AM21" s="4">
        <f t="shared" si="27"/>
        <v>800.9</v>
      </c>
      <c r="AN21" s="4">
        <f t="shared" si="27"/>
        <v>0.67</v>
      </c>
      <c r="AO21" s="4">
        <f t="shared" si="27"/>
        <v>58.07</v>
      </c>
      <c r="AP21" s="4">
        <f t="shared" si="28"/>
        <v>55.4</v>
      </c>
      <c r="AQ21" s="4">
        <f t="shared" si="28"/>
        <v>81.790000000000006</v>
      </c>
      <c r="AR21" s="4">
        <f t="shared" si="28"/>
        <v>8989.4</v>
      </c>
      <c r="AS21" s="4">
        <f t="shared" si="28"/>
        <v>0</v>
      </c>
      <c r="AT21" s="4">
        <f t="shared" si="28"/>
        <v>321.64</v>
      </c>
      <c r="AU21" s="4">
        <f t="shared" si="28"/>
        <v>0.47</v>
      </c>
      <c r="AV21" s="4">
        <f t="shared" si="28"/>
        <v>35.64</v>
      </c>
      <c r="AW21" s="4">
        <f t="shared" si="28"/>
        <v>0.04</v>
      </c>
      <c r="AX21" s="4">
        <f t="shared" si="28"/>
        <v>5.97</v>
      </c>
      <c r="AY21" s="4">
        <f t="shared" si="28"/>
        <v>27.68</v>
      </c>
      <c r="AZ21" s="4">
        <f t="shared" si="29"/>
        <v>17.18</v>
      </c>
      <c r="BA21" s="4">
        <f t="shared" si="29"/>
        <v>81.849999999999994</v>
      </c>
      <c r="BB21" s="4">
        <f t="shared" si="29"/>
        <v>0</v>
      </c>
      <c r="BC21" s="4">
        <f t="shared" si="29"/>
        <v>9.0500000000000007</v>
      </c>
      <c r="BD21" s="4">
        <f t="shared" si="29"/>
        <v>124.47</v>
      </c>
      <c r="BE21" s="4">
        <f t="shared" si="29"/>
        <v>210.77</v>
      </c>
      <c r="BF21" s="4">
        <f t="shared" si="29"/>
        <v>61.73</v>
      </c>
      <c r="BG21" s="4">
        <f t="shared" si="29"/>
        <v>1.4</v>
      </c>
      <c r="BH21" s="4">
        <f t="shared" si="29"/>
        <v>0.72</v>
      </c>
      <c r="BI21" s="4">
        <f t="shared" si="29"/>
        <v>22.87</v>
      </c>
      <c r="BJ21" s="4">
        <f t="shared" si="30"/>
        <v>92.53</v>
      </c>
      <c r="BK21" s="4">
        <f t="shared" si="30"/>
        <v>274.87</v>
      </c>
      <c r="BL21" s="4">
        <f t="shared" si="30"/>
        <v>13.5</v>
      </c>
      <c r="BM21" s="4">
        <f t="shared" si="30"/>
        <v>27.42</v>
      </c>
      <c r="BN21" s="4">
        <f t="shared" si="30"/>
        <v>8.17</v>
      </c>
      <c r="BO21" s="4">
        <f t="shared" si="30"/>
        <v>15.47</v>
      </c>
      <c r="BP21" s="4">
        <f t="shared" si="30"/>
        <v>3.05</v>
      </c>
      <c r="BQ21" s="4">
        <f t="shared" si="30"/>
        <v>160.68</v>
      </c>
      <c r="BR21" s="4">
        <f t="shared" si="30"/>
        <v>0</v>
      </c>
      <c r="BS21" s="4">
        <f t="shared" si="30"/>
        <v>0</v>
      </c>
      <c r="BT21" s="4">
        <f t="shared" si="31"/>
        <v>0</v>
      </c>
      <c r="BU21" s="4">
        <f t="shared" si="31"/>
        <v>0</v>
      </c>
      <c r="BV21" s="4">
        <f t="shared" si="31"/>
        <v>2.68</v>
      </c>
      <c r="BW21" s="4">
        <f t="shared" si="31"/>
        <v>46.69</v>
      </c>
      <c r="BX21" s="4">
        <f t="shared" si="31"/>
        <v>405.18</v>
      </c>
      <c r="BY21" s="4">
        <f t="shared" si="31"/>
        <v>0</v>
      </c>
      <c r="BZ21" s="4">
        <f t="shared" si="31"/>
        <v>0</v>
      </c>
      <c r="CA21" s="4">
        <f t="shared" si="31"/>
        <v>0</v>
      </c>
      <c r="CB21" s="4">
        <f t="shared" si="31"/>
        <v>0</v>
      </c>
      <c r="CC21" s="4">
        <f t="shared" si="31"/>
        <v>7.08</v>
      </c>
      <c r="CD21" s="4">
        <f t="shared" si="32"/>
        <v>1.97</v>
      </c>
      <c r="CE21" s="4">
        <f t="shared" si="32"/>
        <v>9.75</v>
      </c>
      <c r="CF21" s="4">
        <f t="shared" si="32"/>
        <v>834.12</v>
      </c>
      <c r="CG21" s="4">
        <f t="shared" si="32"/>
        <v>21.01</v>
      </c>
      <c r="CH21" s="4">
        <f t="shared" si="32"/>
        <v>114.19</v>
      </c>
      <c r="CI21" s="4">
        <f t="shared" si="32"/>
        <v>0</v>
      </c>
      <c r="CJ21" s="4">
        <f t="shared" si="32"/>
        <v>2.04</v>
      </c>
      <c r="CK21" s="4">
        <f t="shared" si="32"/>
        <v>0</v>
      </c>
      <c r="CL21" s="4">
        <f t="shared" si="32"/>
        <v>44.02</v>
      </c>
      <c r="CM21" s="4">
        <f t="shared" si="32"/>
        <v>35.47</v>
      </c>
      <c r="CN21" s="4">
        <f t="shared" si="33"/>
        <v>3.85</v>
      </c>
      <c r="CO21" s="4">
        <f t="shared" si="33"/>
        <v>21.96</v>
      </c>
      <c r="CP21" s="4">
        <f t="shared" si="33"/>
        <v>8.52</v>
      </c>
      <c r="CQ21" s="4">
        <f t="shared" si="33"/>
        <v>47.67</v>
      </c>
      <c r="CR21" s="4">
        <f t="shared" si="33"/>
        <v>0</v>
      </c>
      <c r="CS21" s="4">
        <f t="shared" si="33"/>
        <v>63.05</v>
      </c>
      <c r="CT21" s="4">
        <f t="shared" si="33"/>
        <v>3.37</v>
      </c>
      <c r="CU21" s="4">
        <f t="shared" si="33"/>
        <v>2355.66</v>
      </c>
      <c r="CV21" s="4">
        <f t="shared" si="33"/>
        <v>2475.02</v>
      </c>
      <c r="CW21" s="4">
        <f t="shared" si="33"/>
        <v>734.52</v>
      </c>
      <c r="CX21" s="4">
        <f t="shared" si="34"/>
        <v>126.53</v>
      </c>
      <c r="CY21" s="4">
        <f t="shared" si="34"/>
        <v>59.26</v>
      </c>
      <c r="CZ21" s="4">
        <f t="shared" si="34"/>
        <v>83.92</v>
      </c>
      <c r="DA21" s="4">
        <f t="shared" si="34"/>
        <v>429.39</v>
      </c>
      <c r="DB21" s="4">
        <f t="shared" si="34"/>
        <v>9.73</v>
      </c>
      <c r="DC21" s="4">
        <f t="shared" si="34"/>
        <v>1002.88</v>
      </c>
      <c r="DD21" s="4">
        <f t="shared" si="34"/>
        <v>27.6</v>
      </c>
      <c r="DE21" s="4">
        <f t="shared" si="34"/>
        <v>251.27</v>
      </c>
      <c r="DF21" s="4">
        <f t="shared" si="34"/>
        <v>33.32</v>
      </c>
      <c r="DG21" s="4">
        <f t="shared" si="34"/>
        <v>0.06</v>
      </c>
      <c r="DH21" s="4">
        <f t="shared" si="35"/>
        <v>0</v>
      </c>
      <c r="DI21" s="4">
        <f t="shared" si="35"/>
        <v>90.03</v>
      </c>
      <c r="DJ21" s="4">
        <f t="shared" si="35"/>
        <v>0</v>
      </c>
      <c r="DK21" s="4">
        <f t="shared" si="35"/>
        <v>27.09</v>
      </c>
      <c r="DL21" s="4">
        <f t="shared" si="35"/>
        <v>30.26</v>
      </c>
      <c r="DM21" s="4">
        <f t="shared" si="35"/>
        <v>-4.2699999999999996</v>
      </c>
      <c r="DN21" s="4">
        <f t="shared" si="35"/>
        <v>25.85</v>
      </c>
      <c r="DO21" s="4">
        <f t="shared" si="35"/>
        <v>0</v>
      </c>
      <c r="DP21" s="4">
        <f t="shared" si="35"/>
        <v>4.83</v>
      </c>
      <c r="DQ21" s="4">
        <f t="shared" si="35"/>
        <v>24.76</v>
      </c>
      <c r="DR21" s="4">
        <f t="shared" si="36"/>
        <v>141.43</v>
      </c>
      <c r="DS21" s="4">
        <f t="shared" si="36"/>
        <v>0.09</v>
      </c>
      <c r="DT21" s="4">
        <f t="shared" si="36"/>
        <v>18.260000000000002</v>
      </c>
      <c r="DU21" s="4">
        <f t="shared" si="36"/>
        <v>11.4</v>
      </c>
      <c r="DV21" s="4">
        <f t="shared" si="36"/>
        <v>0</v>
      </c>
      <c r="DW21" s="4">
        <f t="shared" si="36"/>
        <v>72.069999999999993</v>
      </c>
      <c r="DX21" s="4">
        <f t="shared" si="36"/>
        <v>18.03</v>
      </c>
      <c r="DY21" s="4">
        <f t="shared" si="36"/>
        <v>243.13</v>
      </c>
      <c r="DZ21" s="4">
        <f t="shared" si="36"/>
        <v>1.05</v>
      </c>
      <c r="EA21" s="4">
        <f t="shared" si="36"/>
        <v>35.020000000000003</v>
      </c>
      <c r="EB21" s="4">
        <f t="shared" si="37"/>
        <v>2.88</v>
      </c>
      <c r="EC21" s="4">
        <f t="shared" si="37"/>
        <v>0.14000000000000001</v>
      </c>
      <c r="ED21" s="4">
        <f t="shared" si="37"/>
        <v>0</v>
      </c>
      <c r="EE21" s="4">
        <f t="shared" si="37"/>
        <v>11.01</v>
      </c>
      <c r="EF21" s="4">
        <f t="shared" si="37"/>
        <v>5.47</v>
      </c>
      <c r="EG21" s="4">
        <f t="shared" si="37"/>
        <v>0</v>
      </c>
      <c r="EH21" s="4">
        <f t="shared" si="37"/>
        <v>662.87</v>
      </c>
      <c r="EI21" s="4">
        <f t="shared" si="37"/>
        <v>0</v>
      </c>
      <c r="EJ21" s="4">
        <f t="shared" si="37"/>
        <v>10.86</v>
      </c>
      <c r="EK21" s="4">
        <f t="shared" si="37"/>
        <v>55.36</v>
      </c>
      <c r="EL21" s="4">
        <f t="shared" si="38"/>
        <v>-13.51</v>
      </c>
      <c r="EM21" s="4">
        <f t="shared" si="38"/>
        <v>0</v>
      </c>
      <c r="EN21" s="4">
        <f t="shared" si="38"/>
        <v>74</v>
      </c>
      <c r="EO21" s="4">
        <f t="shared" si="38"/>
        <v>60.31</v>
      </c>
      <c r="EP21" s="4">
        <f t="shared" si="38"/>
        <v>190.42</v>
      </c>
      <c r="EQ21" s="4">
        <f t="shared" si="38"/>
        <v>22.48</v>
      </c>
      <c r="ER21" s="4">
        <f t="shared" si="38"/>
        <v>0.05</v>
      </c>
      <c r="ES21" s="4">
        <f t="shared" si="38"/>
        <v>42.97</v>
      </c>
      <c r="ET21" s="4">
        <f t="shared" si="38"/>
        <v>190.15</v>
      </c>
      <c r="EU21" s="4">
        <f t="shared" si="38"/>
        <v>0</v>
      </c>
      <c r="EV21" s="4">
        <f t="shared" si="39"/>
        <v>62.32</v>
      </c>
      <c r="EW21" s="4">
        <f t="shared" si="39"/>
        <v>44.01</v>
      </c>
      <c r="EX21" s="4">
        <f t="shared" si="39"/>
        <v>31.02</v>
      </c>
      <c r="EY21" s="4">
        <f t="shared" si="39"/>
        <v>383.36</v>
      </c>
      <c r="EZ21" s="4">
        <f t="shared" si="39"/>
        <v>-0.01</v>
      </c>
      <c r="FA21" s="4">
        <f t="shared" si="39"/>
        <v>91.46</v>
      </c>
      <c r="FB21" s="4">
        <f t="shared" si="39"/>
        <v>11.91</v>
      </c>
      <c r="FC21" s="4">
        <f t="shared" si="39"/>
        <v>23.8</v>
      </c>
      <c r="FD21" s="4">
        <f t="shared" si="39"/>
        <v>0</v>
      </c>
      <c r="FE21" s="4">
        <f t="shared" si="39"/>
        <v>48.17</v>
      </c>
      <c r="FF21" s="4">
        <f t="shared" si="40"/>
        <v>342.3</v>
      </c>
      <c r="FG21" s="4">
        <f t="shared" si="40"/>
        <v>0.27</v>
      </c>
      <c r="FH21" s="4">
        <f t="shared" si="40"/>
        <v>0</v>
      </c>
      <c r="FI21" s="4">
        <f t="shared" si="40"/>
        <v>23.5</v>
      </c>
      <c r="FJ21" s="4">
        <f t="shared" si="40"/>
        <v>0</v>
      </c>
      <c r="FK21" s="4">
        <f t="shared" si="40"/>
        <v>58.84</v>
      </c>
      <c r="FL21" s="4">
        <f t="shared" si="40"/>
        <v>169.05</v>
      </c>
      <c r="FM21" s="4">
        <f t="shared" si="40"/>
        <v>149.91999999999999</v>
      </c>
      <c r="FN21" s="4">
        <f t="shared" si="40"/>
        <v>185.25</v>
      </c>
      <c r="FO21" s="4">
        <f t="shared" si="40"/>
        <v>264.55</v>
      </c>
      <c r="FP21" s="4">
        <f t="shared" si="41"/>
        <v>73.27</v>
      </c>
      <c r="FQ21" s="4">
        <f t="shared" si="41"/>
        <v>0</v>
      </c>
      <c r="FR21" s="4">
        <f t="shared" si="41"/>
        <v>63.38</v>
      </c>
      <c r="FS21" s="4">
        <f t="shared" si="41"/>
        <v>0</v>
      </c>
      <c r="FT21" s="4">
        <f t="shared" si="41"/>
        <v>113.37</v>
      </c>
      <c r="FU21" s="4">
        <f t="shared" si="41"/>
        <v>2281.0700000000002</v>
      </c>
      <c r="FV21" s="4">
        <f t="shared" si="41"/>
        <v>3.92</v>
      </c>
      <c r="FW21" s="4">
        <f t="shared" si="41"/>
        <v>0</v>
      </c>
      <c r="FX21" s="4">
        <f t="shared" si="41"/>
        <v>0</v>
      </c>
      <c r="FY21" s="4">
        <f t="shared" si="41"/>
        <v>0.44</v>
      </c>
      <c r="FZ21" s="4">
        <f t="shared" si="42"/>
        <v>0.89</v>
      </c>
      <c r="GA21" s="4">
        <f t="shared" si="42"/>
        <v>0</v>
      </c>
      <c r="GB21" s="4">
        <f t="shared" si="42"/>
        <v>0.57999999999999996</v>
      </c>
      <c r="GC21" s="4">
        <f t="shared" si="42"/>
        <v>-0.04</v>
      </c>
      <c r="GD21" s="4">
        <f t="shared" si="42"/>
        <v>0.43</v>
      </c>
      <c r="GE21" s="4">
        <f t="shared" si="42"/>
        <v>470.82</v>
      </c>
      <c r="GF21" s="4">
        <f t="shared" si="42"/>
        <v>29.78</v>
      </c>
      <c r="GG21" s="4">
        <f t="shared" si="42"/>
        <v>-0.44</v>
      </c>
      <c r="GH21" s="4">
        <f t="shared" si="42"/>
        <v>0.63</v>
      </c>
      <c r="GI21" s="4">
        <f t="shared" si="42"/>
        <v>12.95</v>
      </c>
      <c r="GJ21" s="4">
        <f t="shared" si="43"/>
        <v>53.89</v>
      </c>
      <c r="GK21" s="4">
        <f t="shared" si="43"/>
        <v>0</v>
      </c>
      <c r="GL21" s="4">
        <f t="shared" si="43"/>
        <v>35.14</v>
      </c>
      <c r="GM21" s="4">
        <f t="shared" si="43"/>
        <v>11</v>
      </c>
      <c r="GN21" s="4">
        <f t="shared" si="43"/>
        <v>2.21</v>
      </c>
      <c r="GO21" s="4">
        <f t="shared" si="43"/>
        <v>41.41</v>
      </c>
      <c r="GP21" s="4">
        <f t="shared" si="43"/>
        <v>482.21</v>
      </c>
      <c r="GQ21" s="4">
        <f t="shared" si="43"/>
        <v>545.25</v>
      </c>
      <c r="GR21" s="4">
        <f t="shared" si="43"/>
        <v>0</v>
      </c>
      <c r="GS21" s="4">
        <f t="shared" si="43"/>
        <v>331.71</v>
      </c>
      <c r="GT21" s="4">
        <f t="shared" si="44"/>
        <v>26.64</v>
      </c>
      <c r="GU21" s="4">
        <f t="shared" si="44"/>
        <v>0</v>
      </c>
      <c r="GV21" s="4">
        <f t="shared" si="44"/>
        <v>185.07</v>
      </c>
      <c r="GW21" s="4">
        <f t="shared" si="44"/>
        <v>7.7</v>
      </c>
      <c r="GX21" s="4">
        <f t="shared" si="44"/>
        <v>49.44</v>
      </c>
      <c r="GY21" s="4">
        <f t="shared" si="44"/>
        <v>49.15</v>
      </c>
      <c r="GZ21" s="4">
        <f t="shared" si="44"/>
        <v>93.91</v>
      </c>
      <c r="HA21" s="4">
        <f t="shared" si="44"/>
        <v>0</v>
      </c>
      <c r="HB21" s="4">
        <f t="shared" si="44"/>
        <v>8.99</v>
      </c>
      <c r="HC21" s="4">
        <f t="shared" si="44"/>
        <v>314.79000000000002</v>
      </c>
      <c r="HD21" s="4">
        <f t="shared" si="45"/>
        <v>343.26</v>
      </c>
      <c r="HE21" s="4">
        <f t="shared" si="45"/>
        <v>0</v>
      </c>
      <c r="HF21" s="4">
        <f t="shared" si="45"/>
        <v>14.29</v>
      </c>
      <c r="HG21" s="4">
        <f t="shared" si="45"/>
        <v>-0.2</v>
      </c>
      <c r="HH21" s="4">
        <f t="shared" si="45"/>
        <v>25</v>
      </c>
      <c r="HI21" s="4">
        <f t="shared" si="45"/>
        <v>35.090000000000003</v>
      </c>
      <c r="HJ21" s="4">
        <f t="shared" si="45"/>
        <v>309.8</v>
      </c>
      <c r="HK21" s="4">
        <f t="shared" si="45"/>
        <v>86.39</v>
      </c>
      <c r="HL21" s="4">
        <f t="shared" si="45"/>
        <v>0</v>
      </c>
      <c r="HM21" s="4">
        <f t="shared" si="45"/>
        <v>0.02</v>
      </c>
      <c r="HN21" s="4">
        <f t="shared" si="46"/>
        <v>67.59</v>
      </c>
      <c r="HO21" s="4">
        <f t="shared" si="46"/>
        <v>331.88</v>
      </c>
      <c r="HP21" s="4">
        <f t="shared" si="46"/>
        <v>201.82</v>
      </c>
      <c r="HQ21" s="4">
        <f t="shared" si="46"/>
        <v>568.84</v>
      </c>
      <c r="HR21" s="4">
        <f t="shared" si="46"/>
        <v>5865.86</v>
      </c>
      <c r="HS21" s="4">
        <f t="shared" si="46"/>
        <v>19.420000000000002</v>
      </c>
      <c r="HT21" s="4">
        <f t="shared" si="46"/>
        <v>220.04</v>
      </c>
      <c r="HU21" s="4">
        <f t="shared" si="46"/>
        <v>0.69</v>
      </c>
      <c r="HV21" s="4">
        <f t="shared" si="46"/>
        <v>278.24</v>
      </c>
      <c r="HW21" s="4">
        <f t="shared" si="46"/>
        <v>231.32</v>
      </c>
      <c r="HX21" s="4">
        <f t="shared" si="46"/>
        <v>0</v>
      </c>
      <c r="HY21" s="4">
        <f t="shared" si="46"/>
        <v>37</v>
      </c>
      <c r="HZ21" s="4">
        <f t="shared" si="46"/>
        <v>412.12</v>
      </c>
      <c r="IA21" s="4">
        <f t="shared" si="46"/>
        <v>63.54</v>
      </c>
      <c r="IB21" s="4">
        <f t="shared" si="46"/>
        <v>0</v>
      </c>
      <c r="IC21" s="4">
        <f t="shared" si="23"/>
        <v>43135.489999999969</v>
      </c>
    </row>
    <row r="22" spans="1:237" x14ac:dyDescent="0.3">
      <c r="A22">
        <v>2010</v>
      </c>
      <c r="B22" s="4">
        <f t="shared" ref="B22:K32" si="47">SUMIFS(total_ghg,year,$A22,country,B$1)</f>
        <v>46552.37</v>
      </c>
      <c r="C22" s="4">
        <f t="shared" si="47"/>
        <v>44.75</v>
      </c>
      <c r="D22" s="4">
        <f t="shared" si="47"/>
        <v>8.85</v>
      </c>
      <c r="E22" s="4">
        <f t="shared" si="47"/>
        <v>167.18</v>
      </c>
      <c r="F22" s="4">
        <f t="shared" si="47"/>
        <v>0.59</v>
      </c>
      <c r="G22" s="4">
        <f t="shared" si="47"/>
        <v>186.78</v>
      </c>
      <c r="H22" s="4">
        <f t="shared" si="47"/>
        <v>0</v>
      </c>
      <c r="I22" s="4">
        <f t="shared" si="47"/>
        <v>0</v>
      </c>
      <c r="J22" s="4">
        <f t="shared" si="47"/>
        <v>1.17</v>
      </c>
      <c r="K22" s="4">
        <f t="shared" si="47"/>
        <v>451.7</v>
      </c>
      <c r="L22" s="4">
        <f t="shared" ref="L22:U32" si="48">SUMIFS(total_ghg,year,$A22,country,L$1)</f>
        <v>7.83</v>
      </c>
      <c r="M22" s="4">
        <f t="shared" si="48"/>
        <v>0</v>
      </c>
      <c r="N22" s="4">
        <f t="shared" si="48"/>
        <v>579.14</v>
      </c>
      <c r="O22" s="4">
        <f t="shared" si="48"/>
        <v>78.38</v>
      </c>
      <c r="P22" s="4">
        <f t="shared" si="48"/>
        <v>71.510000000000005</v>
      </c>
      <c r="Q22" s="4">
        <f t="shared" si="48"/>
        <v>6.93</v>
      </c>
      <c r="R22" s="4">
        <f t="shared" si="48"/>
        <v>38.96</v>
      </c>
      <c r="S22" s="4">
        <f t="shared" si="48"/>
        <v>174.16</v>
      </c>
      <c r="T22" s="4">
        <f t="shared" si="48"/>
        <v>3.95</v>
      </c>
      <c r="U22" s="4">
        <f t="shared" si="48"/>
        <v>61.38</v>
      </c>
      <c r="V22" s="4">
        <f t="shared" ref="V22:AE32" si="49">SUMIFS(total_ghg,year,$A22,country,V$1)</f>
        <v>121.56</v>
      </c>
      <c r="W22" s="4">
        <f t="shared" si="49"/>
        <v>9.2899999999999991</v>
      </c>
      <c r="X22" s="4">
        <f t="shared" si="49"/>
        <v>23.48</v>
      </c>
      <c r="Y22" s="4">
        <f t="shared" si="49"/>
        <v>0</v>
      </c>
      <c r="Z22" s="4">
        <f t="shared" si="49"/>
        <v>-1.26</v>
      </c>
      <c r="AA22" s="4">
        <f t="shared" si="49"/>
        <v>169.75</v>
      </c>
      <c r="AB22" s="4">
        <f t="shared" si="49"/>
        <v>0</v>
      </c>
      <c r="AC22" s="4">
        <f t="shared" si="49"/>
        <v>26.03</v>
      </c>
      <c r="AD22" s="4">
        <f t="shared" si="49"/>
        <v>37.590000000000003</v>
      </c>
      <c r="AE22" s="4">
        <f t="shared" si="49"/>
        <v>1540.26</v>
      </c>
      <c r="AF22" s="4">
        <f t="shared" ref="AF22:AO32" si="50">SUMIFS(total_ghg,year,$A22,country,AF$1)</f>
        <v>0</v>
      </c>
      <c r="AG22" s="4">
        <f t="shared" si="50"/>
        <v>19.09</v>
      </c>
      <c r="AH22" s="4">
        <f t="shared" si="50"/>
        <v>47.27</v>
      </c>
      <c r="AI22" s="4">
        <f t="shared" si="50"/>
        <v>36.19</v>
      </c>
      <c r="AJ22" s="4">
        <f t="shared" si="50"/>
        <v>3.92</v>
      </c>
      <c r="AK22" s="4">
        <f t="shared" si="50"/>
        <v>54.68</v>
      </c>
      <c r="AL22" s="4">
        <f t="shared" si="50"/>
        <v>201.39</v>
      </c>
      <c r="AM22" s="4">
        <f t="shared" si="50"/>
        <v>884.34</v>
      </c>
      <c r="AN22" s="4">
        <f t="shared" si="50"/>
        <v>0.71</v>
      </c>
      <c r="AO22" s="4">
        <f t="shared" si="50"/>
        <v>62.1</v>
      </c>
      <c r="AP22" s="4">
        <f t="shared" ref="AP22:AY32" si="51">SUMIFS(total_ghg,year,$A22,country,AP$1)</f>
        <v>56.89</v>
      </c>
      <c r="AQ22" s="4">
        <f t="shared" si="51"/>
        <v>86.46</v>
      </c>
      <c r="AR22" s="4">
        <f t="shared" si="51"/>
        <v>9788.64</v>
      </c>
      <c r="AS22" s="4">
        <f t="shared" si="51"/>
        <v>0</v>
      </c>
      <c r="AT22" s="4">
        <f t="shared" si="51"/>
        <v>325.72000000000003</v>
      </c>
      <c r="AU22" s="4">
        <f t="shared" si="51"/>
        <v>0.52</v>
      </c>
      <c r="AV22" s="4">
        <f t="shared" si="51"/>
        <v>43.12</v>
      </c>
      <c r="AW22" s="4">
        <f t="shared" si="51"/>
        <v>0.04</v>
      </c>
      <c r="AX22" s="4">
        <f t="shared" si="51"/>
        <v>6.19</v>
      </c>
      <c r="AY22" s="4">
        <f t="shared" si="51"/>
        <v>26.13</v>
      </c>
      <c r="AZ22" s="4">
        <f t="shared" ref="AZ22:BI32" si="52">SUMIFS(total_ghg,year,$A22,country,AZ$1)</f>
        <v>16.54</v>
      </c>
      <c r="BA22" s="4">
        <f t="shared" si="52"/>
        <v>84.88</v>
      </c>
      <c r="BB22" s="4">
        <f t="shared" si="52"/>
        <v>0</v>
      </c>
      <c r="BC22" s="4">
        <f t="shared" si="52"/>
        <v>8.7899999999999991</v>
      </c>
      <c r="BD22" s="4">
        <f t="shared" si="52"/>
        <v>127.69</v>
      </c>
      <c r="BE22" s="4">
        <f t="shared" si="52"/>
        <v>211.76</v>
      </c>
      <c r="BF22" s="4">
        <f t="shared" si="52"/>
        <v>62.23</v>
      </c>
      <c r="BG22" s="4">
        <f t="shared" si="52"/>
        <v>1.46</v>
      </c>
      <c r="BH22" s="4">
        <f t="shared" si="52"/>
        <v>0.73</v>
      </c>
      <c r="BI22" s="4">
        <f t="shared" si="52"/>
        <v>24.28</v>
      </c>
      <c r="BJ22" s="4">
        <f t="shared" ref="BJ22:BS32" si="53">SUMIFS(total_ghg,year,$A22,country,BJ$1)</f>
        <v>96.21</v>
      </c>
      <c r="BK22" s="4">
        <f t="shared" si="53"/>
        <v>277.42</v>
      </c>
      <c r="BL22" s="4">
        <f t="shared" si="53"/>
        <v>13.22</v>
      </c>
      <c r="BM22" s="4">
        <f t="shared" si="53"/>
        <v>26.97</v>
      </c>
      <c r="BN22" s="4">
        <f t="shared" si="53"/>
        <v>8.1</v>
      </c>
      <c r="BO22" s="4">
        <f t="shared" si="53"/>
        <v>19.5</v>
      </c>
      <c r="BP22" s="4">
        <f t="shared" si="53"/>
        <v>3.13</v>
      </c>
      <c r="BQ22" s="4">
        <f t="shared" si="53"/>
        <v>164.86</v>
      </c>
      <c r="BR22" s="4">
        <f t="shared" si="53"/>
        <v>0</v>
      </c>
      <c r="BS22" s="4">
        <f t="shared" si="53"/>
        <v>0</v>
      </c>
      <c r="BT22" s="4">
        <f t="shared" ref="BT22:CC32" si="54">SUMIFS(total_ghg,year,$A22,country,BT$1)</f>
        <v>0</v>
      </c>
      <c r="BU22" s="4">
        <f t="shared" si="54"/>
        <v>0</v>
      </c>
      <c r="BV22" s="4">
        <f t="shared" si="54"/>
        <v>3.03</v>
      </c>
      <c r="BW22" s="4">
        <f t="shared" si="54"/>
        <v>54.75</v>
      </c>
      <c r="BX22" s="4">
        <f t="shared" si="54"/>
        <v>409.04</v>
      </c>
      <c r="BY22" s="4">
        <f t="shared" si="54"/>
        <v>0</v>
      </c>
      <c r="BZ22" s="4">
        <f t="shared" si="54"/>
        <v>0</v>
      </c>
      <c r="CA22" s="4">
        <f t="shared" si="54"/>
        <v>0</v>
      </c>
      <c r="CB22" s="4">
        <f t="shared" si="54"/>
        <v>0</v>
      </c>
      <c r="CC22" s="4">
        <f t="shared" si="54"/>
        <v>7.98</v>
      </c>
      <c r="CD22" s="4">
        <f t="shared" ref="CD22:CM32" si="55">SUMIFS(total_ghg,year,$A22,country,CD$1)</f>
        <v>2.16</v>
      </c>
      <c r="CE22" s="4">
        <f t="shared" si="55"/>
        <v>9.49</v>
      </c>
      <c r="CF22" s="4">
        <f t="shared" si="55"/>
        <v>864.72</v>
      </c>
      <c r="CG22" s="4">
        <f t="shared" si="55"/>
        <v>23.16</v>
      </c>
      <c r="CH22" s="4">
        <f t="shared" si="55"/>
        <v>107.44</v>
      </c>
      <c r="CI22" s="4">
        <f t="shared" si="55"/>
        <v>0</v>
      </c>
      <c r="CJ22" s="4">
        <f t="shared" si="55"/>
        <v>2.0499999999999998</v>
      </c>
      <c r="CK22" s="4">
        <f t="shared" si="55"/>
        <v>0</v>
      </c>
      <c r="CL22" s="4">
        <f t="shared" si="55"/>
        <v>43.21</v>
      </c>
      <c r="CM22" s="4">
        <f t="shared" si="55"/>
        <v>37.1</v>
      </c>
      <c r="CN22" s="4">
        <f t="shared" ref="CN22:CW32" si="56">SUMIFS(total_ghg,year,$A22,country,CN$1)</f>
        <v>3.98</v>
      </c>
      <c r="CO22" s="4">
        <f t="shared" si="56"/>
        <v>34.409999999999997</v>
      </c>
      <c r="CP22" s="4">
        <f t="shared" si="56"/>
        <v>8.49</v>
      </c>
      <c r="CQ22" s="4">
        <f t="shared" si="56"/>
        <v>47.33</v>
      </c>
      <c r="CR22" s="4">
        <f t="shared" si="56"/>
        <v>0</v>
      </c>
      <c r="CS22" s="4">
        <f t="shared" si="56"/>
        <v>62.94</v>
      </c>
      <c r="CT22" s="4">
        <f t="shared" si="56"/>
        <v>3.18</v>
      </c>
      <c r="CU22" s="4">
        <f t="shared" si="56"/>
        <v>2457.7600000000002</v>
      </c>
      <c r="CV22" s="4">
        <f t="shared" si="56"/>
        <v>2049.35</v>
      </c>
      <c r="CW22" s="4">
        <f t="shared" si="56"/>
        <v>740.76</v>
      </c>
      <c r="CX22" s="4">
        <f t="shared" ref="CX22:DG32" si="57">SUMIFS(total_ghg,year,$A22,country,CX$1)</f>
        <v>140.19999999999999</v>
      </c>
      <c r="CY22" s="4">
        <f t="shared" si="57"/>
        <v>58.34</v>
      </c>
      <c r="CZ22" s="4">
        <f t="shared" si="57"/>
        <v>89.28</v>
      </c>
      <c r="DA22" s="4">
        <f t="shared" si="57"/>
        <v>437.79</v>
      </c>
      <c r="DB22" s="4">
        <f t="shared" si="57"/>
        <v>9.01</v>
      </c>
      <c r="DC22" s="4">
        <f t="shared" si="57"/>
        <v>1055.53</v>
      </c>
      <c r="DD22" s="4">
        <f t="shared" si="57"/>
        <v>27.44</v>
      </c>
      <c r="DE22" s="4">
        <f t="shared" si="57"/>
        <v>277.17</v>
      </c>
      <c r="DF22" s="4">
        <f t="shared" si="57"/>
        <v>34.04</v>
      </c>
      <c r="DG22" s="4">
        <f t="shared" si="57"/>
        <v>0.08</v>
      </c>
      <c r="DH22" s="4">
        <f t="shared" ref="DH22:DQ32" si="58">SUMIFS(total_ghg,year,$A22,country,DH$1)</f>
        <v>0</v>
      </c>
      <c r="DI22" s="4">
        <f t="shared" si="58"/>
        <v>89.04</v>
      </c>
      <c r="DJ22" s="4">
        <f t="shared" si="58"/>
        <v>0</v>
      </c>
      <c r="DK22" s="4">
        <f t="shared" si="58"/>
        <v>26.74</v>
      </c>
      <c r="DL22" s="4">
        <f t="shared" si="58"/>
        <v>40.68</v>
      </c>
      <c r="DM22" s="4">
        <f t="shared" si="58"/>
        <v>-3.08</v>
      </c>
      <c r="DN22" s="4">
        <f t="shared" si="58"/>
        <v>24.92</v>
      </c>
      <c r="DO22" s="4">
        <f t="shared" si="58"/>
        <v>0</v>
      </c>
      <c r="DP22" s="4">
        <f t="shared" si="58"/>
        <v>4.99</v>
      </c>
      <c r="DQ22" s="4">
        <f t="shared" si="58"/>
        <v>20.420000000000002</v>
      </c>
      <c r="DR22" s="4">
        <f t="shared" ref="DR22:EA32" si="59">SUMIFS(total_ghg,year,$A22,country,DR$1)</f>
        <v>145.72999999999999</v>
      </c>
      <c r="DS22" s="4">
        <f t="shared" si="59"/>
        <v>0.09</v>
      </c>
      <c r="DT22" s="4">
        <f t="shared" si="59"/>
        <v>19.28</v>
      </c>
      <c r="DU22" s="4">
        <f t="shared" si="59"/>
        <v>11.91</v>
      </c>
      <c r="DV22" s="4">
        <f t="shared" si="59"/>
        <v>0</v>
      </c>
      <c r="DW22" s="4">
        <f t="shared" si="59"/>
        <v>71.760000000000005</v>
      </c>
      <c r="DX22" s="4">
        <f t="shared" si="59"/>
        <v>19.46</v>
      </c>
      <c r="DY22" s="4">
        <f t="shared" si="59"/>
        <v>252.04</v>
      </c>
      <c r="DZ22" s="4">
        <f t="shared" si="59"/>
        <v>1.1200000000000001</v>
      </c>
      <c r="EA22" s="4">
        <f t="shared" si="59"/>
        <v>38.01</v>
      </c>
      <c r="EB22" s="4">
        <f t="shared" ref="EB22:EK32" si="60">SUMIFS(total_ghg,year,$A22,country,EB$1)</f>
        <v>3.01</v>
      </c>
      <c r="EC22" s="4">
        <f t="shared" si="60"/>
        <v>0.14000000000000001</v>
      </c>
      <c r="ED22" s="4">
        <f t="shared" si="60"/>
        <v>0</v>
      </c>
      <c r="EE22" s="4">
        <f t="shared" si="60"/>
        <v>11.54</v>
      </c>
      <c r="EF22" s="4">
        <f t="shared" si="60"/>
        <v>5.81</v>
      </c>
      <c r="EG22" s="4">
        <f t="shared" si="60"/>
        <v>0</v>
      </c>
      <c r="EH22" s="4">
        <f t="shared" si="60"/>
        <v>665.54</v>
      </c>
      <c r="EI22" s="4">
        <f t="shared" si="60"/>
        <v>0</v>
      </c>
      <c r="EJ22" s="4">
        <f t="shared" si="60"/>
        <v>11.57</v>
      </c>
      <c r="EK22" s="4">
        <f t="shared" si="60"/>
        <v>51.17</v>
      </c>
      <c r="EL22" s="4">
        <f t="shared" ref="EL22:EU32" si="61">SUMIFS(total_ghg,year,$A22,country,EL$1)</f>
        <v>-12.7</v>
      </c>
      <c r="EM22" s="4">
        <f t="shared" si="61"/>
        <v>0</v>
      </c>
      <c r="EN22" s="4">
        <f t="shared" si="61"/>
        <v>77.760000000000005</v>
      </c>
      <c r="EO22" s="4">
        <f t="shared" si="61"/>
        <v>63.05</v>
      </c>
      <c r="EP22" s="4">
        <f t="shared" si="61"/>
        <v>198.11</v>
      </c>
      <c r="EQ22" s="4">
        <f t="shared" si="61"/>
        <v>21.57</v>
      </c>
      <c r="ER22" s="4">
        <f t="shared" si="61"/>
        <v>0.05</v>
      </c>
      <c r="ES22" s="4">
        <f t="shared" si="61"/>
        <v>43.66</v>
      </c>
      <c r="ET22" s="4">
        <f t="shared" si="61"/>
        <v>200.66</v>
      </c>
      <c r="EU22" s="4">
        <f t="shared" si="61"/>
        <v>0</v>
      </c>
      <c r="EV22" s="4">
        <f t="shared" ref="EV22:FE32" si="62">SUMIFS(total_ghg,year,$A22,country,EV$1)</f>
        <v>62.17</v>
      </c>
      <c r="EW22" s="4">
        <f t="shared" si="62"/>
        <v>44.85</v>
      </c>
      <c r="EX22" s="4">
        <f t="shared" si="62"/>
        <v>32.43</v>
      </c>
      <c r="EY22" s="4">
        <f t="shared" si="62"/>
        <v>404.25</v>
      </c>
      <c r="EZ22" s="4">
        <f t="shared" si="62"/>
        <v>-0.01</v>
      </c>
      <c r="FA22" s="4">
        <f t="shared" si="62"/>
        <v>88.01</v>
      </c>
      <c r="FB22" s="4">
        <f t="shared" si="62"/>
        <v>11.73</v>
      </c>
      <c r="FC22" s="4">
        <f t="shared" si="62"/>
        <v>26.53</v>
      </c>
      <c r="FD22" s="4">
        <f t="shared" si="62"/>
        <v>0</v>
      </c>
      <c r="FE22" s="4">
        <f t="shared" si="62"/>
        <v>52.26</v>
      </c>
      <c r="FF22" s="4">
        <f t="shared" ref="FF22:FO32" si="63">SUMIFS(total_ghg,year,$A22,country,FF$1)</f>
        <v>336.91</v>
      </c>
      <c r="FG22" s="4">
        <f t="shared" si="63"/>
        <v>0.27</v>
      </c>
      <c r="FH22" s="4">
        <f t="shared" si="63"/>
        <v>0</v>
      </c>
      <c r="FI22" s="4">
        <f t="shared" si="63"/>
        <v>24.28</v>
      </c>
      <c r="FJ22" s="4">
        <f t="shared" si="63"/>
        <v>0</v>
      </c>
      <c r="FK22" s="4">
        <f t="shared" si="63"/>
        <v>66.91</v>
      </c>
      <c r="FL22" s="4">
        <f t="shared" si="63"/>
        <v>171.92</v>
      </c>
      <c r="FM22" s="4">
        <f t="shared" si="63"/>
        <v>155.80000000000001</v>
      </c>
      <c r="FN22" s="4">
        <f t="shared" si="63"/>
        <v>191.37</v>
      </c>
      <c r="FO22" s="4">
        <f t="shared" si="63"/>
        <v>282.52</v>
      </c>
      <c r="FP22" s="4">
        <f t="shared" ref="FP22:FY32" si="64">SUMIFS(total_ghg,year,$A22,country,FP$1)</f>
        <v>68.180000000000007</v>
      </c>
      <c r="FQ22" s="4">
        <f t="shared" si="64"/>
        <v>0</v>
      </c>
      <c r="FR22" s="4">
        <f t="shared" si="64"/>
        <v>69.34</v>
      </c>
      <c r="FS22" s="4">
        <f t="shared" si="64"/>
        <v>0</v>
      </c>
      <c r="FT22" s="4">
        <f t="shared" si="64"/>
        <v>110.23</v>
      </c>
      <c r="FU22" s="4">
        <f t="shared" si="64"/>
        <v>2401.66</v>
      </c>
      <c r="FV22" s="4">
        <f t="shared" si="64"/>
        <v>4.4400000000000004</v>
      </c>
      <c r="FW22" s="4">
        <f t="shared" si="64"/>
        <v>0</v>
      </c>
      <c r="FX22" s="4">
        <f t="shared" si="64"/>
        <v>0</v>
      </c>
      <c r="FY22" s="4">
        <f t="shared" si="64"/>
        <v>0.44</v>
      </c>
      <c r="FZ22" s="4">
        <f t="shared" ref="FZ22:GI32" si="65">SUMIFS(total_ghg,year,$A22,country,FZ$1)</f>
        <v>0.92</v>
      </c>
      <c r="GA22" s="4">
        <f t="shared" si="65"/>
        <v>0</v>
      </c>
      <c r="GB22" s="4">
        <f t="shared" si="65"/>
        <v>0.49</v>
      </c>
      <c r="GC22" s="4">
        <f t="shared" si="65"/>
        <v>-0.03</v>
      </c>
      <c r="GD22" s="4">
        <f t="shared" si="65"/>
        <v>0.44</v>
      </c>
      <c r="GE22" s="4">
        <f t="shared" si="65"/>
        <v>515.51</v>
      </c>
      <c r="GF22" s="4">
        <f t="shared" si="65"/>
        <v>31.39</v>
      </c>
      <c r="GG22" s="4">
        <f t="shared" si="65"/>
        <v>-0.5</v>
      </c>
      <c r="GH22" s="4">
        <f t="shared" si="65"/>
        <v>0.56000000000000005</v>
      </c>
      <c r="GI22" s="4">
        <f t="shared" si="65"/>
        <v>11.19</v>
      </c>
      <c r="GJ22" s="4">
        <f t="shared" ref="GJ22:GS32" si="66">SUMIFS(total_ghg,year,$A22,country,GJ$1)</f>
        <v>58.16</v>
      </c>
      <c r="GK22" s="4">
        <f t="shared" si="66"/>
        <v>0</v>
      </c>
      <c r="GL22" s="4">
        <f t="shared" si="66"/>
        <v>36.770000000000003</v>
      </c>
      <c r="GM22" s="4">
        <f t="shared" si="66"/>
        <v>11.26</v>
      </c>
      <c r="GN22" s="4">
        <f t="shared" si="66"/>
        <v>2.2200000000000002</v>
      </c>
      <c r="GO22" s="4">
        <f t="shared" si="66"/>
        <v>41.65</v>
      </c>
      <c r="GP22" s="4">
        <f t="shared" si="66"/>
        <v>490.01</v>
      </c>
      <c r="GQ22" s="4">
        <f t="shared" si="66"/>
        <v>598</v>
      </c>
      <c r="GR22" s="4">
        <f t="shared" si="66"/>
        <v>0</v>
      </c>
      <c r="GS22" s="4">
        <f t="shared" si="66"/>
        <v>316.47000000000003</v>
      </c>
      <c r="GT22" s="4">
        <f t="shared" ref="GT22:HC32" si="67">SUMIFS(total_ghg,year,$A22,country,GT$1)</f>
        <v>27.86</v>
      </c>
      <c r="GU22" s="4">
        <f t="shared" si="67"/>
        <v>0</v>
      </c>
      <c r="GV22" s="4">
        <f t="shared" si="67"/>
        <v>155.1</v>
      </c>
      <c r="GW22" s="4">
        <f t="shared" si="67"/>
        <v>6.93</v>
      </c>
      <c r="GX22" s="4">
        <f t="shared" si="67"/>
        <v>55.23</v>
      </c>
      <c r="GY22" s="4">
        <f t="shared" si="67"/>
        <v>50.77</v>
      </c>
      <c r="GZ22" s="4">
        <f t="shared" si="67"/>
        <v>93.1</v>
      </c>
      <c r="HA22" s="4">
        <f t="shared" si="67"/>
        <v>0</v>
      </c>
      <c r="HB22" s="4">
        <f t="shared" si="67"/>
        <v>9.0299999999999994</v>
      </c>
      <c r="HC22" s="4">
        <f t="shared" si="67"/>
        <v>316.02999999999997</v>
      </c>
      <c r="HD22" s="4">
        <f t="shared" ref="HD22:HM32" si="68">SUMIFS(total_ghg,year,$A22,country,HD$1)</f>
        <v>363.47</v>
      </c>
      <c r="HE22" s="4">
        <f t="shared" si="68"/>
        <v>0</v>
      </c>
      <c r="HF22" s="4">
        <f t="shared" si="68"/>
        <v>14.02</v>
      </c>
      <c r="HG22" s="4">
        <f t="shared" si="68"/>
        <v>-0.22</v>
      </c>
      <c r="HH22" s="4">
        <f t="shared" si="68"/>
        <v>27.31</v>
      </c>
      <c r="HI22" s="4">
        <f t="shared" si="68"/>
        <v>37.770000000000003</v>
      </c>
      <c r="HJ22" s="4">
        <f t="shared" si="68"/>
        <v>319.51</v>
      </c>
      <c r="HK22" s="4">
        <f t="shared" si="68"/>
        <v>92.37</v>
      </c>
      <c r="HL22" s="4">
        <f t="shared" si="68"/>
        <v>0</v>
      </c>
      <c r="HM22" s="4">
        <f t="shared" si="68"/>
        <v>0.02</v>
      </c>
      <c r="HN22" s="4">
        <f t="shared" ref="HN22:IB32" si="69">SUMIFS(total_ghg,year,$A22,country,HN$1)</f>
        <v>69.81</v>
      </c>
      <c r="HO22" s="4">
        <f t="shared" si="69"/>
        <v>348.01</v>
      </c>
      <c r="HP22" s="4">
        <f t="shared" si="69"/>
        <v>208.35</v>
      </c>
      <c r="HQ22" s="4">
        <f t="shared" si="69"/>
        <v>581.78</v>
      </c>
      <c r="HR22" s="4">
        <f t="shared" si="69"/>
        <v>6111.81</v>
      </c>
      <c r="HS22" s="4">
        <f t="shared" si="69"/>
        <v>16.690000000000001</v>
      </c>
      <c r="HT22" s="4">
        <f t="shared" si="69"/>
        <v>215.04</v>
      </c>
      <c r="HU22" s="4">
        <f t="shared" si="69"/>
        <v>0.71</v>
      </c>
      <c r="HV22" s="4">
        <f t="shared" si="69"/>
        <v>307.75</v>
      </c>
      <c r="HW22" s="4">
        <f t="shared" si="69"/>
        <v>250.6</v>
      </c>
      <c r="HX22" s="4">
        <f t="shared" si="69"/>
        <v>0</v>
      </c>
      <c r="HY22" s="4">
        <f t="shared" si="69"/>
        <v>35.619999999999997</v>
      </c>
      <c r="HZ22" s="4">
        <f t="shared" si="69"/>
        <v>459.88</v>
      </c>
      <c r="IA22" s="4">
        <f t="shared" si="69"/>
        <v>66.540000000000006</v>
      </c>
      <c r="IB22" s="4">
        <f t="shared" si="69"/>
        <v>0</v>
      </c>
      <c r="IC22" s="4">
        <f t="shared" si="23"/>
        <v>44768.279999999962</v>
      </c>
    </row>
    <row r="23" spans="1:237" x14ac:dyDescent="0.3">
      <c r="A23">
        <v>2011</v>
      </c>
      <c r="B23" s="4">
        <f t="shared" si="47"/>
        <v>47802.54</v>
      </c>
      <c r="C23" s="4">
        <f t="shared" si="47"/>
        <v>58.62</v>
      </c>
      <c r="D23" s="4">
        <f t="shared" si="47"/>
        <v>9.2899999999999991</v>
      </c>
      <c r="E23" s="4">
        <f t="shared" si="47"/>
        <v>179.59</v>
      </c>
      <c r="F23" s="4">
        <f t="shared" si="47"/>
        <v>0.57999999999999996</v>
      </c>
      <c r="G23" s="4">
        <f t="shared" si="47"/>
        <v>220.88</v>
      </c>
      <c r="H23" s="4">
        <f t="shared" si="47"/>
        <v>0</v>
      </c>
      <c r="I23" s="4">
        <f t="shared" si="47"/>
        <v>0</v>
      </c>
      <c r="J23" s="4">
        <f t="shared" si="47"/>
        <v>1.08</v>
      </c>
      <c r="K23" s="4">
        <f t="shared" si="47"/>
        <v>460.12</v>
      </c>
      <c r="L23" s="4">
        <f t="shared" si="48"/>
        <v>8.26</v>
      </c>
      <c r="M23" s="4">
        <f t="shared" si="48"/>
        <v>0</v>
      </c>
      <c r="N23" s="4">
        <f t="shared" si="48"/>
        <v>617.79</v>
      </c>
      <c r="O23" s="4">
        <f t="shared" si="48"/>
        <v>75.849999999999994</v>
      </c>
      <c r="P23" s="4">
        <f t="shared" si="48"/>
        <v>74.010000000000005</v>
      </c>
      <c r="Q23" s="4">
        <f t="shared" si="48"/>
        <v>2.77</v>
      </c>
      <c r="R23" s="4">
        <f t="shared" si="48"/>
        <v>39.68</v>
      </c>
      <c r="S23" s="4">
        <f t="shared" si="48"/>
        <v>187.09</v>
      </c>
      <c r="T23" s="4">
        <f t="shared" si="48"/>
        <v>3.93</v>
      </c>
      <c r="U23" s="4">
        <f t="shared" si="48"/>
        <v>84.51</v>
      </c>
      <c r="V23" s="4">
        <f t="shared" si="49"/>
        <v>109.55</v>
      </c>
      <c r="W23" s="4">
        <f t="shared" si="49"/>
        <v>7.19</v>
      </c>
      <c r="X23" s="4">
        <f t="shared" si="49"/>
        <v>23.68</v>
      </c>
      <c r="Y23" s="4">
        <f t="shared" si="49"/>
        <v>0</v>
      </c>
      <c r="Z23" s="4">
        <f t="shared" si="49"/>
        <v>-1.99</v>
      </c>
      <c r="AA23" s="4">
        <f t="shared" si="49"/>
        <v>142.71</v>
      </c>
      <c r="AB23" s="4">
        <f t="shared" si="49"/>
        <v>0</v>
      </c>
      <c r="AC23" s="4">
        <f t="shared" si="49"/>
        <v>29.33</v>
      </c>
      <c r="AD23" s="4">
        <f t="shared" si="49"/>
        <v>47.86</v>
      </c>
      <c r="AE23" s="4">
        <f t="shared" si="49"/>
        <v>1307.81</v>
      </c>
      <c r="AF23" s="4">
        <f t="shared" si="50"/>
        <v>0</v>
      </c>
      <c r="AG23" s="4">
        <f t="shared" si="50"/>
        <v>17.600000000000001</v>
      </c>
      <c r="AH23" s="4">
        <f t="shared" si="50"/>
        <v>53.1</v>
      </c>
      <c r="AI23" s="4">
        <f t="shared" si="50"/>
        <v>34.31</v>
      </c>
      <c r="AJ23" s="4">
        <f t="shared" si="50"/>
        <v>7.41</v>
      </c>
      <c r="AK23" s="4">
        <f t="shared" si="50"/>
        <v>57.23</v>
      </c>
      <c r="AL23" s="4">
        <f t="shared" si="50"/>
        <v>200.93</v>
      </c>
      <c r="AM23" s="4">
        <f t="shared" si="50"/>
        <v>756.74</v>
      </c>
      <c r="AN23" s="4">
        <f t="shared" si="50"/>
        <v>0.64</v>
      </c>
      <c r="AO23" s="4">
        <f t="shared" si="50"/>
        <v>66.459999999999994</v>
      </c>
      <c r="AP23" s="4">
        <f t="shared" si="51"/>
        <v>57.23</v>
      </c>
      <c r="AQ23" s="4">
        <f t="shared" si="51"/>
        <v>-4.72</v>
      </c>
      <c r="AR23" s="4">
        <f t="shared" si="51"/>
        <v>10781.3</v>
      </c>
      <c r="AS23" s="4">
        <f t="shared" si="51"/>
        <v>0</v>
      </c>
      <c r="AT23" s="4">
        <f t="shared" si="51"/>
        <v>183.9</v>
      </c>
      <c r="AU23" s="4">
        <f t="shared" si="51"/>
        <v>0.5</v>
      </c>
      <c r="AV23" s="4">
        <f t="shared" si="51"/>
        <v>51.94</v>
      </c>
      <c r="AW23" s="4">
        <f t="shared" si="51"/>
        <v>0.09</v>
      </c>
      <c r="AX23" s="4">
        <f t="shared" si="51"/>
        <v>2.93</v>
      </c>
      <c r="AY23" s="4">
        <f t="shared" si="51"/>
        <v>25.05</v>
      </c>
      <c r="AZ23" s="4">
        <f t="shared" si="52"/>
        <v>22.13</v>
      </c>
      <c r="BA23" s="4">
        <f t="shared" si="52"/>
        <v>32.18</v>
      </c>
      <c r="BB23" s="4">
        <f t="shared" si="52"/>
        <v>0</v>
      </c>
      <c r="BC23" s="4">
        <f t="shared" si="52"/>
        <v>8.58</v>
      </c>
      <c r="BD23" s="4">
        <f t="shared" si="52"/>
        <v>119.39</v>
      </c>
      <c r="BE23" s="4">
        <f t="shared" si="52"/>
        <v>214.68</v>
      </c>
      <c r="BF23" s="4">
        <f t="shared" si="52"/>
        <v>55.45</v>
      </c>
      <c r="BG23" s="4">
        <f t="shared" si="52"/>
        <v>1.42</v>
      </c>
      <c r="BH23" s="4">
        <f t="shared" si="52"/>
        <v>0.31</v>
      </c>
      <c r="BI23" s="4">
        <f t="shared" si="52"/>
        <v>24.58</v>
      </c>
      <c r="BJ23" s="4">
        <f t="shared" si="53"/>
        <v>96.71</v>
      </c>
      <c r="BK23" s="4">
        <f t="shared" si="53"/>
        <v>283.89999999999998</v>
      </c>
      <c r="BL23" s="4">
        <f t="shared" si="53"/>
        <v>13.02</v>
      </c>
      <c r="BM23" s="4">
        <f t="shared" si="53"/>
        <v>26.37</v>
      </c>
      <c r="BN23" s="4">
        <f t="shared" si="53"/>
        <v>8.2899999999999991</v>
      </c>
      <c r="BO23" s="4">
        <f t="shared" si="53"/>
        <v>21.77</v>
      </c>
      <c r="BP23" s="4">
        <f t="shared" si="53"/>
        <v>3.14</v>
      </c>
      <c r="BQ23" s="4">
        <f t="shared" si="53"/>
        <v>150.38</v>
      </c>
      <c r="BR23" s="4">
        <f t="shared" si="53"/>
        <v>0</v>
      </c>
      <c r="BS23" s="4">
        <f t="shared" si="53"/>
        <v>0</v>
      </c>
      <c r="BT23" s="4">
        <f t="shared" si="54"/>
        <v>0</v>
      </c>
      <c r="BU23" s="4">
        <f t="shared" si="54"/>
        <v>0</v>
      </c>
      <c r="BV23" s="4">
        <f t="shared" si="54"/>
        <v>-0.69</v>
      </c>
      <c r="BW23" s="4">
        <f t="shared" si="54"/>
        <v>72.7</v>
      </c>
      <c r="BX23" s="4">
        <f t="shared" si="54"/>
        <v>353.48</v>
      </c>
      <c r="BY23" s="4">
        <f t="shared" si="54"/>
        <v>0</v>
      </c>
      <c r="BZ23" s="4">
        <f t="shared" si="54"/>
        <v>0</v>
      </c>
      <c r="CA23" s="4">
        <f t="shared" si="54"/>
        <v>0</v>
      </c>
      <c r="CB23" s="4">
        <f t="shared" si="54"/>
        <v>0</v>
      </c>
      <c r="CC23" s="4">
        <f t="shared" si="54"/>
        <v>-85.07</v>
      </c>
      <c r="CD23" s="4">
        <f t="shared" si="55"/>
        <v>1.92</v>
      </c>
      <c r="CE23" s="4">
        <f t="shared" si="55"/>
        <v>14.42</v>
      </c>
      <c r="CF23" s="4">
        <f t="shared" si="55"/>
        <v>812.51</v>
      </c>
      <c r="CG23" s="4">
        <f t="shared" si="55"/>
        <v>42.29</v>
      </c>
      <c r="CH23" s="4">
        <f t="shared" si="55"/>
        <v>105.11</v>
      </c>
      <c r="CI23" s="4">
        <f t="shared" si="55"/>
        <v>0</v>
      </c>
      <c r="CJ23" s="4">
        <f t="shared" si="55"/>
        <v>2.23</v>
      </c>
      <c r="CK23" s="4">
        <f t="shared" si="55"/>
        <v>0</v>
      </c>
      <c r="CL23" s="4">
        <f t="shared" si="55"/>
        <v>35.340000000000003</v>
      </c>
      <c r="CM23" s="4">
        <f t="shared" si="55"/>
        <v>39.61</v>
      </c>
      <c r="CN23" s="4">
        <f t="shared" si="56"/>
        <v>3.91</v>
      </c>
      <c r="CO23" s="4">
        <f t="shared" si="56"/>
        <v>24.25</v>
      </c>
      <c r="CP23" s="4">
        <f t="shared" si="56"/>
        <v>8.5299999999999994</v>
      </c>
      <c r="CQ23" s="4">
        <f t="shared" si="56"/>
        <v>50.26</v>
      </c>
      <c r="CR23" s="4">
        <f t="shared" si="56"/>
        <v>0</v>
      </c>
      <c r="CS23" s="4">
        <f t="shared" si="56"/>
        <v>63.48</v>
      </c>
      <c r="CT23" s="4">
        <f t="shared" si="56"/>
        <v>2.95</v>
      </c>
      <c r="CU23" s="4">
        <f t="shared" si="56"/>
        <v>2800.43</v>
      </c>
      <c r="CV23" s="4">
        <f t="shared" si="56"/>
        <v>2276.71</v>
      </c>
      <c r="CW23" s="4">
        <f t="shared" si="56"/>
        <v>817.82</v>
      </c>
      <c r="CX23" s="4">
        <f t="shared" si="57"/>
        <v>151.65</v>
      </c>
      <c r="CY23" s="4">
        <f t="shared" si="57"/>
        <v>60.6</v>
      </c>
      <c r="CZ23" s="4">
        <f t="shared" si="57"/>
        <v>89.5</v>
      </c>
      <c r="DA23" s="4">
        <f t="shared" si="57"/>
        <v>427.74</v>
      </c>
      <c r="DB23" s="4">
        <f t="shared" si="57"/>
        <v>9.36</v>
      </c>
      <c r="DC23" s="4">
        <f t="shared" si="57"/>
        <v>1261.05</v>
      </c>
      <c r="DD23" s="4">
        <f t="shared" si="57"/>
        <v>28.59</v>
      </c>
      <c r="DE23" s="4">
        <f t="shared" si="57"/>
        <v>294.11</v>
      </c>
      <c r="DF23" s="4">
        <f t="shared" si="57"/>
        <v>36.770000000000003</v>
      </c>
      <c r="DG23" s="4">
        <f t="shared" si="57"/>
        <v>0.08</v>
      </c>
      <c r="DH23" s="4">
        <f t="shared" si="58"/>
        <v>0</v>
      </c>
      <c r="DI23" s="4">
        <f t="shared" si="58"/>
        <v>91.89</v>
      </c>
      <c r="DJ23" s="4">
        <f t="shared" si="58"/>
        <v>0</v>
      </c>
      <c r="DK23" s="4">
        <f t="shared" si="58"/>
        <v>12.99</v>
      </c>
      <c r="DL23" s="4">
        <f t="shared" si="58"/>
        <v>28.96</v>
      </c>
      <c r="DM23" s="4">
        <f t="shared" si="58"/>
        <v>-1.95</v>
      </c>
      <c r="DN23" s="4">
        <f t="shared" si="58"/>
        <v>25.66</v>
      </c>
      <c r="DO23" s="4">
        <f t="shared" si="58"/>
        <v>0</v>
      </c>
      <c r="DP23" s="4">
        <f t="shared" si="58"/>
        <v>5.0199999999999996</v>
      </c>
      <c r="DQ23" s="4">
        <f t="shared" si="58"/>
        <v>7.63</v>
      </c>
      <c r="DR23" s="4">
        <f t="shared" si="59"/>
        <v>115.14</v>
      </c>
      <c r="DS23" s="4">
        <f t="shared" si="59"/>
        <v>0.08</v>
      </c>
      <c r="DT23" s="4">
        <f t="shared" si="59"/>
        <v>18.27</v>
      </c>
      <c r="DU23" s="4">
        <f t="shared" si="59"/>
        <v>11.82</v>
      </c>
      <c r="DV23" s="4">
        <f t="shared" si="59"/>
        <v>0</v>
      </c>
      <c r="DW23" s="4">
        <f t="shared" si="59"/>
        <v>59.6</v>
      </c>
      <c r="DX23" s="4">
        <f t="shared" si="59"/>
        <v>17.14</v>
      </c>
      <c r="DY23" s="4">
        <f t="shared" si="59"/>
        <v>128.44</v>
      </c>
      <c r="DZ23" s="4">
        <f t="shared" si="59"/>
        <v>1.2</v>
      </c>
      <c r="EA23" s="4">
        <f t="shared" si="59"/>
        <v>38.17</v>
      </c>
      <c r="EB23" s="4">
        <f t="shared" si="60"/>
        <v>3.01</v>
      </c>
      <c r="EC23" s="4">
        <f t="shared" si="60"/>
        <v>0.14000000000000001</v>
      </c>
      <c r="ED23" s="4">
        <f t="shared" si="60"/>
        <v>0</v>
      </c>
      <c r="EE23" s="4">
        <f t="shared" si="60"/>
        <v>9.6300000000000008</v>
      </c>
      <c r="EF23" s="4">
        <f t="shared" si="60"/>
        <v>5.77</v>
      </c>
      <c r="EG23" s="4">
        <f t="shared" si="60"/>
        <v>0</v>
      </c>
      <c r="EH23" s="4">
        <f t="shared" si="60"/>
        <v>681.94</v>
      </c>
      <c r="EI23" s="4">
        <f t="shared" si="60"/>
        <v>0</v>
      </c>
      <c r="EJ23" s="4">
        <f t="shared" si="60"/>
        <v>11.54</v>
      </c>
      <c r="EK23" s="4">
        <f t="shared" si="60"/>
        <v>56.18</v>
      </c>
      <c r="EL23" s="4">
        <f t="shared" si="61"/>
        <v>4.12</v>
      </c>
      <c r="EM23" s="4">
        <f t="shared" si="61"/>
        <v>0</v>
      </c>
      <c r="EN23" s="4">
        <f t="shared" si="61"/>
        <v>80.75</v>
      </c>
      <c r="EO23" s="4">
        <f t="shared" si="61"/>
        <v>69.02</v>
      </c>
      <c r="EP23" s="4">
        <f t="shared" si="61"/>
        <v>194.24</v>
      </c>
      <c r="EQ23" s="4">
        <f t="shared" si="61"/>
        <v>25.99</v>
      </c>
      <c r="ER23" s="4">
        <f t="shared" si="61"/>
        <v>0.05</v>
      </c>
      <c r="ES23" s="4">
        <f t="shared" si="61"/>
        <v>43.78</v>
      </c>
      <c r="ET23" s="4">
        <f t="shared" si="61"/>
        <v>188.09</v>
      </c>
      <c r="EU23" s="4">
        <f t="shared" si="61"/>
        <v>0</v>
      </c>
      <c r="EV23" s="4">
        <f t="shared" si="62"/>
        <v>62.41</v>
      </c>
      <c r="EW23" s="4">
        <f t="shared" si="62"/>
        <v>16.97</v>
      </c>
      <c r="EX23" s="4">
        <f t="shared" si="62"/>
        <v>32.74</v>
      </c>
      <c r="EY23" s="4">
        <f t="shared" si="62"/>
        <v>430.36</v>
      </c>
      <c r="EZ23" s="4">
        <f t="shared" si="62"/>
        <v>0.06</v>
      </c>
      <c r="FA23" s="4">
        <f t="shared" si="62"/>
        <v>74.22</v>
      </c>
      <c r="FB23" s="4">
        <f t="shared" si="62"/>
        <v>12.66</v>
      </c>
      <c r="FC23" s="4">
        <f t="shared" si="62"/>
        <v>25.84</v>
      </c>
      <c r="FD23" s="4">
        <f t="shared" si="62"/>
        <v>0</v>
      </c>
      <c r="FE23" s="4">
        <f t="shared" si="62"/>
        <v>58.5</v>
      </c>
      <c r="FF23" s="4">
        <f t="shared" si="63"/>
        <v>352.21</v>
      </c>
      <c r="FG23" s="4">
        <f t="shared" si="63"/>
        <v>0.27</v>
      </c>
      <c r="FH23" s="4">
        <f t="shared" si="63"/>
        <v>0</v>
      </c>
      <c r="FI23" s="4">
        <f t="shared" si="63"/>
        <v>25.36</v>
      </c>
      <c r="FJ23" s="4">
        <f t="shared" si="63"/>
        <v>0</v>
      </c>
      <c r="FK23" s="4">
        <f t="shared" si="63"/>
        <v>58.45</v>
      </c>
      <c r="FL23" s="4">
        <f t="shared" si="63"/>
        <v>187.71</v>
      </c>
      <c r="FM23" s="4">
        <f t="shared" si="63"/>
        <v>158.34</v>
      </c>
      <c r="FN23" s="4">
        <f t="shared" si="63"/>
        <v>103.17</v>
      </c>
      <c r="FO23" s="4">
        <f t="shared" si="63"/>
        <v>360.53</v>
      </c>
      <c r="FP23" s="4">
        <f t="shared" si="64"/>
        <v>68.84</v>
      </c>
      <c r="FQ23" s="4">
        <f t="shared" si="64"/>
        <v>0</v>
      </c>
      <c r="FR23" s="4">
        <f t="shared" si="64"/>
        <v>73.31</v>
      </c>
      <c r="FS23" s="4">
        <f t="shared" si="64"/>
        <v>0</v>
      </c>
      <c r="FT23" s="4">
        <f t="shared" si="64"/>
        <v>-42.82</v>
      </c>
      <c r="FU23" s="4">
        <f t="shared" si="64"/>
        <v>2478.1999999999998</v>
      </c>
      <c r="FV23" s="4">
        <f t="shared" si="64"/>
        <v>5.41</v>
      </c>
      <c r="FW23" s="4">
        <f t="shared" si="64"/>
        <v>0</v>
      </c>
      <c r="FX23" s="4">
        <f t="shared" si="64"/>
        <v>0</v>
      </c>
      <c r="FY23" s="4">
        <f t="shared" si="64"/>
        <v>0.35</v>
      </c>
      <c r="FZ23" s="4">
        <f t="shared" si="65"/>
        <v>0.74</v>
      </c>
      <c r="GA23" s="4">
        <f t="shared" si="65"/>
        <v>0</v>
      </c>
      <c r="GB23" s="4">
        <f t="shared" si="65"/>
        <v>0.3</v>
      </c>
      <c r="GC23" s="4">
        <f t="shared" si="65"/>
        <v>0.55000000000000004</v>
      </c>
      <c r="GD23" s="4">
        <f t="shared" si="65"/>
        <v>0.15</v>
      </c>
      <c r="GE23" s="4">
        <f t="shared" si="65"/>
        <v>534.47</v>
      </c>
      <c r="GF23" s="4">
        <f t="shared" si="65"/>
        <v>30.98</v>
      </c>
      <c r="GG23" s="4">
        <f t="shared" si="65"/>
        <v>67.39</v>
      </c>
      <c r="GH23" s="4">
        <f t="shared" si="65"/>
        <v>0.46</v>
      </c>
      <c r="GI23" s="4">
        <f t="shared" si="65"/>
        <v>11.78</v>
      </c>
      <c r="GJ23" s="4">
        <f t="shared" si="66"/>
        <v>61.31</v>
      </c>
      <c r="GK23" s="4">
        <f t="shared" si="66"/>
        <v>0</v>
      </c>
      <c r="GL23" s="4">
        <f t="shared" si="66"/>
        <v>36.61</v>
      </c>
      <c r="GM23" s="4">
        <f t="shared" si="66"/>
        <v>12.86</v>
      </c>
      <c r="GN23" s="4">
        <f t="shared" si="66"/>
        <v>2.6</v>
      </c>
      <c r="GO23" s="4">
        <f t="shared" si="66"/>
        <v>39.61</v>
      </c>
      <c r="GP23" s="4">
        <f t="shared" si="66"/>
        <v>476.14</v>
      </c>
      <c r="GQ23" s="4">
        <f t="shared" si="66"/>
        <v>631.36</v>
      </c>
      <c r="GR23" s="4">
        <f t="shared" si="66"/>
        <v>0</v>
      </c>
      <c r="GS23" s="4">
        <f t="shared" si="66"/>
        <v>316.31</v>
      </c>
      <c r="GT23" s="4">
        <f t="shared" si="67"/>
        <v>31.41</v>
      </c>
      <c r="GU23" s="4">
        <f t="shared" si="67"/>
        <v>0</v>
      </c>
      <c r="GV23" s="4">
        <f t="shared" si="67"/>
        <v>172.26</v>
      </c>
      <c r="GW23" s="4">
        <f t="shared" si="67"/>
        <v>7.2</v>
      </c>
      <c r="GX23" s="4">
        <f t="shared" si="67"/>
        <v>51.18</v>
      </c>
      <c r="GY23" s="4">
        <f t="shared" si="67"/>
        <v>48.42</v>
      </c>
      <c r="GZ23" s="4">
        <f t="shared" si="67"/>
        <v>86.74</v>
      </c>
      <c r="HA23" s="4">
        <f t="shared" si="67"/>
        <v>0</v>
      </c>
      <c r="HB23" s="4">
        <f t="shared" si="67"/>
        <v>9.32</v>
      </c>
      <c r="HC23" s="4">
        <f t="shared" si="67"/>
        <v>311.67</v>
      </c>
      <c r="HD23" s="4">
        <f t="shared" si="68"/>
        <v>377.26</v>
      </c>
      <c r="HE23" s="4">
        <f t="shared" si="68"/>
        <v>0</v>
      </c>
      <c r="HF23" s="4">
        <f t="shared" si="68"/>
        <v>14.61</v>
      </c>
      <c r="HG23" s="4">
        <f t="shared" si="68"/>
        <v>0.25</v>
      </c>
      <c r="HH23" s="4">
        <f t="shared" si="68"/>
        <v>26.55</v>
      </c>
      <c r="HI23" s="4">
        <f t="shared" si="68"/>
        <v>35.909999999999997</v>
      </c>
      <c r="HJ23" s="4">
        <f t="shared" si="68"/>
        <v>332.18</v>
      </c>
      <c r="HK23" s="4">
        <f t="shared" si="68"/>
        <v>101.67</v>
      </c>
      <c r="HL23" s="4">
        <f t="shared" si="68"/>
        <v>0</v>
      </c>
      <c r="HM23" s="4">
        <f t="shared" si="68"/>
        <v>0.02</v>
      </c>
      <c r="HN23" s="4">
        <f t="shared" si="69"/>
        <v>71.5</v>
      </c>
      <c r="HO23" s="4">
        <f t="shared" si="69"/>
        <v>386.44</v>
      </c>
      <c r="HP23" s="4">
        <f t="shared" si="69"/>
        <v>214.47</v>
      </c>
      <c r="HQ23" s="4">
        <f t="shared" si="69"/>
        <v>538.11</v>
      </c>
      <c r="HR23" s="4">
        <f t="shared" si="69"/>
        <v>6235.85</v>
      </c>
      <c r="HS23" s="4">
        <f t="shared" si="69"/>
        <v>27.13</v>
      </c>
      <c r="HT23" s="4">
        <f t="shared" si="69"/>
        <v>210.09</v>
      </c>
      <c r="HU23" s="4">
        <f t="shared" si="69"/>
        <v>0.75</v>
      </c>
      <c r="HV23" s="4">
        <f t="shared" si="69"/>
        <v>319.14999999999998</v>
      </c>
      <c r="HW23" s="4">
        <f t="shared" si="69"/>
        <v>235.37</v>
      </c>
      <c r="HX23" s="4">
        <f t="shared" si="69"/>
        <v>0</v>
      </c>
      <c r="HY23" s="4">
        <f t="shared" si="69"/>
        <v>32.39</v>
      </c>
      <c r="HZ23" s="4">
        <f t="shared" si="69"/>
        <v>431.87</v>
      </c>
      <c r="IA23" s="4">
        <f t="shared" si="69"/>
        <v>67.42</v>
      </c>
      <c r="IB23" s="4">
        <f t="shared" si="69"/>
        <v>0</v>
      </c>
      <c r="IC23" s="4">
        <f t="shared" si="23"/>
        <v>45944.98000000001</v>
      </c>
    </row>
    <row r="24" spans="1:237" x14ac:dyDescent="0.3">
      <c r="A24">
        <v>2012</v>
      </c>
      <c r="B24" s="4">
        <f t="shared" si="47"/>
        <v>48348.77</v>
      </c>
      <c r="C24" s="4">
        <f t="shared" si="47"/>
        <v>67.05</v>
      </c>
      <c r="D24" s="4">
        <f t="shared" si="47"/>
        <v>8.9499999999999993</v>
      </c>
      <c r="E24" s="4">
        <f t="shared" si="47"/>
        <v>189.6</v>
      </c>
      <c r="F24" s="4">
        <f t="shared" si="47"/>
        <v>0.57999999999999996</v>
      </c>
      <c r="G24" s="4">
        <f t="shared" si="47"/>
        <v>185.5</v>
      </c>
      <c r="H24" s="4">
        <f t="shared" si="47"/>
        <v>0</v>
      </c>
      <c r="I24" s="4">
        <f t="shared" si="47"/>
        <v>0</v>
      </c>
      <c r="J24" s="4">
        <f t="shared" si="47"/>
        <v>1.1000000000000001</v>
      </c>
      <c r="K24" s="4">
        <f t="shared" si="47"/>
        <v>478.03</v>
      </c>
      <c r="L24" s="4">
        <f t="shared" si="48"/>
        <v>9.18</v>
      </c>
      <c r="M24" s="4">
        <f t="shared" si="48"/>
        <v>0</v>
      </c>
      <c r="N24" s="4">
        <f t="shared" si="48"/>
        <v>617.86</v>
      </c>
      <c r="O24" s="4">
        <f t="shared" si="48"/>
        <v>73.2</v>
      </c>
      <c r="P24" s="4">
        <f t="shared" si="48"/>
        <v>75.3</v>
      </c>
      <c r="Q24" s="4">
        <f t="shared" si="48"/>
        <v>2.71</v>
      </c>
      <c r="R24" s="4">
        <f t="shared" si="48"/>
        <v>40.880000000000003</v>
      </c>
      <c r="S24" s="4">
        <f t="shared" si="48"/>
        <v>190.02</v>
      </c>
      <c r="T24" s="4">
        <f t="shared" si="48"/>
        <v>3.93</v>
      </c>
      <c r="U24" s="4">
        <f t="shared" si="48"/>
        <v>88.33</v>
      </c>
      <c r="V24" s="4">
        <f t="shared" si="49"/>
        <v>108.86</v>
      </c>
      <c r="W24" s="4">
        <f t="shared" si="49"/>
        <v>3.31</v>
      </c>
      <c r="X24" s="4">
        <f t="shared" si="49"/>
        <v>23.62</v>
      </c>
      <c r="Y24" s="4">
        <f t="shared" si="49"/>
        <v>0</v>
      </c>
      <c r="Z24" s="4">
        <f t="shared" si="49"/>
        <v>-1.77</v>
      </c>
      <c r="AA24" s="4">
        <f t="shared" si="49"/>
        <v>138.62</v>
      </c>
      <c r="AB24" s="4">
        <f t="shared" si="49"/>
        <v>0</v>
      </c>
      <c r="AC24" s="4">
        <f t="shared" si="49"/>
        <v>27.45</v>
      </c>
      <c r="AD24" s="4">
        <f t="shared" si="49"/>
        <v>34.18</v>
      </c>
      <c r="AE24" s="4">
        <f t="shared" si="49"/>
        <v>1353.14</v>
      </c>
      <c r="AF24" s="4">
        <f t="shared" si="50"/>
        <v>0</v>
      </c>
      <c r="AG24" s="4">
        <f t="shared" si="50"/>
        <v>17.690000000000001</v>
      </c>
      <c r="AH24" s="4">
        <f t="shared" si="50"/>
        <v>47.34</v>
      </c>
      <c r="AI24" s="4">
        <f t="shared" si="50"/>
        <v>34.92</v>
      </c>
      <c r="AJ24" s="4">
        <f t="shared" si="50"/>
        <v>7.24</v>
      </c>
      <c r="AK24" s="4">
        <f t="shared" si="50"/>
        <v>56.29</v>
      </c>
      <c r="AL24" s="4">
        <f t="shared" si="50"/>
        <v>199.18</v>
      </c>
      <c r="AM24" s="4">
        <f t="shared" si="50"/>
        <v>791.74</v>
      </c>
      <c r="AN24" s="4">
        <f t="shared" si="50"/>
        <v>0.54</v>
      </c>
      <c r="AO24" s="4">
        <f t="shared" si="50"/>
        <v>63.84</v>
      </c>
      <c r="AP24" s="4">
        <f t="shared" si="51"/>
        <v>57.97</v>
      </c>
      <c r="AQ24" s="4">
        <f t="shared" si="51"/>
        <v>-2.62</v>
      </c>
      <c r="AR24" s="4">
        <f t="shared" si="51"/>
        <v>11106.42</v>
      </c>
      <c r="AS24" s="4">
        <f t="shared" si="51"/>
        <v>0</v>
      </c>
      <c r="AT24" s="4">
        <f t="shared" si="51"/>
        <v>182.28</v>
      </c>
      <c r="AU24" s="4">
        <f t="shared" si="51"/>
        <v>0.52</v>
      </c>
      <c r="AV24" s="4">
        <f t="shared" si="51"/>
        <v>49.22</v>
      </c>
      <c r="AW24" s="4">
        <f t="shared" si="51"/>
        <v>0.09</v>
      </c>
      <c r="AX24" s="4">
        <f t="shared" si="51"/>
        <v>2.97</v>
      </c>
      <c r="AY24" s="4">
        <f t="shared" si="51"/>
        <v>26.76</v>
      </c>
      <c r="AZ24" s="4">
        <f t="shared" si="52"/>
        <v>20.100000000000001</v>
      </c>
      <c r="BA24" s="4">
        <f t="shared" si="52"/>
        <v>32.26</v>
      </c>
      <c r="BB24" s="4">
        <f t="shared" si="52"/>
        <v>0</v>
      </c>
      <c r="BC24" s="4">
        <f t="shared" si="52"/>
        <v>8.0500000000000007</v>
      </c>
      <c r="BD24" s="4">
        <f t="shared" si="52"/>
        <v>116.05</v>
      </c>
      <c r="BE24" s="4">
        <f t="shared" si="52"/>
        <v>214.34</v>
      </c>
      <c r="BF24" s="4">
        <f t="shared" si="52"/>
        <v>50.07</v>
      </c>
      <c r="BG24" s="4">
        <f t="shared" si="52"/>
        <v>1.47</v>
      </c>
      <c r="BH24" s="4">
        <f t="shared" si="52"/>
        <v>0.32</v>
      </c>
      <c r="BI24" s="4">
        <f t="shared" si="52"/>
        <v>25.41</v>
      </c>
      <c r="BJ24" s="4">
        <f t="shared" si="53"/>
        <v>98.18</v>
      </c>
      <c r="BK24" s="4">
        <f t="shared" si="53"/>
        <v>294.69</v>
      </c>
      <c r="BL24" s="4">
        <f t="shared" si="53"/>
        <v>13.2</v>
      </c>
      <c r="BM24" s="4">
        <f t="shared" si="53"/>
        <v>26.17</v>
      </c>
      <c r="BN24" s="4">
        <f t="shared" si="53"/>
        <v>8.17</v>
      </c>
      <c r="BO24" s="4">
        <f t="shared" si="53"/>
        <v>20.63</v>
      </c>
      <c r="BP24" s="4">
        <f t="shared" si="53"/>
        <v>3.34</v>
      </c>
      <c r="BQ24" s="4">
        <f t="shared" si="53"/>
        <v>166.22</v>
      </c>
      <c r="BR24" s="4">
        <f t="shared" si="53"/>
        <v>0</v>
      </c>
      <c r="BS24" s="4">
        <f t="shared" si="53"/>
        <v>0</v>
      </c>
      <c r="BT24" s="4">
        <f t="shared" si="54"/>
        <v>0</v>
      </c>
      <c r="BU24" s="4">
        <f t="shared" si="54"/>
        <v>0</v>
      </c>
      <c r="BV24" s="4">
        <f t="shared" si="54"/>
        <v>-0.66</v>
      </c>
      <c r="BW24" s="4">
        <f t="shared" si="54"/>
        <v>66.87</v>
      </c>
      <c r="BX24" s="4">
        <f t="shared" si="54"/>
        <v>356.76</v>
      </c>
      <c r="BY24" s="4">
        <f t="shared" si="54"/>
        <v>0</v>
      </c>
      <c r="BZ24" s="4">
        <f t="shared" si="54"/>
        <v>0</v>
      </c>
      <c r="CA24" s="4">
        <f t="shared" si="54"/>
        <v>0</v>
      </c>
      <c r="CB24" s="4">
        <f t="shared" si="54"/>
        <v>0</v>
      </c>
      <c r="CC24" s="4">
        <f t="shared" si="54"/>
        <v>-85.26</v>
      </c>
      <c r="CD24" s="4">
        <f t="shared" si="55"/>
        <v>2.02</v>
      </c>
      <c r="CE24" s="4">
        <f t="shared" si="55"/>
        <v>15.25</v>
      </c>
      <c r="CF24" s="4">
        <f t="shared" si="55"/>
        <v>826.22</v>
      </c>
      <c r="CG24" s="4">
        <f t="shared" si="55"/>
        <v>44.7</v>
      </c>
      <c r="CH24" s="4">
        <f t="shared" si="55"/>
        <v>99.91</v>
      </c>
      <c r="CI24" s="4">
        <f t="shared" si="55"/>
        <v>0</v>
      </c>
      <c r="CJ24" s="4">
        <f t="shared" si="55"/>
        <v>2.2599999999999998</v>
      </c>
      <c r="CK24" s="4">
        <f t="shared" si="55"/>
        <v>0</v>
      </c>
      <c r="CL24" s="4">
        <f t="shared" si="55"/>
        <v>35.909999999999997</v>
      </c>
      <c r="CM24" s="4">
        <f t="shared" si="55"/>
        <v>40.200000000000003</v>
      </c>
      <c r="CN24" s="4">
        <f t="shared" si="56"/>
        <v>4.1100000000000003</v>
      </c>
      <c r="CO24" s="4">
        <f t="shared" si="56"/>
        <v>29.19</v>
      </c>
      <c r="CP24" s="4">
        <f t="shared" si="56"/>
        <v>8.56</v>
      </c>
      <c r="CQ24" s="4">
        <f t="shared" si="56"/>
        <v>48.38</v>
      </c>
      <c r="CR24" s="4">
        <f t="shared" si="56"/>
        <v>0</v>
      </c>
      <c r="CS24" s="4">
        <f t="shared" si="56"/>
        <v>59.71</v>
      </c>
      <c r="CT24" s="4">
        <f t="shared" si="56"/>
        <v>2.95</v>
      </c>
      <c r="CU24" s="4">
        <f t="shared" si="56"/>
        <v>2943.69</v>
      </c>
      <c r="CV24" s="4">
        <f t="shared" si="56"/>
        <v>2319.98</v>
      </c>
      <c r="CW24" s="4">
        <f t="shared" si="56"/>
        <v>825.98</v>
      </c>
      <c r="CX24" s="4">
        <f t="shared" si="57"/>
        <v>173.61</v>
      </c>
      <c r="CY24" s="4">
        <f t="shared" si="57"/>
        <v>62</v>
      </c>
      <c r="CZ24" s="4">
        <f t="shared" si="57"/>
        <v>96.69</v>
      </c>
      <c r="DA24" s="4">
        <f t="shared" si="57"/>
        <v>412.41</v>
      </c>
      <c r="DB24" s="4">
        <f t="shared" si="57"/>
        <v>9.1999999999999993</v>
      </c>
      <c r="DC24" s="4">
        <f t="shared" si="57"/>
        <v>1308.3900000000001</v>
      </c>
      <c r="DD24" s="4">
        <f t="shared" si="57"/>
        <v>32.11</v>
      </c>
      <c r="DE24" s="4">
        <f t="shared" si="57"/>
        <v>294.07</v>
      </c>
      <c r="DF24" s="4">
        <f t="shared" si="57"/>
        <v>38.64</v>
      </c>
      <c r="DG24" s="4">
        <f t="shared" si="57"/>
        <v>0.08</v>
      </c>
      <c r="DH24" s="4">
        <f t="shared" si="58"/>
        <v>0</v>
      </c>
      <c r="DI24" s="4">
        <f t="shared" si="58"/>
        <v>92.22</v>
      </c>
      <c r="DJ24" s="4">
        <f t="shared" si="58"/>
        <v>0</v>
      </c>
      <c r="DK24" s="4">
        <f t="shared" si="58"/>
        <v>15.6</v>
      </c>
      <c r="DL24" s="4">
        <f t="shared" si="58"/>
        <v>33.200000000000003</v>
      </c>
      <c r="DM24" s="4">
        <f t="shared" si="58"/>
        <v>-2.1</v>
      </c>
      <c r="DN24" s="4">
        <f t="shared" si="58"/>
        <v>28.27</v>
      </c>
      <c r="DO24" s="4">
        <f t="shared" si="58"/>
        <v>0</v>
      </c>
      <c r="DP24" s="4">
        <f t="shared" si="58"/>
        <v>5.2</v>
      </c>
      <c r="DQ24" s="4">
        <f t="shared" si="58"/>
        <v>8.56</v>
      </c>
      <c r="DR24" s="4">
        <f t="shared" si="59"/>
        <v>117.76</v>
      </c>
      <c r="DS24" s="4">
        <f t="shared" si="59"/>
        <v>0.08</v>
      </c>
      <c r="DT24" s="4">
        <f t="shared" si="59"/>
        <v>18.72</v>
      </c>
      <c r="DU24" s="4">
        <f t="shared" si="59"/>
        <v>11.57</v>
      </c>
      <c r="DV24" s="4">
        <f t="shared" si="59"/>
        <v>0</v>
      </c>
      <c r="DW24" s="4">
        <f t="shared" si="59"/>
        <v>55.63</v>
      </c>
      <c r="DX24" s="4">
        <f t="shared" si="59"/>
        <v>18.079999999999998</v>
      </c>
      <c r="DY24" s="4">
        <f t="shared" si="59"/>
        <v>128.72999999999999</v>
      </c>
      <c r="DZ24" s="4">
        <f t="shared" si="59"/>
        <v>1.35</v>
      </c>
      <c r="EA24" s="4">
        <f t="shared" si="59"/>
        <v>38.81</v>
      </c>
      <c r="EB24" s="4">
        <f t="shared" si="60"/>
        <v>3.15</v>
      </c>
      <c r="EC24" s="4">
        <f t="shared" si="60"/>
        <v>0.14000000000000001</v>
      </c>
      <c r="ED24" s="4">
        <f t="shared" si="60"/>
        <v>0</v>
      </c>
      <c r="EE24" s="4">
        <f t="shared" si="60"/>
        <v>10.09</v>
      </c>
      <c r="EF24" s="4">
        <f t="shared" si="60"/>
        <v>5.95</v>
      </c>
      <c r="EG24" s="4">
        <f t="shared" si="60"/>
        <v>0</v>
      </c>
      <c r="EH24" s="4">
        <f t="shared" si="60"/>
        <v>672.08</v>
      </c>
      <c r="EI24" s="4">
        <f t="shared" si="60"/>
        <v>0</v>
      </c>
      <c r="EJ24" s="4">
        <f t="shared" si="60"/>
        <v>11.32</v>
      </c>
      <c r="EK24" s="4">
        <f t="shared" si="60"/>
        <v>60.47</v>
      </c>
      <c r="EL24" s="4">
        <f t="shared" si="61"/>
        <v>3.85</v>
      </c>
      <c r="EM24" s="4">
        <f t="shared" si="61"/>
        <v>0</v>
      </c>
      <c r="EN24" s="4">
        <f t="shared" si="61"/>
        <v>82.94</v>
      </c>
      <c r="EO24" s="4">
        <f t="shared" si="61"/>
        <v>70.540000000000006</v>
      </c>
      <c r="EP24" s="4">
        <f t="shared" si="61"/>
        <v>206.69</v>
      </c>
      <c r="EQ24" s="4">
        <f t="shared" si="61"/>
        <v>27.41</v>
      </c>
      <c r="ER24" s="4">
        <f t="shared" si="61"/>
        <v>0.05</v>
      </c>
      <c r="ES24" s="4">
        <f t="shared" si="61"/>
        <v>48.14</v>
      </c>
      <c r="ET24" s="4">
        <f t="shared" si="61"/>
        <v>185.57</v>
      </c>
      <c r="EU24" s="4">
        <f t="shared" si="61"/>
        <v>0</v>
      </c>
      <c r="EV24" s="4">
        <f t="shared" si="62"/>
        <v>64.459999999999994</v>
      </c>
      <c r="EW24" s="4">
        <f t="shared" si="62"/>
        <v>16.98</v>
      </c>
      <c r="EX24" s="4">
        <f t="shared" si="62"/>
        <v>35.229999999999997</v>
      </c>
      <c r="EY24" s="4">
        <f t="shared" si="62"/>
        <v>432.32</v>
      </c>
      <c r="EZ24" s="4">
        <f t="shared" si="62"/>
        <v>0.06</v>
      </c>
      <c r="FA24" s="4">
        <f t="shared" si="62"/>
        <v>75.52</v>
      </c>
      <c r="FB24" s="4">
        <f t="shared" si="62"/>
        <v>12.17</v>
      </c>
      <c r="FC24" s="4">
        <f t="shared" si="62"/>
        <v>24.99</v>
      </c>
      <c r="FD24" s="4">
        <f t="shared" si="62"/>
        <v>0</v>
      </c>
      <c r="FE24" s="4">
        <f t="shared" si="62"/>
        <v>65.03</v>
      </c>
      <c r="FF24" s="4">
        <f t="shared" si="63"/>
        <v>356.03</v>
      </c>
      <c r="FG24" s="4">
        <f t="shared" si="63"/>
        <v>0.28000000000000003</v>
      </c>
      <c r="FH24" s="4">
        <f t="shared" si="63"/>
        <v>0</v>
      </c>
      <c r="FI24" s="4">
        <f t="shared" si="63"/>
        <v>26.32</v>
      </c>
      <c r="FJ24" s="4">
        <f t="shared" si="63"/>
        <v>0</v>
      </c>
      <c r="FK24" s="4">
        <f t="shared" si="63"/>
        <v>60.4</v>
      </c>
      <c r="FL24" s="4">
        <f t="shared" si="63"/>
        <v>189.6</v>
      </c>
      <c r="FM24" s="4">
        <f t="shared" si="63"/>
        <v>159.38999999999999</v>
      </c>
      <c r="FN24" s="4">
        <f t="shared" si="63"/>
        <v>108.25</v>
      </c>
      <c r="FO24" s="4">
        <f t="shared" si="63"/>
        <v>353.51</v>
      </c>
      <c r="FP24" s="4">
        <f t="shared" si="64"/>
        <v>67.19</v>
      </c>
      <c r="FQ24" s="4">
        <f t="shared" si="64"/>
        <v>0</v>
      </c>
      <c r="FR24" s="4">
        <f t="shared" si="64"/>
        <v>80.91</v>
      </c>
      <c r="FS24" s="4">
        <f t="shared" si="64"/>
        <v>0</v>
      </c>
      <c r="FT24" s="4">
        <f t="shared" si="64"/>
        <v>-44.78</v>
      </c>
      <c r="FU24" s="4">
        <f t="shared" si="64"/>
        <v>2541.38</v>
      </c>
      <c r="FV24" s="4">
        <f t="shared" si="64"/>
        <v>5.28</v>
      </c>
      <c r="FW24" s="4">
        <f t="shared" si="64"/>
        <v>0</v>
      </c>
      <c r="FX24" s="4">
        <f t="shared" si="64"/>
        <v>0</v>
      </c>
      <c r="FY24" s="4">
        <f t="shared" si="64"/>
        <v>0.33</v>
      </c>
      <c r="FZ24" s="4">
        <f t="shared" si="65"/>
        <v>0.75</v>
      </c>
      <c r="GA24" s="4">
        <f t="shared" si="65"/>
        <v>0</v>
      </c>
      <c r="GB24" s="4">
        <f t="shared" si="65"/>
        <v>0.35</v>
      </c>
      <c r="GC24" s="4">
        <f t="shared" si="65"/>
        <v>0.54</v>
      </c>
      <c r="GD24" s="4">
        <f t="shared" si="65"/>
        <v>0.16</v>
      </c>
      <c r="GE24" s="4">
        <f t="shared" si="65"/>
        <v>568.12</v>
      </c>
      <c r="GF24" s="4">
        <f t="shared" si="65"/>
        <v>30.1</v>
      </c>
      <c r="GG24" s="4">
        <f t="shared" si="65"/>
        <v>62.37</v>
      </c>
      <c r="GH24" s="4">
        <f t="shared" si="65"/>
        <v>0.56000000000000005</v>
      </c>
      <c r="GI24" s="4">
        <f t="shared" si="65"/>
        <v>14.01</v>
      </c>
      <c r="GJ24" s="4">
        <f t="shared" si="66"/>
        <v>61.1</v>
      </c>
      <c r="GK24" s="4">
        <f t="shared" si="66"/>
        <v>0</v>
      </c>
      <c r="GL24" s="4">
        <f t="shared" si="66"/>
        <v>34.299999999999997</v>
      </c>
      <c r="GM24" s="4">
        <f t="shared" si="66"/>
        <v>12.31</v>
      </c>
      <c r="GN24" s="4">
        <f t="shared" si="66"/>
        <v>2.62</v>
      </c>
      <c r="GO24" s="4">
        <f t="shared" si="66"/>
        <v>39.950000000000003</v>
      </c>
      <c r="GP24" s="4">
        <f t="shared" si="66"/>
        <v>496.32</v>
      </c>
      <c r="GQ24" s="4">
        <f t="shared" si="66"/>
        <v>636.16999999999996</v>
      </c>
      <c r="GR24" s="4">
        <f t="shared" si="66"/>
        <v>0</v>
      </c>
      <c r="GS24" s="4">
        <f t="shared" si="66"/>
        <v>309.74</v>
      </c>
      <c r="GT24" s="4">
        <f t="shared" si="67"/>
        <v>32.89</v>
      </c>
      <c r="GU24" s="4">
        <f t="shared" si="67"/>
        <v>0</v>
      </c>
      <c r="GV24" s="4">
        <f t="shared" si="67"/>
        <v>142.86000000000001</v>
      </c>
      <c r="GW24" s="4">
        <f t="shared" si="67"/>
        <v>7.42</v>
      </c>
      <c r="GX24" s="4">
        <f t="shared" si="67"/>
        <v>47.69</v>
      </c>
      <c r="GY24" s="4">
        <f t="shared" si="67"/>
        <v>49.76</v>
      </c>
      <c r="GZ24" s="4">
        <f t="shared" si="67"/>
        <v>71.31</v>
      </c>
      <c r="HA24" s="4">
        <f t="shared" si="67"/>
        <v>0</v>
      </c>
      <c r="HB24" s="4">
        <f t="shared" si="67"/>
        <v>10.130000000000001</v>
      </c>
      <c r="HC24" s="4">
        <f t="shared" si="67"/>
        <v>309.61</v>
      </c>
      <c r="HD24" s="4">
        <f t="shared" si="68"/>
        <v>400.91</v>
      </c>
      <c r="HE24" s="4">
        <f t="shared" si="68"/>
        <v>0</v>
      </c>
      <c r="HF24" s="4">
        <f t="shared" si="68"/>
        <v>14.05</v>
      </c>
      <c r="HG24" s="4">
        <f t="shared" si="68"/>
        <v>0.27</v>
      </c>
      <c r="HH24" s="4">
        <f t="shared" si="68"/>
        <v>26.46</v>
      </c>
      <c r="HI24" s="4">
        <f t="shared" si="68"/>
        <v>37.03</v>
      </c>
      <c r="HJ24" s="4">
        <f t="shared" si="68"/>
        <v>346.17</v>
      </c>
      <c r="HK24" s="4">
        <f t="shared" si="68"/>
        <v>109</v>
      </c>
      <c r="HL24" s="4">
        <f t="shared" si="68"/>
        <v>0</v>
      </c>
      <c r="HM24" s="4">
        <f t="shared" si="68"/>
        <v>0.02</v>
      </c>
      <c r="HN24" s="4">
        <f t="shared" si="69"/>
        <v>73.75</v>
      </c>
      <c r="HO24" s="4">
        <f t="shared" si="69"/>
        <v>377.12</v>
      </c>
      <c r="HP24" s="4">
        <f t="shared" si="69"/>
        <v>226.34</v>
      </c>
      <c r="HQ24" s="4">
        <f t="shared" si="69"/>
        <v>559.76</v>
      </c>
      <c r="HR24" s="4">
        <f t="shared" si="69"/>
        <v>5936.09</v>
      </c>
      <c r="HS24" s="4">
        <f t="shared" si="69"/>
        <v>27.84</v>
      </c>
      <c r="HT24" s="4">
        <f t="shared" si="69"/>
        <v>213.65</v>
      </c>
      <c r="HU24" s="4">
        <f t="shared" si="69"/>
        <v>0.74</v>
      </c>
      <c r="HV24" s="4">
        <f t="shared" si="69"/>
        <v>346.31</v>
      </c>
      <c r="HW24" s="4">
        <f t="shared" si="69"/>
        <v>236.85</v>
      </c>
      <c r="HX24" s="4">
        <f t="shared" si="69"/>
        <v>0</v>
      </c>
      <c r="HY24" s="4">
        <f t="shared" si="69"/>
        <v>31.45</v>
      </c>
      <c r="HZ24" s="4">
        <f t="shared" si="69"/>
        <v>454.49</v>
      </c>
      <c r="IA24" s="4">
        <f t="shared" si="69"/>
        <v>67.63</v>
      </c>
      <c r="IB24" s="4">
        <f t="shared" si="69"/>
        <v>0</v>
      </c>
      <c r="IC24" s="4">
        <f t="shared" si="23"/>
        <v>46552.609999999979</v>
      </c>
    </row>
    <row r="25" spans="1:237" x14ac:dyDescent="0.3">
      <c r="A25">
        <v>2013</v>
      </c>
      <c r="B25" s="4">
        <f t="shared" si="47"/>
        <v>48961.599999999999</v>
      </c>
      <c r="C25" s="4">
        <f t="shared" si="47"/>
        <v>76.290000000000006</v>
      </c>
      <c r="D25" s="4">
        <f t="shared" si="47"/>
        <v>9.01</v>
      </c>
      <c r="E25" s="4">
        <f t="shared" si="47"/>
        <v>193.45</v>
      </c>
      <c r="F25" s="4">
        <f t="shared" si="47"/>
        <v>0.56999999999999995</v>
      </c>
      <c r="G25" s="4">
        <f t="shared" si="47"/>
        <v>202.25</v>
      </c>
      <c r="H25" s="4">
        <f t="shared" si="47"/>
        <v>0</v>
      </c>
      <c r="I25" s="4">
        <f t="shared" si="47"/>
        <v>0</v>
      </c>
      <c r="J25" s="4">
        <f t="shared" si="47"/>
        <v>1.1100000000000001</v>
      </c>
      <c r="K25" s="4">
        <f t="shared" si="47"/>
        <v>466.52</v>
      </c>
      <c r="L25" s="4">
        <f t="shared" si="48"/>
        <v>9.1300000000000008</v>
      </c>
      <c r="M25" s="4">
        <f t="shared" si="48"/>
        <v>0</v>
      </c>
      <c r="N25" s="4">
        <f t="shared" si="48"/>
        <v>529.26</v>
      </c>
      <c r="O25" s="4">
        <f t="shared" si="48"/>
        <v>73.790000000000006</v>
      </c>
      <c r="P25" s="4">
        <f t="shared" si="48"/>
        <v>74.98</v>
      </c>
      <c r="Q25" s="4">
        <f t="shared" si="48"/>
        <v>3.75</v>
      </c>
      <c r="R25" s="4">
        <f t="shared" si="48"/>
        <v>43.76</v>
      </c>
      <c r="S25" s="4">
        <f t="shared" si="48"/>
        <v>194.46</v>
      </c>
      <c r="T25" s="4">
        <f t="shared" si="48"/>
        <v>3.93</v>
      </c>
      <c r="U25" s="4">
        <f t="shared" si="48"/>
        <v>87.04</v>
      </c>
      <c r="V25" s="4">
        <f t="shared" si="49"/>
        <v>109.67</v>
      </c>
      <c r="W25" s="4">
        <f t="shared" si="49"/>
        <v>7.64</v>
      </c>
      <c r="X25" s="4">
        <f t="shared" si="49"/>
        <v>24.07</v>
      </c>
      <c r="Y25" s="4">
        <f t="shared" si="49"/>
        <v>0</v>
      </c>
      <c r="Z25" s="4">
        <f t="shared" si="49"/>
        <v>-1.82</v>
      </c>
      <c r="AA25" s="4">
        <f t="shared" si="49"/>
        <v>137.59</v>
      </c>
      <c r="AB25" s="4">
        <f t="shared" si="49"/>
        <v>0</v>
      </c>
      <c r="AC25" s="4">
        <f t="shared" si="49"/>
        <v>27.09</v>
      </c>
      <c r="AD25" s="4">
        <f t="shared" si="49"/>
        <v>66.34</v>
      </c>
      <c r="AE25" s="4">
        <f t="shared" si="49"/>
        <v>1368.38</v>
      </c>
      <c r="AF25" s="4">
        <f t="shared" si="50"/>
        <v>0</v>
      </c>
      <c r="AG25" s="4">
        <f t="shared" si="50"/>
        <v>17.489999999999998</v>
      </c>
      <c r="AH25" s="4">
        <f t="shared" si="50"/>
        <v>42.31</v>
      </c>
      <c r="AI25" s="4">
        <f t="shared" si="50"/>
        <v>35.94</v>
      </c>
      <c r="AJ25" s="4">
        <f t="shared" si="50"/>
        <v>7.87</v>
      </c>
      <c r="AK25" s="4">
        <f t="shared" si="50"/>
        <v>58.65</v>
      </c>
      <c r="AL25" s="4">
        <f t="shared" si="50"/>
        <v>209.02</v>
      </c>
      <c r="AM25" s="4">
        <f t="shared" si="50"/>
        <v>857.34</v>
      </c>
      <c r="AN25" s="4">
        <f t="shared" si="50"/>
        <v>0.54</v>
      </c>
      <c r="AO25" s="4">
        <f t="shared" si="50"/>
        <v>67.209999999999994</v>
      </c>
      <c r="AP25" s="4">
        <f t="shared" si="51"/>
        <v>57.21</v>
      </c>
      <c r="AQ25" s="4">
        <f t="shared" si="51"/>
        <v>0.28000000000000003</v>
      </c>
      <c r="AR25" s="4">
        <f t="shared" si="51"/>
        <v>11570.95</v>
      </c>
      <c r="AS25" s="4">
        <f t="shared" si="51"/>
        <v>0</v>
      </c>
      <c r="AT25" s="4">
        <f t="shared" si="51"/>
        <v>192.09</v>
      </c>
      <c r="AU25" s="4">
        <f t="shared" si="51"/>
        <v>0.55000000000000004</v>
      </c>
      <c r="AV25" s="4">
        <f t="shared" si="51"/>
        <v>50.94</v>
      </c>
      <c r="AW25" s="4">
        <f t="shared" si="51"/>
        <v>0.09</v>
      </c>
      <c r="AX25" s="4">
        <f t="shared" si="51"/>
        <v>3.62</v>
      </c>
      <c r="AY25" s="4">
        <f t="shared" si="51"/>
        <v>27.57</v>
      </c>
      <c r="AZ25" s="4">
        <f t="shared" si="52"/>
        <v>19</v>
      </c>
      <c r="BA25" s="4">
        <f t="shared" si="52"/>
        <v>30.92</v>
      </c>
      <c r="BB25" s="4">
        <f t="shared" si="52"/>
        <v>0</v>
      </c>
      <c r="BC25" s="4">
        <f t="shared" si="52"/>
        <v>7.37</v>
      </c>
      <c r="BD25" s="4">
        <f t="shared" si="52"/>
        <v>110.74</v>
      </c>
      <c r="BE25" s="4">
        <f t="shared" si="52"/>
        <v>222.97</v>
      </c>
      <c r="BF25" s="4">
        <f t="shared" si="52"/>
        <v>51.59</v>
      </c>
      <c r="BG25" s="4">
        <f t="shared" si="52"/>
        <v>1.55</v>
      </c>
      <c r="BH25" s="4">
        <f t="shared" si="52"/>
        <v>0.32</v>
      </c>
      <c r="BI25" s="4">
        <f t="shared" si="52"/>
        <v>25.25</v>
      </c>
      <c r="BJ25" s="4">
        <f t="shared" si="53"/>
        <v>100.38</v>
      </c>
      <c r="BK25" s="4">
        <f t="shared" si="53"/>
        <v>292.44</v>
      </c>
      <c r="BL25" s="4">
        <f t="shared" si="53"/>
        <v>12.43</v>
      </c>
      <c r="BM25" s="4">
        <f t="shared" si="53"/>
        <v>25.38</v>
      </c>
      <c r="BN25" s="4">
        <f t="shared" si="53"/>
        <v>8.14</v>
      </c>
      <c r="BO25" s="4">
        <f t="shared" si="53"/>
        <v>23.04</v>
      </c>
      <c r="BP25" s="4">
        <f t="shared" si="53"/>
        <v>3.23</v>
      </c>
      <c r="BQ25" s="4">
        <f t="shared" si="53"/>
        <v>177.13</v>
      </c>
      <c r="BR25" s="4">
        <f t="shared" si="53"/>
        <v>0</v>
      </c>
      <c r="BS25" s="4">
        <f t="shared" si="53"/>
        <v>0</v>
      </c>
      <c r="BT25" s="4">
        <f t="shared" si="54"/>
        <v>0</v>
      </c>
      <c r="BU25" s="4">
        <f t="shared" si="54"/>
        <v>0</v>
      </c>
      <c r="BV25" s="4">
        <f t="shared" si="54"/>
        <v>-0.51</v>
      </c>
      <c r="BW25" s="4">
        <f t="shared" si="54"/>
        <v>67.44</v>
      </c>
      <c r="BX25" s="4">
        <f t="shared" si="54"/>
        <v>357.6</v>
      </c>
      <c r="BY25" s="4">
        <f t="shared" si="54"/>
        <v>0</v>
      </c>
      <c r="BZ25" s="4">
        <f t="shared" si="54"/>
        <v>0</v>
      </c>
      <c r="CA25" s="4">
        <f t="shared" si="54"/>
        <v>0</v>
      </c>
      <c r="CB25" s="4">
        <f t="shared" si="54"/>
        <v>0</v>
      </c>
      <c r="CC25" s="4">
        <f t="shared" si="54"/>
        <v>-84.88</v>
      </c>
      <c r="CD25" s="4">
        <f t="shared" si="55"/>
        <v>2.09</v>
      </c>
      <c r="CE25" s="4">
        <f t="shared" si="55"/>
        <v>15.54</v>
      </c>
      <c r="CF25" s="4">
        <f t="shared" si="55"/>
        <v>844.05</v>
      </c>
      <c r="CG25" s="4">
        <f t="shared" si="55"/>
        <v>47.72</v>
      </c>
      <c r="CH25" s="4">
        <f t="shared" si="55"/>
        <v>92.29</v>
      </c>
      <c r="CI25" s="4">
        <f t="shared" si="55"/>
        <v>0</v>
      </c>
      <c r="CJ25" s="4">
        <f t="shared" si="55"/>
        <v>2.2999999999999998</v>
      </c>
      <c r="CK25" s="4">
        <f t="shared" si="55"/>
        <v>0</v>
      </c>
      <c r="CL25" s="4">
        <f t="shared" si="55"/>
        <v>37.79</v>
      </c>
      <c r="CM25" s="4">
        <f t="shared" si="55"/>
        <v>40.21</v>
      </c>
      <c r="CN25" s="4">
        <f t="shared" si="56"/>
        <v>4</v>
      </c>
      <c r="CO25" s="4">
        <f t="shared" si="56"/>
        <v>26.85</v>
      </c>
      <c r="CP25" s="4">
        <f t="shared" si="56"/>
        <v>8.73</v>
      </c>
      <c r="CQ25" s="4">
        <f t="shared" si="56"/>
        <v>50.23</v>
      </c>
      <c r="CR25" s="4">
        <f t="shared" si="56"/>
        <v>0</v>
      </c>
      <c r="CS25" s="4">
        <f t="shared" si="56"/>
        <v>57.16</v>
      </c>
      <c r="CT25" s="4">
        <f t="shared" si="56"/>
        <v>3.04</v>
      </c>
      <c r="CU25" s="4">
        <f t="shared" si="56"/>
        <v>2994.46</v>
      </c>
      <c r="CV25" s="4">
        <f t="shared" si="56"/>
        <v>2294.46</v>
      </c>
      <c r="CW25" s="4">
        <f t="shared" si="56"/>
        <v>846.81</v>
      </c>
      <c r="CX25" s="4">
        <f t="shared" si="57"/>
        <v>184.76</v>
      </c>
      <c r="CY25" s="4">
        <f t="shared" si="57"/>
        <v>61.08</v>
      </c>
      <c r="CZ25" s="4">
        <f t="shared" si="57"/>
        <v>88.91</v>
      </c>
      <c r="DA25" s="4">
        <f t="shared" si="57"/>
        <v>381.69</v>
      </c>
      <c r="DB25" s="4">
        <f t="shared" si="57"/>
        <v>9.64</v>
      </c>
      <c r="DC25" s="4">
        <f t="shared" si="57"/>
        <v>1335.18</v>
      </c>
      <c r="DD25" s="4">
        <f t="shared" si="57"/>
        <v>32.380000000000003</v>
      </c>
      <c r="DE25" s="4">
        <f t="shared" si="57"/>
        <v>307.52999999999997</v>
      </c>
      <c r="DF25" s="4">
        <f t="shared" si="57"/>
        <v>36.840000000000003</v>
      </c>
      <c r="DG25" s="4">
        <f t="shared" si="57"/>
        <v>0.08</v>
      </c>
      <c r="DH25" s="4">
        <f t="shared" si="58"/>
        <v>0</v>
      </c>
      <c r="DI25" s="4">
        <f t="shared" si="58"/>
        <v>103.6</v>
      </c>
      <c r="DJ25" s="4">
        <f t="shared" si="58"/>
        <v>0</v>
      </c>
      <c r="DK25" s="4">
        <f t="shared" si="58"/>
        <v>15.26</v>
      </c>
      <c r="DL25" s="4">
        <f t="shared" si="58"/>
        <v>35.200000000000003</v>
      </c>
      <c r="DM25" s="4">
        <f t="shared" si="58"/>
        <v>-2.12</v>
      </c>
      <c r="DN25" s="4">
        <f t="shared" si="58"/>
        <v>28.24</v>
      </c>
      <c r="DO25" s="4">
        <f t="shared" si="58"/>
        <v>0</v>
      </c>
      <c r="DP25" s="4">
        <f t="shared" si="58"/>
        <v>5.23</v>
      </c>
      <c r="DQ25" s="4">
        <f t="shared" si="58"/>
        <v>8.86</v>
      </c>
      <c r="DR25" s="4">
        <f t="shared" si="59"/>
        <v>109.05</v>
      </c>
      <c r="DS25" s="4">
        <f t="shared" si="59"/>
        <v>0.09</v>
      </c>
      <c r="DT25" s="4">
        <f t="shared" si="59"/>
        <v>17.89</v>
      </c>
      <c r="DU25" s="4">
        <f t="shared" si="59"/>
        <v>11.07</v>
      </c>
      <c r="DV25" s="4">
        <f t="shared" si="59"/>
        <v>0</v>
      </c>
      <c r="DW25" s="4">
        <f t="shared" si="59"/>
        <v>60.22</v>
      </c>
      <c r="DX25" s="4">
        <f t="shared" si="59"/>
        <v>18.77</v>
      </c>
      <c r="DY25" s="4">
        <f t="shared" si="59"/>
        <v>147.09</v>
      </c>
      <c r="DZ25" s="4">
        <f t="shared" si="59"/>
        <v>1.36</v>
      </c>
      <c r="EA25" s="4">
        <f t="shared" si="59"/>
        <v>39.909999999999997</v>
      </c>
      <c r="EB25" s="4">
        <f t="shared" si="60"/>
        <v>2.86</v>
      </c>
      <c r="EC25" s="4">
        <f t="shared" si="60"/>
        <v>0.14000000000000001</v>
      </c>
      <c r="ED25" s="4">
        <f t="shared" si="60"/>
        <v>0</v>
      </c>
      <c r="EE25" s="4">
        <f t="shared" si="60"/>
        <v>10.31</v>
      </c>
      <c r="EF25" s="4">
        <f t="shared" si="60"/>
        <v>6.09</v>
      </c>
      <c r="EG25" s="4">
        <f t="shared" si="60"/>
        <v>0</v>
      </c>
      <c r="EH25" s="4">
        <f t="shared" si="60"/>
        <v>667.84</v>
      </c>
      <c r="EI25" s="4">
        <f t="shared" si="60"/>
        <v>0</v>
      </c>
      <c r="EJ25" s="4">
        <f t="shared" si="60"/>
        <v>10.47</v>
      </c>
      <c r="EK25" s="4">
        <f t="shared" si="60"/>
        <v>61.5</v>
      </c>
      <c r="EL25" s="4">
        <f t="shared" si="61"/>
        <v>3.72</v>
      </c>
      <c r="EM25" s="4">
        <f t="shared" si="61"/>
        <v>0</v>
      </c>
      <c r="EN25" s="4">
        <f t="shared" si="61"/>
        <v>83.77</v>
      </c>
      <c r="EO25" s="4">
        <f t="shared" si="61"/>
        <v>73.23</v>
      </c>
      <c r="EP25" s="4">
        <f t="shared" si="61"/>
        <v>209.6</v>
      </c>
      <c r="EQ25" s="4">
        <f t="shared" si="61"/>
        <v>20.93</v>
      </c>
      <c r="ER25" s="4">
        <f t="shared" si="61"/>
        <v>0.05</v>
      </c>
      <c r="ES25" s="4">
        <f t="shared" si="61"/>
        <v>48.59</v>
      </c>
      <c r="ET25" s="4">
        <f t="shared" si="61"/>
        <v>185.21</v>
      </c>
      <c r="EU25" s="4">
        <f t="shared" si="61"/>
        <v>0</v>
      </c>
      <c r="EV25" s="4">
        <f t="shared" si="62"/>
        <v>64</v>
      </c>
      <c r="EW25" s="4">
        <f t="shared" si="62"/>
        <v>18.04</v>
      </c>
      <c r="EX25" s="4">
        <f t="shared" si="62"/>
        <v>37.04</v>
      </c>
      <c r="EY25" s="4">
        <f t="shared" si="62"/>
        <v>455.67</v>
      </c>
      <c r="EZ25" s="4">
        <f t="shared" si="62"/>
        <v>0.06</v>
      </c>
      <c r="FA25" s="4">
        <f t="shared" si="62"/>
        <v>64.900000000000006</v>
      </c>
      <c r="FB25" s="4">
        <f t="shared" si="62"/>
        <v>11.29</v>
      </c>
      <c r="FC25" s="4">
        <f t="shared" si="62"/>
        <v>24.15</v>
      </c>
      <c r="FD25" s="4">
        <f t="shared" si="62"/>
        <v>0</v>
      </c>
      <c r="FE25" s="4">
        <f t="shared" si="62"/>
        <v>68</v>
      </c>
      <c r="FF25" s="4">
        <f t="shared" si="63"/>
        <v>366.54</v>
      </c>
      <c r="FG25" s="4">
        <f t="shared" si="63"/>
        <v>0.28000000000000003</v>
      </c>
      <c r="FH25" s="4">
        <f t="shared" si="63"/>
        <v>0</v>
      </c>
      <c r="FI25" s="4">
        <f t="shared" si="63"/>
        <v>26.61</v>
      </c>
      <c r="FJ25" s="4">
        <f t="shared" si="63"/>
        <v>0</v>
      </c>
      <c r="FK25" s="4">
        <f t="shared" si="63"/>
        <v>64.25</v>
      </c>
      <c r="FL25" s="4">
        <f t="shared" si="63"/>
        <v>193.56</v>
      </c>
      <c r="FM25" s="4">
        <f t="shared" si="63"/>
        <v>160.56</v>
      </c>
      <c r="FN25" s="4">
        <f t="shared" si="63"/>
        <v>119.61</v>
      </c>
      <c r="FO25" s="4">
        <f t="shared" si="63"/>
        <v>348.12</v>
      </c>
      <c r="FP25" s="4">
        <f t="shared" si="64"/>
        <v>65.53</v>
      </c>
      <c r="FQ25" s="4">
        <f t="shared" si="64"/>
        <v>0</v>
      </c>
      <c r="FR25" s="4">
        <f t="shared" si="64"/>
        <v>83.14</v>
      </c>
      <c r="FS25" s="4">
        <f t="shared" si="64"/>
        <v>0</v>
      </c>
      <c r="FT25" s="4">
        <f t="shared" si="64"/>
        <v>-56.92</v>
      </c>
      <c r="FU25" s="4">
        <f t="shared" si="64"/>
        <v>2413.77</v>
      </c>
      <c r="FV25" s="4">
        <f t="shared" si="64"/>
        <v>6.42</v>
      </c>
      <c r="FW25" s="4">
        <f t="shared" si="64"/>
        <v>0</v>
      </c>
      <c r="FX25" s="4">
        <f t="shared" si="64"/>
        <v>0</v>
      </c>
      <c r="FY25" s="4">
        <f t="shared" si="64"/>
        <v>0.34</v>
      </c>
      <c r="FZ25" s="4">
        <f t="shared" si="65"/>
        <v>0.76</v>
      </c>
      <c r="GA25" s="4">
        <f t="shared" si="65"/>
        <v>0</v>
      </c>
      <c r="GB25" s="4">
        <f t="shared" si="65"/>
        <v>0.31</v>
      </c>
      <c r="GC25" s="4">
        <f t="shared" si="65"/>
        <v>0.55000000000000004</v>
      </c>
      <c r="GD25" s="4">
        <f t="shared" si="65"/>
        <v>0.16</v>
      </c>
      <c r="GE25" s="4">
        <f t="shared" si="65"/>
        <v>585.75</v>
      </c>
      <c r="GF25" s="4">
        <f t="shared" si="65"/>
        <v>31.33</v>
      </c>
      <c r="GG25" s="4">
        <f t="shared" si="65"/>
        <v>63.05</v>
      </c>
      <c r="GH25" s="4">
        <f t="shared" si="65"/>
        <v>0.53</v>
      </c>
      <c r="GI25" s="4">
        <f t="shared" si="65"/>
        <v>13</v>
      </c>
      <c r="GJ25" s="4">
        <f t="shared" si="66"/>
        <v>62.28</v>
      </c>
      <c r="GK25" s="4">
        <f t="shared" si="66"/>
        <v>0</v>
      </c>
      <c r="GL25" s="4">
        <f t="shared" si="66"/>
        <v>34.909999999999997</v>
      </c>
      <c r="GM25" s="4">
        <f t="shared" si="66"/>
        <v>11.6</v>
      </c>
      <c r="GN25" s="4">
        <f t="shared" si="66"/>
        <v>2.64</v>
      </c>
      <c r="GO25" s="4">
        <f t="shared" si="66"/>
        <v>40.1</v>
      </c>
      <c r="GP25" s="4">
        <f t="shared" si="66"/>
        <v>505.11</v>
      </c>
      <c r="GQ25" s="4">
        <f t="shared" si="66"/>
        <v>635.54999999999995</v>
      </c>
      <c r="GR25" s="4">
        <f t="shared" si="66"/>
        <v>0</v>
      </c>
      <c r="GS25" s="4">
        <f t="shared" si="66"/>
        <v>283.47000000000003</v>
      </c>
      <c r="GT25" s="4">
        <f t="shared" si="67"/>
        <v>30.54</v>
      </c>
      <c r="GU25" s="4">
        <f t="shared" si="67"/>
        <v>0</v>
      </c>
      <c r="GV25" s="4">
        <f t="shared" si="67"/>
        <v>142.94</v>
      </c>
      <c r="GW25" s="4">
        <f t="shared" si="67"/>
        <v>7.83</v>
      </c>
      <c r="GX25" s="4">
        <f t="shared" si="67"/>
        <v>45.92</v>
      </c>
      <c r="GY25" s="4">
        <f t="shared" si="67"/>
        <v>50.79</v>
      </c>
      <c r="GZ25" s="4">
        <f t="shared" si="67"/>
        <v>57.3</v>
      </c>
      <c r="HA25" s="4">
        <f t="shared" si="67"/>
        <v>0</v>
      </c>
      <c r="HB25" s="4">
        <f t="shared" si="67"/>
        <v>10.53</v>
      </c>
      <c r="HC25" s="4">
        <f t="shared" si="67"/>
        <v>309.43</v>
      </c>
      <c r="HD25" s="4">
        <f t="shared" si="68"/>
        <v>411.83</v>
      </c>
      <c r="HE25" s="4">
        <f t="shared" si="68"/>
        <v>0</v>
      </c>
      <c r="HF25" s="4">
        <f t="shared" si="68"/>
        <v>14.31</v>
      </c>
      <c r="HG25" s="4">
        <f t="shared" si="68"/>
        <v>0.28000000000000003</v>
      </c>
      <c r="HH25" s="4">
        <f t="shared" si="68"/>
        <v>27.69</v>
      </c>
      <c r="HI25" s="4">
        <f t="shared" si="68"/>
        <v>36.93</v>
      </c>
      <c r="HJ25" s="4">
        <f t="shared" si="68"/>
        <v>337.45</v>
      </c>
      <c r="HK25" s="4">
        <f t="shared" si="68"/>
        <v>114.45</v>
      </c>
      <c r="HL25" s="4">
        <f t="shared" si="68"/>
        <v>0</v>
      </c>
      <c r="HM25" s="4">
        <f t="shared" si="68"/>
        <v>0.02</v>
      </c>
      <c r="HN25" s="4">
        <f t="shared" si="69"/>
        <v>75.47</v>
      </c>
      <c r="HO25" s="4">
        <f t="shared" si="69"/>
        <v>360.89</v>
      </c>
      <c r="HP25" s="4">
        <f t="shared" si="69"/>
        <v>237.45</v>
      </c>
      <c r="HQ25" s="4">
        <f t="shared" si="69"/>
        <v>541.17999999999995</v>
      </c>
      <c r="HR25" s="4">
        <f t="shared" si="69"/>
        <v>6056.31</v>
      </c>
      <c r="HS25" s="4">
        <f t="shared" si="69"/>
        <v>27.01</v>
      </c>
      <c r="HT25" s="4">
        <f t="shared" si="69"/>
        <v>203.07</v>
      </c>
      <c r="HU25" s="4">
        <f t="shared" si="69"/>
        <v>0.74</v>
      </c>
      <c r="HV25" s="4">
        <f t="shared" si="69"/>
        <v>367.76</v>
      </c>
      <c r="HW25" s="4">
        <f t="shared" si="69"/>
        <v>248.86</v>
      </c>
      <c r="HX25" s="4">
        <f t="shared" si="69"/>
        <v>0</v>
      </c>
      <c r="HY25" s="4">
        <f t="shared" si="69"/>
        <v>38.299999999999997</v>
      </c>
      <c r="HZ25" s="4">
        <f t="shared" si="69"/>
        <v>467.69</v>
      </c>
      <c r="IA25" s="4">
        <f t="shared" si="69"/>
        <v>67.55</v>
      </c>
      <c r="IB25" s="4">
        <f t="shared" si="69"/>
        <v>0</v>
      </c>
      <c r="IC25" s="4">
        <f t="shared" si="23"/>
        <v>47245.890000000014</v>
      </c>
    </row>
    <row r="26" spans="1:237" x14ac:dyDescent="0.3">
      <c r="A26">
        <v>2014</v>
      </c>
      <c r="B26" s="4">
        <f t="shared" si="47"/>
        <v>49440.79</v>
      </c>
      <c r="C26" s="4">
        <f t="shared" si="47"/>
        <v>86.6</v>
      </c>
      <c r="D26" s="4">
        <f t="shared" si="47"/>
        <v>9.51</v>
      </c>
      <c r="E26" s="4">
        <f t="shared" si="47"/>
        <v>203.81</v>
      </c>
      <c r="F26" s="4">
        <f t="shared" si="47"/>
        <v>0.55000000000000004</v>
      </c>
      <c r="G26" s="4">
        <f t="shared" si="47"/>
        <v>183.48</v>
      </c>
      <c r="H26" s="4">
        <f t="shared" si="47"/>
        <v>0</v>
      </c>
      <c r="I26" s="4">
        <f t="shared" si="47"/>
        <v>0</v>
      </c>
      <c r="J26" s="4">
        <f t="shared" si="47"/>
        <v>1.1299999999999999</v>
      </c>
      <c r="K26" s="4">
        <f t="shared" si="47"/>
        <v>467.82</v>
      </c>
      <c r="L26" s="4">
        <f t="shared" si="48"/>
        <v>9.11</v>
      </c>
      <c r="M26" s="4">
        <f t="shared" si="48"/>
        <v>0</v>
      </c>
      <c r="N26" s="4">
        <f t="shared" si="48"/>
        <v>537.95000000000005</v>
      </c>
      <c r="O26" s="4">
        <f t="shared" si="48"/>
        <v>70.16</v>
      </c>
      <c r="P26" s="4">
        <f t="shared" si="48"/>
        <v>75.23</v>
      </c>
      <c r="Q26" s="4">
        <f t="shared" si="48"/>
        <v>3.19</v>
      </c>
      <c r="R26" s="4">
        <f t="shared" si="48"/>
        <v>45.9</v>
      </c>
      <c r="S26" s="4">
        <f t="shared" si="48"/>
        <v>199.6</v>
      </c>
      <c r="T26" s="4">
        <f t="shared" si="48"/>
        <v>3.75</v>
      </c>
      <c r="U26" s="4">
        <f t="shared" si="48"/>
        <v>88.04</v>
      </c>
      <c r="V26" s="4">
        <f t="shared" si="49"/>
        <v>103.62</v>
      </c>
      <c r="W26" s="4">
        <f t="shared" si="49"/>
        <v>3.58</v>
      </c>
      <c r="X26" s="4">
        <f t="shared" si="49"/>
        <v>24.57</v>
      </c>
      <c r="Y26" s="4">
        <f t="shared" si="49"/>
        <v>0</v>
      </c>
      <c r="Z26" s="4">
        <f t="shared" si="49"/>
        <v>-1.72</v>
      </c>
      <c r="AA26" s="4">
        <f t="shared" si="49"/>
        <v>138.6</v>
      </c>
      <c r="AB26" s="4">
        <f t="shared" si="49"/>
        <v>0</v>
      </c>
      <c r="AC26" s="4">
        <f t="shared" si="49"/>
        <v>24.46</v>
      </c>
      <c r="AD26" s="4">
        <f t="shared" si="49"/>
        <v>34.32</v>
      </c>
      <c r="AE26" s="4">
        <f t="shared" si="49"/>
        <v>1413.43</v>
      </c>
      <c r="AF26" s="4">
        <f t="shared" si="50"/>
        <v>0</v>
      </c>
      <c r="AG26" s="4">
        <f t="shared" si="50"/>
        <v>17.399999999999999</v>
      </c>
      <c r="AH26" s="4">
        <f t="shared" si="50"/>
        <v>44.78</v>
      </c>
      <c r="AI26" s="4">
        <f t="shared" si="50"/>
        <v>36.11</v>
      </c>
      <c r="AJ26" s="4">
        <f t="shared" si="50"/>
        <v>7.6</v>
      </c>
      <c r="AK26" s="4">
        <f t="shared" si="50"/>
        <v>57.86</v>
      </c>
      <c r="AL26" s="4">
        <f t="shared" si="50"/>
        <v>202.93</v>
      </c>
      <c r="AM26" s="4">
        <f t="shared" si="50"/>
        <v>819.39</v>
      </c>
      <c r="AN26" s="4">
        <f t="shared" si="50"/>
        <v>0.54</v>
      </c>
      <c r="AO26" s="4">
        <f t="shared" si="50"/>
        <v>67.55</v>
      </c>
      <c r="AP26" s="4">
        <f t="shared" si="51"/>
        <v>56.72</v>
      </c>
      <c r="AQ26" s="4">
        <f t="shared" si="51"/>
        <v>-5.68</v>
      </c>
      <c r="AR26" s="4">
        <f t="shared" si="51"/>
        <v>11592.12</v>
      </c>
      <c r="AS26" s="4">
        <f t="shared" si="51"/>
        <v>0</v>
      </c>
      <c r="AT26" s="4">
        <f t="shared" si="51"/>
        <v>200.85</v>
      </c>
      <c r="AU26" s="4">
        <f t="shared" si="51"/>
        <v>0.55000000000000004</v>
      </c>
      <c r="AV26" s="4">
        <f t="shared" si="51"/>
        <v>32.200000000000003</v>
      </c>
      <c r="AW26" s="4">
        <f t="shared" si="51"/>
        <v>0.09</v>
      </c>
      <c r="AX26" s="4">
        <f t="shared" si="51"/>
        <v>3.65</v>
      </c>
      <c r="AY26" s="4">
        <f t="shared" si="51"/>
        <v>27.34</v>
      </c>
      <c r="AZ26" s="4">
        <f t="shared" si="52"/>
        <v>18.260000000000002</v>
      </c>
      <c r="BA26" s="4">
        <f t="shared" si="52"/>
        <v>30.59</v>
      </c>
      <c r="BB26" s="4">
        <f t="shared" si="52"/>
        <v>0</v>
      </c>
      <c r="BC26" s="4">
        <f t="shared" si="52"/>
        <v>7.8</v>
      </c>
      <c r="BD26" s="4">
        <f t="shared" si="52"/>
        <v>108.04</v>
      </c>
      <c r="BE26" s="4">
        <f t="shared" si="52"/>
        <v>219.16</v>
      </c>
      <c r="BF26" s="4">
        <f t="shared" si="52"/>
        <v>47.33</v>
      </c>
      <c r="BG26" s="4">
        <f t="shared" si="52"/>
        <v>1.65</v>
      </c>
      <c r="BH26" s="4">
        <f t="shared" si="52"/>
        <v>0.32</v>
      </c>
      <c r="BI26" s="4">
        <f t="shared" si="52"/>
        <v>25.44</v>
      </c>
      <c r="BJ26" s="4">
        <f t="shared" si="53"/>
        <v>102.3</v>
      </c>
      <c r="BK26" s="4">
        <f t="shared" si="53"/>
        <v>297.7</v>
      </c>
      <c r="BL26" s="4">
        <f t="shared" si="53"/>
        <v>12.7</v>
      </c>
      <c r="BM26" s="4">
        <f t="shared" si="53"/>
        <v>24.86</v>
      </c>
      <c r="BN26" s="4">
        <f t="shared" si="53"/>
        <v>8.02</v>
      </c>
      <c r="BO26" s="4">
        <f t="shared" si="53"/>
        <v>21.66</v>
      </c>
      <c r="BP26" s="4">
        <f t="shared" si="53"/>
        <v>3.36</v>
      </c>
      <c r="BQ26" s="4">
        <f t="shared" si="53"/>
        <v>172.89</v>
      </c>
      <c r="BR26" s="4">
        <f t="shared" si="53"/>
        <v>0</v>
      </c>
      <c r="BS26" s="4">
        <f t="shared" si="53"/>
        <v>0</v>
      </c>
      <c r="BT26" s="4">
        <f t="shared" si="54"/>
        <v>0</v>
      </c>
      <c r="BU26" s="4">
        <f t="shared" si="54"/>
        <v>0</v>
      </c>
      <c r="BV26" s="4">
        <f t="shared" si="54"/>
        <v>-0.38</v>
      </c>
      <c r="BW26" s="4">
        <f t="shared" si="54"/>
        <v>63.37</v>
      </c>
      <c r="BX26" s="4">
        <f t="shared" si="54"/>
        <v>324.66000000000003</v>
      </c>
      <c r="BY26" s="4">
        <f t="shared" si="54"/>
        <v>0</v>
      </c>
      <c r="BZ26" s="4">
        <f t="shared" si="54"/>
        <v>0</v>
      </c>
      <c r="CA26" s="4">
        <f t="shared" si="54"/>
        <v>0</v>
      </c>
      <c r="CB26" s="4">
        <f t="shared" si="54"/>
        <v>0</v>
      </c>
      <c r="CC26" s="4">
        <f t="shared" si="54"/>
        <v>-85.62</v>
      </c>
      <c r="CD26" s="4">
        <f t="shared" si="55"/>
        <v>2.2400000000000002</v>
      </c>
      <c r="CE26" s="4">
        <f t="shared" si="55"/>
        <v>16.5</v>
      </c>
      <c r="CF26" s="4">
        <f t="shared" si="55"/>
        <v>803.72</v>
      </c>
      <c r="CG26" s="4">
        <f t="shared" si="55"/>
        <v>48.02</v>
      </c>
      <c r="CH26" s="4">
        <f t="shared" si="55"/>
        <v>89.11</v>
      </c>
      <c r="CI26" s="4">
        <f t="shared" si="55"/>
        <v>0</v>
      </c>
      <c r="CJ26" s="4">
        <f t="shared" si="55"/>
        <v>2.25</v>
      </c>
      <c r="CK26" s="4">
        <f t="shared" si="55"/>
        <v>0</v>
      </c>
      <c r="CL26" s="4">
        <f t="shared" si="55"/>
        <v>38.090000000000003</v>
      </c>
      <c r="CM26" s="4">
        <f t="shared" si="55"/>
        <v>41.76</v>
      </c>
      <c r="CN26" s="4">
        <f t="shared" si="56"/>
        <v>4.0199999999999996</v>
      </c>
      <c r="CO26" s="4">
        <f t="shared" si="56"/>
        <v>35.380000000000003</v>
      </c>
      <c r="CP26" s="4">
        <f t="shared" si="56"/>
        <v>9.36</v>
      </c>
      <c r="CQ26" s="4">
        <f t="shared" si="56"/>
        <v>50.51</v>
      </c>
      <c r="CR26" s="4">
        <f t="shared" si="56"/>
        <v>0</v>
      </c>
      <c r="CS26" s="4">
        <f t="shared" si="56"/>
        <v>57.69</v>
      </c>
      <c r="CT26" s="4">
        <f t="shared" si="56"/>
        <v>3.09</v>
      </c>
      <c r="CU26" s="4">
        <f t="shared" si="56"/>
        <v>3163.7</v>
      </c>
      <c r="CV26" s="4">
        <f t="shared" si="56"/>
        <v>2732.16</v>
      </c>
      <c r="CW26" s="4">
        <f t="shared" si="56"/>
        <v>858.83</v>
      </c>
      <c r="CX26" s="4">
        <f t="shared" si="57"/>
        <v>191.61</v>
      </c>
      <c r="CY26" s="4">
        <f t="shared" si="57"/>
        <v>61.26</v>
      </c>
      <c r="CZ26" s="4">
        <f t="shared" si="57"/>
        <v>87.61</v>
      </c>
      <c r="DA26" s="4">
        <f t="shared" si="57"/>
        <v>362.62</v>
      </c>
      <c r="DB26" s="4">
        <f t="shared" si="57"/>
        <v>9.43</v>
      </c>
      <c r="DC26" s="4">
        <f t="shared" si="57"/>
        <v>1297.47</v>
      </c>
      <c r="DD26" s="4">
        <f t="shared" si="57"/>
        <v>34.659999999999997</v>
      </c>
      <c r="DE26" s="4">
        <f t="shared" si="57"/>
        <v>290.05</v>
      </c>
      <c r="DF26" s="4">
        <f t="shared" si="57"/>
        <v>39.64</v>
      </c>
      <c r="DG26" s="4">
        <f t="shared" si="57"/>
        <v>0.08</v>
      </c>
      <c r="DH26" s="4">
        <f t="shared" si="58"/>
        <v>0</v>
      </c>
      <c r="DI26" s="4">
        <f t="shared" si="58"/>
        <v>100.02</v>
      </c>
      <c r="DJ26" s="4">
        <f t="shared" si="58"/>
        <v>0</v>
      </c>
      <c r="DK26" s="4">
        <f t="shared" si="58"/>
        <v>15.57</v>
      </c>
      <c r="DL26" s="4">
        <f t="shared" si="58"/>
        <v>33.82</v>
      </c>
      <c r="DM26" s="4">
        <f t="shared" si="58"/>
        <v>-2.19</v>
      </c>
      <c r="DN26" s="4">
        <f t="shared" si="58"/>
        <v>30.16</v>
      </c>
      <c r="DO26" s="4">
        <f t="shared" si="58"/>
        <v>0</v>
      </c>
      <c r="DP26" s="4">
        <f t="shared" si="58"/>
        <v>5.34</v>
      </c>
      <c r="DQ26" s="4">
        <f t="shared" si="58"/>
        <v>11.03</v>
      </c>
      <c r="DR26" s="4">
        <f t="shared" si="59"/>
        <v>99.39</v>
      </c>
      <c r="DS26" s="4">
        <f t="shared" si="59"/>
        <v>0.08</v>
      </c>
      <c r="DT26" s="4">
        <f t="shared" si="59"/>
        <v>17.420000000000002</v>
      </c>
      <c r="DU26" s="4">
        <f t="shared" si="59"/>
        <v>10.57</v>
      </c>
      <c r="DV26" s="4">
        <f t="shared" si="59"/>
        <v>0</v>
      </c>
      <c r="DW26" s="4">
        <f t="shared" si="59"/>
        <v>57.28</v>
      </c>
      <c r="DX26" s="4">
        <f t="shared" si="59"/>
        <v>19.96</v>
      </c>
      <c r="DY26" s="4">
        <f t="shared" si="59"/>
        <v>179.22</v>
      </c>
      <c r="DZ26" s="4">
        <f t="shared" si="59"/>
        <v>1.63</v>
      </c>
      <c r="EA26" s="4">
        <f t="shared" si="59"/>
        <v>40.659999999999997</v>
      </c>
      <c r="EB26" s="4">
        <f t="shared" si="60"/>
        <v>2.89</v>
      </c>
      <c r="EC26" s="4">
        <f t="shared" si="60"/>
        <v>0.14000000000000001</v>
      </c>
      <c r="ED26" s="4">
        <f t="shared" si="60"/>
        <v>0</v>
      </c>
      <c r="EE26" s="4">
        <f t="shared" si="60"/>
        <v>10.44</v>
      </c>
      <c r="EF26" s="4">
        <f t="shared" si="60"/>
        <v>6.36</v>
      </c>
      <c r="EG26" s="4">
        <f t="shared" si="60"/>
        <v>0</v>
      </c>
      <c r="EH26" s="4">
        <f t="shared" si="60"/>
        <v>655.74</v>
      </c>
      <c r="EI26" s="4">
        <f t="shared" si="60"/>
        <v>0</v>
      </c>
      <c r="EJ26" s="4">
        <f t="shared" si="60"/>
        <v>11.05</v>
      </c>
      <c r="EK26" s="4">
        <f t="shared" si="60"/>
        <v>63.5</v>
      </c>
      <c r="EL26" s="4">
        <f t="shared" si="61"/>
        <v>3.57</v>
      </c>
      <c r="EM26" s="4">
        <f t="shared" si="61"/>
        <v>0</v>
      </c>
      <c r="EN26" s="4">
        <f t="shared" si="61"/>
        <v>85.57</v>
      </c>
      <c r="EO26" s="4">
        <f t="shared" si="61"/>
        <v>75.069999999999993</v>
      </c>
      <c r="EP26" s="4">
        <f t="shared" si="61"/>
        <v>218.73</v>
      </c>
      <c r="EQ26" s="4">
        <f t="shared" si="61"/>
        <v>20.29</v>
      </c>
      <c r="ER26" s="4">
        <f t="shared" si="61"/>
        <v>0.05</v>
      </c>
      <c r="ES26" s="4">
        <f t="shared" si="61"/>
        <v>51.28</v>
      </c>
      <c r="ET26" s="4">
        <f t="shared" si="61"/>
        <v>177.89</v>
      </c>
      <c r="EU26" s="4">
        <f t="shared" si="61"/>
        <v>0</v>
      </c>
      <c r="EV26" s="4">
        <f t="shared" si="62"/>
        <v>64.78</v>
      </c>
      <c r="EW26" s="4">
        <f t="shared" si="62"/>
        <v>19.25</v>
      </c>
      <c r="EX26" s="4">
        <f t="shared" si="62"/>
        <v>39.29</v>
      </c>
      <c r="EY26" s="4">
        <f t="shared" si="62"/>
        <v>464.36</v>
      </c>
      <c r="EZ26" s="4">
        <f t="shared" si="62"/>
        <v>0.06</v>
      </c>
      <c r="FA26" s="4">
        <f t="shared" si="62"/>
        <v>69.349999999999994</v>
      </c>
      <c r="FB26" s="4">
        <f t="shared" si="62"/>
        <v>10.78</v>
      </c>
      <c r="FC26" s="4">
        <f t="shared" si="62"/>
        <v>24.05</v>
      </c>
      <c r="FD26" s="4">
        <f t="shared" si="62"/>
        <v>0</v>
      </c>
      <c r="FE26" s="4">
        <f t="shared" si="62"/>
        <v>71.739999999999995</v>
      </c>
      <c r="FF26" s="4">
        <f t="shared" si="63"/>
        <v>379.95</v>
      </c>
      <c r="FG26" s="4">
        <f t="shared" si="63"/>
        <v>0.28999999999999998</v>
      </c>
      <c r="FH26" s="4">
        <f t="shared" si="63"/>
        <v>0</v>
      </c>
      <c r="FI26" s="4">
        <f t="shared" si="63"/>
        <v>27.03</v>
      </c>
      <c r="FJ26" s="4">
        <f t="shared" si="63"/>
        <v>0</v>
      </c>
      <c r="FK26" s="4">
        <f t="shared" si="63"/>
        <v>74.88</v>
      </c>
      <c r="FL26" s="4">
        <f t="shared" si="63"/>
        <v>192.97</v>
      </c>
      <c r="FM26" s="4">
        <f t="shared" si="63"/>
        <v>163.69999999999999</v>
      </c>
      <c r="FN26" s="4">
        <f t="shared" si="63"/>
        <v>127.64</v>
      </c>
      <c r="FO26" s="4">
        <f t="shared" si="63"/>
        <v>335.05</v>
      </c>
      <c r="FP26" s="4">
        <f t="shared" si="64"/>
        <v>64.92</v>
      </c>
      <c r="FQ26" s="4">
        <f t="shared" si="64"/>
        <v>0</v>
      </c>
      <c r="FR26" s="4">
        <f t="shared" si="64"/>
        <v>89.19</v>
      </c>
      <c r="FS26" s="4">
        <f t="shared" si="64"/>
        <v>0</v>
      </c>
      <c r="FT26" s="4">
        <f t="shared" si="64"/>
        <v>-57.88</v>
      </c>
      <c r="FU26" s="4">
        <f t="shared" si="64"/>
        <v>2414.84</v>
      </c>
      <c r="FV26" s="4">
        <f t="shared" si="64"/>
        <v>5.25</v>
      </c>
      <c r="FW26" s="4">
        <f t="shared" si="64"/>
        <v>0</v>
      </c>
      <c r="FX26" s="4">
        <f t="shared" si="64"/>
        <v>0</v>
      </c>
      <c r="FY26" s="4">
        <f t="shared" si="64"/>
        <v>0.34</v>
      </c>
      <c r="FZ26" s="4">
        <f t="shared" si="65"/>
        <v>0.77</v>
      </c>
      <c r="GA26" s="4">
        <f t="shared" si="65"/>
        <v>0</v>
      </c>
      <c r="GB26" s="4">
        <f t="shared" si="65"/>
        <v>0.31</v>
      </c>
      <c r="GC26" s="4">
        <f t="shared" si="65"/>
        <v>0.55000000000000004</v>
      </c>
      <c r="GD26" s="4">
        <f t="shared" si="65"/>
        <v>0.17</v>
      </c>
      <c r="GE26" s="4">
        <f t="shared" si="65"/>
        <v>629.14</v>
      </c>
      <c r="GF26" s="4">
        <f t="shared" si="65"/>
        <v>32.270000000000003</v>
      </c>
      <c r="GG26" s="4">
        <f t="shared" si="65"/>
        <v>55.3</v>
      </c>
      <c r="GH26" s="4">
        <f t="shared" si="65"/>
        <v>0.63</v>
      </c>
      <c r="GI26" s="4">
        <f t="shared" si="65"/>
        <v>14.77</v>
      </c>
      <c r="GJ26" s="4">
        <f t="shared" si="66"/>
        <v>62.22</v>
      </c>
      <c r="GK26" s="4">
        <f t="shared" si="66"/>
        <v>0</v>
      </c>
      <c r="GL26" s="4">
        <f t="shared" si="66"/>
        <v>32.270000000000003</v>
      </c>
      <c r="GM26" s="4">
        <f t="shared" si="66"/>
        <v>10.119999999999999</v>
      </c>
      <c r="GN26" s="4">
        <f t="shared" si="66"/>
        <v>2.66</v>
      </c>
      <c r="GO26" s="4">
        <f t="shared" si="66"/>
        <v>40.21</v>
      </c>
      <c r="GP26" s="4">
        <f t="shared" si="66"/>
        <v>520.54</v>
      </c>
      <c r="GQ26" s="4">
        <f t="shared" si="66"/>
        <v>624.82000000000005</v>
      </c>
      <c r="GR26" s="4">
        <f t="shared" si="66"/>
        <v>0</v>
      </c>
      <c r="GS26" s="4">
        <f t="shared" si="66"/>
        <v>281.97000000000003</v>
      </c>
      <c r="GT26" s="4">
        <f t="shared" si="67"/>
        <v>33.479999999999997</v>
      </c>
      <c r="GU26" s="4">
        <f t="shared" si="67"/>
        <v>0</v>
      </c>
      <c r="GV26" s="4">
        <f t="shared" si="67"/>
        <v>143.30000000000001</v>
      </c>
      <c r="GW26" s="4">
        <f t="shared" si="67"/>
        <v>7.89</v>
      </c>
      <c r="GX26" s="4">
        <f t="shared" si="67"/>
        <v>46.04</v>
      </c>
      <c r="GY26" s="4">
        <f t="shared" si="67"/>
        <v>47</v>
      </c>
      <c r="GZ26" s="4">
        <f t="shared" si="67"/>
        <v>49.79</v>
      </c>
      <c r="HA26" s="4">
        <f t="shared" si="67"/>
        <v>0</v>
      </c>
      <c r="HB26" s="4">
        <f t="shared" si="67"/>
        <v>11.97</v>
      </c>
      <c r="HC26" s="4">
        <f t="shared" si="67"/>
        <v>312.67</v>
      </c>
      <c r="HD26" s="4">
        <f t="shared" si="68"/>
        <v>409.18</v>
      </c>
      <c r="HE26" s="4">
        <f t="shared" si="68"/>
        <v>0</v>
      </c>
      <c r="HF26" s="4">
        <f t="shared" si="68"/>
        <v>14.26</v>
      </c>
      <c r="HG26" s="4">
        <f t="shared" si="68"/>
        <v>0.27</v>
      </c>
      <c r="HH26" s="4">
        <f t="shared" si="68"/>
        <v>27.48</v>
      </c>
      <c r="HI26" s="4">
        <f t="shared" si="68"/>
        <v>39.36</v>
      </c>
      <c r="HJ26" s="4">
        <f t="shared" si="68"/>
        <v>362.31</v>
      </c>
      <c r="HK26" s="4">
        <f t="shared" si="68"/>
        <v>120.03</v>
      </c>
      <c r="HL26" s="4">
        <f t="shared" si="68"/>
        <v>0</v>
      </c>
      <c r="HM26" s="4">
        <f t="shared" si="68"/>
        <v>0.02</v>
      </c>
      <c r="HN26" s="4">
        <f t="shared" si="69"/>
        <v>76.930000000000007</v>
      </c>
      <c r="HO26" s="4">
        <f t="shared" si="69"/>
        <v>331.75</v>
      </c>
      <c r="HP26" s="4">
        <f t="shared" si="69"/>
        <v>239.82</v>
      </c>
      <c r="HQ26" s="4">
        <f t="shared" si="69"/>
        <v>500.98</v>
      </c>
      <c r="HR26" s="4">
        <f t="shared" si="69"/>
        <v>6097.75</v>
      </c>
      <c r="HS26" s="4">
        <f t="shared" si="69"/>
        <v>26.47</v>
      </c>
      <c r="HT26" s="4">
        <f t="shared" si="69"/>
        <v>205.67</v>
      </c>
      <c r="HU26" s="4">
        <f t="shared" si="69"/>
        <v>0.8</v>
      </c>
      <c r="HV26" s="4">
        <f t="shared" si="69"/>
        <v>355.29</v>
      </c>
      <c r="HW26" s="4">
        <f t="shared" si="69"/>
        <v>262.64</v>
      </c>
      <c r="HX26" s="4">
        <f t="shared" si="69"/>
        <v>0</v>
      </c>
      <c r="HY26" s="4">
        <f t="shared" si="69"/>
        <v>38.799999999999997</v>
      </c>
      <c r="HZ26" s="4">
        <f t="shared" si="69"/>
        <v>440.08</v>
      </c>
      <c r="IA26" s="4">
        <f t="shared" si="69"/>
        <v>66.099999999999994</v>
      </c>
      <c r="IB26" s="4">
        <f t="shared" si="69"/>
        <v>0</v>
      </c>
      <c r="IC26" s="4">
        <f t="shared" si="23"/>
        <v>47784.87000000001</v>
      </c>
    </row>
    <row r="27" spans="1:237" x14ac:dyDescent="0.3">
      <c r="A27">
        <v>2015</v>
      </c>
      <c r="B27" s="4">
        <f t="shared" si="47"/>
        <v>49854.98</v>
      </c>
      <c r="C27" s="4">
        <f t="shared" si="47"/>
        <v>93.54</v>
      </c>
      <c r="D27" s="4">
        <f t="shared" si="47"/>
        <v>9.3000000000000007</v>
      </c>
      <c r="E27" s="4">
        <f t="shared" si="47"/>
        <v>212.51</v>
      </c>
      <c r="F27" s="4">
        <f t="shared" si="47"/>
        <v>0.09</v>
      </c>
      <c r="G27" s="4">
        <f t="shared" si="47"/>
        <v>206.03</v>
      </c>
      <c r="H27" s="4">
        <f t="shared" si="47"/>
        <v>0</v>
      </c>
      <c r="I27" s="4">
        <f t="shared" si="47"/>
        <v>0</v>
      </c>
      <c r="J27" s="4">
        <f t="shared" si="47"/>
        <v>1.35</v>
      </c>
      <c r="K27" s="4">
        <f t="shared" si="47"/>
        <v>470.55</v>
      </c>
      <c r="L27" s="4">
        <f t="shared" si="48"/>
        <v>8.73</v>
      </c>
      <c r="M27" s="4">
        <f t="shared" si="48"/>
        <v>0</v>
      </c>
      <c r="N27" s="4">
        <f t="shared" si="48"/>
        <v>536.33000000000004</v>
      </c>
      <c r="O27" s="4">
        <f t="shared" si="48"/>
        <v>71.489999999999995</v>
      </c>
      <c r="P27" s="4">
        <f t="shared" si="48"/>
        <v>73.87</v>
      </c>
      <c r="Q27" s="4">
        <f t="shared" si="48"/>
        <v>3.76</v>
      </c>
      <c r="R27" s="4">
        <f t="shared" si="48"/>
        <v>46.97</v>
      </c>
      <c r="S27" s="4">
        <f t="shared" si="48"/>
        <v>209.03</v>
      </c>
      <c r="T27" s="4">
        <f t="shared" si="48"/>
        <v>4.26</v>
      </c>
      <c r="U27" s="4">
        <f t="shared" si="48"/>
        <v>84.2</v>
      </c>
      <c r="V27" s="4">
        <f t="shared" si="49"/>
        <v>108.55</v>
      </c>
      <c r="W27" s="4">
        <f t="shared" si="49"/>
        <v>5.21</v>
      </c>
      <c r="X27" s="4">
        <f t="shared" si="49"/>
        <v>25.42</v>
      </c>
      <c r="Y27" s="4">
        <f t="shared" si="49"/>
        <v>0</v>
      </c>
      <c r="Z27" s="4">
        <f t="shared" si="49"/>
        <v>-1.76</v>
      </c>
      <c r="AA27" s="4">
        <f t="shared" si="49"/>
        <v>141.57</v>
      </c>
      <c r="AB27" s="4">
        <f t="shared" si="49"/>
        <v>0</v>
      </c>
      <c r="AC27" s="4">
        <f t="shared" si="49"/>
        <v>24.65</v>
      </c>
      <c r="AD27" s="4">
        <f t="shared" si="49"/>
        <v>131.85</v>
      </c>
      <c r="AE27" s="4">
        <f t="shared" si="49"/>
        <v>1409.94</v>
      </c>
      <c r="AF27" s="4">
        <f t="shared" si="50"/>
        <v>0</v>
      </c>
      <c r="AG27" s="4">
        <f t="shared" si="50"/>
        <v>16.579999999999998</v>
      </c>
      <c r="AH27" s="4">
        <f t="shared" si="50"/>
        <v>47.26</v>
      </c>
      <c r="AI27" s="4">
        <f t="shared" si="50"/>
        <v>37.28</v>
      </c>
      <c r="AJ27" s="4">
        <f t="shared" si="50"/>
        <v>7.35</v>
      </c>
      <c r="AK27" s="4">
        <f t="shared" si="50"/>
        <v>62.12</v>
      </c>
      <c r="AL27" s="4">
        <f t="shared" si="50"/>
        <v>207.5</v>
      </c>
      <c r="AM27" s="4">
        <f t="shared" si="50"/>
        <v>861.77</v>
      </c>
      <c r="AN27" s="4">
        <f t="shared" si="50"/>
        <v>0.92</v>
      </c>
      <c r="AO27" s="4">
        <f t="shared" si="50"/>
        <v>70.83</v>
      </c>
      <c r="AP27" s="4">
        <f t="shared" si="51"/>
        <v>96.87</v>
      </c>
      <c r="AQ27" s="4">
        <f t="shared" si="51"/>
        <v>0.56999999999999995</v>
      </c>
      <c r="AR27" s="4">
        <f t="shared" si="51"/>
        <v>11584.22</v>
      </c>
      <c r="AS27" s="4">
        <f t="shared" si="51"/>
        <v>0</v>
      </c>
      <c r="AT27" s="4">
        <f t="shared" si="51"/>
        <v>199.71</v>
      </c>
      <c r="AU27" s="4">
        <f t="shared" si="51"/>
        <v>0.59</v>
      </c>
      <c r="AV27" s="4">
        <f t="shared" si="51"/>
        <v>47.89</v>
      </c>
      <c r="AW27" s="4">
        <f t="shared" si="51"/>
        <v>0.11</v>
      </c>
      <c r="AX27" s="4">
        <f t="shared" si="51"/>
        <v>3.47</v>
      </c>
      <c r="AY27" s="4">
        <f t="shared" si="51"/>
        <v>28.71</v>
      </c>
      <c r="AZ27" s="4">
        <f t="shared" si="52"/>
        <v>18.850000000000001</v>
      </c>
      <c r="BA27" s="4">
        <f t="shared" si="52"/>
        <v>30.73</v>
      </c>
      <c r="BB27" s="4">
        <f t="shared" si="52"/>
        <v>0</v>
      </c>
      <c r="BC27" s="4">
        <f t="shared" si="52"/>
        <v>7.84</v>
      </c>
      <c r="BD27" s="4">
        <f t="shared" si="52"/>
        <v>109.9</v>
      </c>
      <c r="BE27" s="4">
        <f t="shared" si="52"/>
        <v>219.87</v>
      </c>
      <c r="BF27" s="4">
        <f t="shared" si="52"/>
        <v>45.05</v>
      </c>
      <c r="BG27" s="4">
        <f t="shared" si="52"/>
        <v>2.06</v>
      </c>
      <c r="BH27" s="4">
        <f t="shared" si="52"/>
        <v>0.37</v>
      </c>
      <c r="BI27" s="4">
        <f t="shared" si="52"/>
        <v>27.77</v>
      </c>
      <c r="BJ27" s="4">
        <f t="shared" si="53"/>
        <v>100.16</v>
      </c>
      <c r="BK27" s="4">
        <f t="shared" si="53"/>
        <v>303.77</v>
      </c>
      <c r="BL27" s="4">
        <f t="shared" si="53"/>
        <v>13.38</v>
      </c>
      <c r="BM27" s="4">
        <f t="shared" si="53"/>
        <v>25.16</v>
      </c>
      <c r="BN27" s="4">
        <f t="shared" si="53"/>
        <v>7.89</v>
      </c>
      <c r="BO27" s="4">
        <f t="shared" si="53"/>
        <v>19.18</v>
      </c>
      <c r="BP27" s="4">
        <f t="shared" si="53"/>
        <v>3.2</v>
      </c>
      <c r="BQ27" s="4">
        <f t="shared" si="53"/>
        <v>178.58</v>
      </c>
      <c r="BR27" s="4">
        <f t="shared" si="53"/>
        <v>0</v>
      </c>
      <c r="BS27" s="4">
        <f t="shared" si="53"/>
        <v>0</v>
      </c>
      <c r="BT27" s="4">
        <f t="shared" si="54"/>
        <v>0</v>
      </c>
      <c r="BU27" s="4">
        <f t="shared" si="54"/>
        <v>0</v>
      </c>
      <c r="BV27" s="4">
        <f t="shared" si="54"/>
        <v>1.06</v>
      </c>
      <c r="BW27" s="4">
        <f t="shared" si="54"/>
        <v>60.15</v>
      </c>
      <c r="BX27" s="4">
        <f t="shared" si="54"/>
        <v>331.3</v>
      </c>
      <c r="BY27" s="4">
        <f t="shared" si="54"/>
        <v>0</v>
      </c>
      <c r="BZ27" s="4">
        <f t="shared" si="54"/>
        <v>0</v>
      </c>
      <c r="CA27" s="4">
        <f t="shared" si="54"/>
        <v>0</v>
      </c>
      <c r="CB27" s="4">
        <f t="shared" si="54"/>
        <v>0</v>
      </c>
      <c r="CC27" s="4">
        <f t="shared" si="54"/>
        <v>-85.04</v>
      </c>
      <c r="CD27" s="4">
        <f t="shared" si="55"/>
        <v>2.36</v>
      </c>
      <c r="CE27" s="4">
        <f t="shared" si="55"/>
        <v>16.88</v>
      </c>
      <c r="CF27" s="4">
        <f t="shared" si="55"/>
        <v>808.91</v>
      </c>
      <c r="CG27" s="4">
        <f t="shared" si="55"/>
        <v>50.89</v>
      </c>
      <c r="CH27" s="4">
        <f t="shared" si="55"/>
        <v>87.32</v>
      </c>
      <c r="CI27" s="4">
        <f t="shared" si="55"/>
        <v>0</v>
      </c>
      <c r="CJ27" s="4">
        <f t="shared" si="55"/>
        <v>2.2999999999999998</v>
      </c>
      <c r="CK27" s="4">
        <f t="shared" si="55"/>
        <v>0</v>
      </c>
      <c r="CL27" s="4">
        <f t="shared" si="55"/>
        <v>41.8</v>
      </c>
      <c r="CM27" s="4">
        <f t="shared" si="55"/>
        <v>42.79</v>
      </c>
      <c r="CN27" s="4">
        <f t="shared" si="56"/>
        <v>4.28</v>
      </c>
      <c r="CO27" s="4">
        <f t="shared" si="56"/>
        <v>46.98</v>
      </c>
      <c r="CP27" s="4">
        <f t="shared" si="56"/>
        <v>9.82</v>
      </c>
      <c r="CQ27" s="4">
        <f t="shared" si="56"/>
        <v>50.3</v>
      </c>
      <c r="CR27" s="4">
        <f t="shared" si="56"/>
        <v>0</v>
      </c>
      <c r="CS27" s="4">
        <f t="shared" si="56"/>
        <v>60.53</v>
      </c>
      <c r="CT27" s="4">
        <f t="shared" si="56"/>
        <v>3.23</v>
      </c>
      <c r="CU27" s="4">
        <f t="shared" si="56"/>
        <v>3177.2</v>
      </c>
      <c r="CV27" s="4">
        <f t="shared" si="56"/>
        <v>2779.09</v>
      </c>
      <c r="CW27" s="4">
        <f t="shared" si="56"/>
        <v>853.36</v>
      </c>
      <c r="CX27" s="4">
        <f t="shared" si="57"/>
        <v>180.62</v>
      </c>
      <c r="CY27" s="4">
        <f t="shared" si="57"/>
        <v>63.31</v>
      </c>
      <c r="CZ27" s="4">
        <f t="shared" si="57"/>
        <v>89.99</v>
      </c>
      <c r="DA27" s="4">
        <f t="shared" si="57"/>
        <v>373.6</v>
      </c>
      <c r="DB27" s="4">
        <f t="shared" si="57"/>
        <v>9.34</v>
      </c>
      <c r="DC27" s="4">
        <f t="shared" si="57"/>
        <v>1266.6600000000001</v>
      </c>
      <c r="DD27" s="4">
        <f t="shared" si="57"/>
        <v>35.020000000000003</v>
      </c>
      <c r="DE27" s="4">
        <f t="shared" si="57"/>
        <v>285.70999999999998</v>
      </c>
      <c r="DF27" s="4">
        <f t="shared" si="57"/>
        <v>42.74</v>
      </c>
      <c r="DG27" s="4">
        <f t="shared" si="57"/>
        <v>0.08</v>
      </c>
      <c r="DH27" s="4">
        <f t="shared" si="58"/>
        <v>0</v>
      </c>
      <c r="DI27" s="4">
        <f t="shared" si="58"/>
        <v>111.22</v>
      </c>
      <c r="DJ27" s="4">
        <f t="shared" si="58"/>
        <v>0</v>
      </c>
      <c r="DK27" s="4">
        <f t="shared" si="58"/>
        <v>16.47</v>
      </c>
      <c r="DL27" s="4">
        <f t="shared" si="58"/>
        <v>43.22</v>
      </c>
      <c r="DM27" s="4">
        <f t="shared" si="58"/>
        <v>-2.21</v>
      </c>
      <c r="DN27" s="4">
        <f t="shared" si="58"/>
        <v>30.65</v>
      </c>
      <c r="DO27" s="4">
        <f t="shared" si="58"/>
        <v>0</v>
      </c>
      <c r="DP27" s="4">
        <f t="shared" si="58"/>
        <v>3.69</v>
      </c>
      <c r="DQ27" s="4">
        <f t="shared" si="58"/>
        <v>15.11</v>
      </c>
      <c r="DR27" s="4">
        <f t="shared" si="59"/>
        <v>81.73</v>
      </c>
      <c r="DS27" s="4">
        <f t="shared" si="59"/>
        <v>0.04</v>
      </c>
      <c r="DT27" s="4">
        <f t="shared" si="59"/>
        <v>17.7</v>
      </c>
      <c r="DU27" s="4">
        <f t="shared" si="59"/>
        <v>10.050000000000001</v>
      </c>
      <c r="DV27" s="4">
        <f t="shared" si="59"/>
        <v>0</v>
      </c>
      <c r="DW27" s="4">
        <f t="shared" si="59"/>
        <v>57.44</v>
      </c>
      <c r="DX27" s="4">
        <f t="shared" si="59"/>
        <v>20.64</v>
      </c>
      <c r="DY27" s="4">
        <f t="shared" si="59"/>
        <v>163.28</v>
      </c>
      <c r="DZ27" s="4">
        <f t="shared" si="59"/>
        <v>1.94</v>
      </c>
      <c r="EA27" s="4">
        <f t="shared" si="59"/>
        <v>43.4</v>
      </c>
      <c r="EB27" s="4">
        <f t="shared" si="60"/>
        <v>2.11</v>
      </c>
      <c r="EC27" s="4">
        <f t="shared" si="60"/>
        <v>0.04</v>
      </c>
      <c r="ED27" s="4">
        <f t="shared" si="60"/>
        <v>0</v>
      </c>
      <c r="EE27" s="4">
        <f t="shared" si="60"/>
        <v>11.03</v>
      </c>
      <c r="EF27" s="4">
        <f t="shared" si="60"/>
        <v>6.39</v>
      </c>
      <c r="EG27" s="4">
        <f t="shared" si="60"/>
        <v>0</v>
      </c>
      <c r="EH27" s="4">
        <f t="shared" si="60"/>
        <v>677.89</v>
      </c>
      <c r="EI27" s="4">
        <f t="shared" si="60"/>
        <v>0</v>
      </c>
      <c r="EJ27" s="4">
        <f t="shared" si="60"/>
        <v>11.66</v>
      </c>
      <c r="EK27" s="4">
        <f t="shared" si="60"/>
        <v>68.86</v>
      </c>
      <c r="EL27" s="4">
        <f t="shared" si="61"/>
        <v>3.74</v>
      </c>
      <c r="EM27" s="4">
        <f t="shared" si="61"/>
        <v>0</v>
      </c>
      <c r="EN27" s="4">
        <f t="shared" si="61"/>
        <v>88.35</v>
      </c>
      <c r="EO27" s="4">
        <f t="shared" si="61"/>
        <v>75.55</v>
      </c>
      <c r="EP27" s="4">
        <f t="shared" si="61"/>
        <v>223.91</v>
      </c>
      <c r="EQ27" s="4">
        <f t="shared" si="61"/>
        <v>20.6</v>
      </c>
      <c r="ER27" s="4">
        <f t="shared" si="61"/>
        <v>0.08</v>
      </c>
      <c r="ES27" s="4">
        <f t="shared" si="61"/>
        <v>47.23</v>
      </c>
      <c r="ET27" s="4">
        <f t="shared" si="61"/>
        <v>186.1</v>
      </c>
      <c r="EU27" s="4">
        <f t="shared" si="61"/>
        <v>0</v>
      </c>
      <c r="EV27" s="4">
        <f t="shared" si="62"/>
        <v>64.25</v>
      </c>
      <c r="EW27" s="4">
        <f t="shared" si="62"/>
        <v>19.5</v>
      </c>
      <c r="EX27" s="4">
        <f t="shared" si="62"/>
        <v>41.09</v>
      </c>
      <c r="EY27" s="4">
        <f t="shared" si="62"/>
        <v>463.94</v>
      </c>
      <c r="EZ27" s="4">
        <f t="shared" si="62"/>
        <v>0.06</v>
      </c>
      <c r="FA27" s="4">
        <f t="shared" si="62"/>
        <v>62.72</v>
      </c>
      <c r="FB27" s="4">
        <f t="shared" si="62"/>
        <v>10.52</v>
      </c>
      <c r="FC27" s="4">
        <f t="shared" si="62"/>
        <v>24.31</v>
      </c>
      <c r="FD27" s="4">
        <f t="shared" si="62"/>
        <v>0</v>
      </c>
      <c r="FE27" s="4">
        <f t="shared" si="62"/>
        <v>76.16</v>
      </c>
      <c r="FF27" s="4">
        <f t="shared" si="63"/>
        <v>394.48</v>
      </c>
      <c r="FG27" s="4">
        <f t="shared" si="63"/>
        <v>0.03</v>
      </c>
      <c r="FH27" s="4">
        <f t="shared" si="63"/>
        <v>0</v>
      </c>
      <c r="FI27" s="4">
        <f t="shared" si="63"/>
        <v>27.6</v>
      </c>
      <c r="FJ27" s="4">
        <f t="shared" si="63"/>
        <v>0</v>
      </c>
      <c r="FK27" s="4">
        <f t="shared" si="63"/>
        <v>135.19</v>
      </c>
      <c r="FL27" s="4">
        <f t="shared" si="63"/>
        <v>193.39</v>
      </c>
      <c r="FM27" s="4">
        <f t="shared" si="63"/>
        <v>165.98</v>
      </c>
      <c r="FN27" s="4">
        <f t="shared" si="63"/>
        <v>136.85</v>
      </c>
      <c r="FO27" s="4">
        <f t="shared" si="63"/>
        <v>338.94</v>
      </c>
      <c r="FP27" s="4">
        <f t="shared" si="64"/>
        <v>69.23</v>
      </c>
      <c r="FQ27" s="4">
        <f t="shared" si="64"/>
        <v>0</v>
      </c>
      <c r="FR27" s="4">
        <f t="shared" si="64"/>
        <v>90.8</v>
      </c>
      <c r="FS27" s="4">
        <f t="shared" si="64"/>
        <v>0</v>
      </c>
      <c r="FT27" s="4">
        <f t="shared" si="64"/>
        <v>-56.12</v>
      </c>
      <c r="FU27" s="4">
        <f t="shared" si="64"/>
        <v>2316.81</v>
      </c>
      <c r="FV27" s="4">
        <f t="shared" si="64"/>
        <v>7.89</v>
      </c>
      <c r="FW27" s="4">
        <f t="shared" si="64"/>
        <v>0</v>
      </c>
      <c r="FX27" s="4">
        <f t="shared" si="64"/>
        <v>0</v>
      </c>
      <c r="FY27" s="4">
        <f t="shared" si="64"/>
        <v>0.37</v>
      </c>
      <c r="FZ27" s="4">
        <f t="shared" si="65"/>
        <v>0.81</v>
      </c>
      <c r="GA27" s="4">
        <f t="shared" si="65"/>
        <v>0</v>
      </c>
      <c r="GB27" s="4">
        <f t="shared" si="65"/>
        <v>0.33</v>
      </c>
      <c r="GC27" s="4">
        <f t="shared" si="65"/>
        <v>0.71</v>
      </c>
      <c r="GD27" s="4">
        <f t="shared" si="65"/>
        <v>0.21</v>
      </c>
      <c r="GE27" s="4">
        <f t="shared" si="65"/>
        <v>660.58</v>
      </c>
      <c r="GF27" s="4">
        <f t="shared" si="65"/>
        <v>32.770000000000003</v>
      </c>
      <c r="GG27" s="4">
        <f t="shared" si="65"/>
        <v>61.68</v>
      </c>
      <c r="GH27" s="4">
        <f t="shared" si="65"/>
        <v>1.28</v>
      </c>
      <c r="GI27" s="4">
        <f t="shared" si="65"/>
        <v>16.04</v>
      </c>
      <c r="GJ27" s="4">
        <f t="shared" si="66"/>
        <v>61.42</v>
      </c>
      <c r="GK27" s="4">
        <f t="shared" si="66"/>
        <v>0</v>
      </c>
      <c r="GL27" s="4">
        <f t="shared" si="66"/>
        <v>32.630000000000003</v>
      </c>
      <c r="GM27" s="4">
        <f t="shared" si="66"/>
        <v>10.14</v>
      </c>
      <c r="GN27" s="4">
        <f t="shared" si="66"/>
        <v>2.7</v>
      </c>
      <c r="GO27" s="4">
        <f t="shared" si="66"/>
        <v>40.619999999999997</v>
      </c>
      <c r="GP27" s="4">
        <f t="shared" si="66"/>
        <v>495.39</v>
      </c>
      <c r="GQ27" s="4">
        <f t="shared" si="66"/>
        <v>646.25</v>
      </c>
      <c r="GR27" s="4">
        <f t="shared" si="66"/>
        <v>0</v>
      </c>
      <c r="GS27" s="4">
        <f t="shared" si="66"/>
        <v>292.62</v>
      </c>
      <c r="GT27" s="4">
        <f t="shared" si="67"/>
        <v>36.51</v>
      </c>
      <c r="GU27" s="4">
        <f t="shared" si="67"/>
        <v>0</v>
      </c>
      <c r="GV27" s="4">
        <f t="shared" si="67"/>
        <v>146.63999999999999</v>
      </c>
      <c r="GW27" s="4">
        <f t="shared" si="67"/>
        <v>9.31</v>
      </c>
      <c r="GX27" s="4">
        <f t="shared" si="67"/>
        <v>45.46</v>
      </c>
      <c r="GY27" s="4">
        <f t="shared" si="67"/>
        <v>46.16</v>
      </c>
      <c r="GZ27" s="4">
        <f t="shared" si="67"/>
        <v>45.15</v>
      </c>
      <c r="HA27" s="4">
        <f t="shared" si="67"/>
        <v>0</v>
      </c>
      <c r="HB27" s="4">
        <f t="shared" si="67"/>
        <v>12.53</v>
      </c>
      <c r="HC27" s="4">
        <f t="shared" si="67"/>
        <v>326.64</v>
      </c>
      <c r="HD27" s="4">
        <f t="shared" si="68"/>
        <v>410.85</v>
      </c>
      <c r="HE27" s="4">
        <f t="shared" si="68"/>
        <v>0</v>
      </c>
      <c r="HF27" s="4">
        <f t="shared" si="68"/>
        <v>15.3</v>
      </c>
      <c r="HG27" s="4">
        <f t="shared" si="68"/>
        <v>0.28999999999999998</v>
      </c>
      <c r="HH27" s="4">
        <f t="shared" si="68"/>
        <v>26.26</v>
      </c>
      <c r="HI27" s="4">
        <f t="shared" si="68"/>
        <v>40</v>
      </c>
      <c r="HJ27" s="4">
        <f t="shared" si="68"/>
        <v>369.1</v>
      </c>
      <c r="HK27" s="4">
        <f t="shared" si="68"/>
        <v>126.25</v>
      </c>
      <c r="HL27" s="4">
        <f t="shared" si="68"/>
        <v>0</v>
      </c>
      <c r="HM27" s="4">
        <f t="shared" si="68"/>
        <v>0.01</v>
      </c>
      <c r="HN27" s="4">
        <f t="shared" si="69"/>
        <v>79.88</v>
      </c>
      <c r="HO27" s="4">
        <f t="shared" si="69"/>
        <v>282.2</v>
      </c>
      <c r="HP27" s="4">
        <f t="shared" si="69"/>
        <v>252.65</v>
      </c>
      <c r="HQ27" s="4">
        <f t="shared" si="69"/>
        <v>484.63</v>
      </c>
      <c r="HR27" s="4">
        <f t="shared" si="69"/>
        <v>5966.46</v>
      </c>
      <c r="HS27" s="4">
        <f t="shared" si="69"/>
        <v>26.26</v>
      </c>
      <c r="HT27" s="4">
        <f t="shared" si="69"/>
        <v>196.91</v>
      </c>
      <c r="HU27" s="4">
        <f t="shared" si="69"/>
        <v>0.83</v>
      </c>
      <c r="HV27" s="4">
        <f t="shared" si="69"/>
        <v>351.45</v>
      </c>
      <c r="HW27" s="4">
        <f t="shared" si="69"/>
        <v>292.39</v>
      </c>
      <c r="HX27" s="4">
        <f t="shared" si="69"/>
        <v>0</v>
      </c>
      <c r="HY27" s="4">
        <f t="shared" si="69"/>
        <v>25.76</v>
      </c>
      <c r="HZ27" s="4">
        <f t="shared" si="69"/>
        <v>472.34</v>
      </c>
      <c r="IA27" s="4">
        <f t="shared" si="69"/>
        <v>67.489999999999995</v>
      </c>
      <c r="IB27" s="4">
        <f t="shared" si="69"/>
        <v>0</v>
      </c>
      <c r="IC27" s="4">
        <f t="shared" si="23"/>
        <v>48091.32</v>
      </c>
    </row>
    <row r="28" spans="1:237" x14ac:dyDescent="0.3">
      <c r="A28">
        <v>2016</v>
      </c>
      <c r="B28" s="4">
        <f t="shared" si="47"/>
        <v>49358.03</v>
      </c>
      <c r="C28" s="4">
        <f t="shared" si="47"/>
        <v>96.59</v>
      </c>
      <c r="D28" s="4">
        <f t="shared" si="47"/>
        <v>9.19</v>
      </c>
      <c r="E28" s="4">
        <f t="shared" si="47"/>
        <v>210.09</v>
      </c>
      <c r="F28" s="4">
        <f t="shared" si="47"/>
        <v>0.1</v>
      </c>
      <c r="G28" s="4">
        <f t="shared" si="47"/>
        <v>180.12</v>
      </c>
      <c r="H28" s="4">
        <f t="shared" si="47"/>
        <v>0</v>
      </c>
      <c r="I28" s="4">
        <f t="shared" si="47"/>
        <v>0</v>
      </c>
      <c r="J28" s="4">
        <f t="shared" si="47"/>
        <v>1.38</v>
      </c>
      <c r="K28" s="4">
        <f t="shared" si="47"/>
        <v>482.08</v>
      </c>
      <c r="L28" s="4">
        <f t="shared" si="48"/>
        <v>9.4600000000000009</v>
      </c>
      <c r="M28" s="4">
        <f t="shared" si="48"/>
        <v>0</v>
      </c>
      <c r="N28" s="4">
        <f t="shared" si="48"/>
        <v>519.09</v>
      </c>
      <c r="O28" s="4">
        <f t="shared" si="48"/>
        <v>71.849999999999994</v>
      </c>
      <c r="P28" s="4">
        <f t="shared" si="48"/>
        <v>73.98</v>
      </c>
      <c r="Q28" s="4">
        <f t="shared" si="48"/>
        <v>3.97</v>
      </c>
      <c r="R28" s="4">
        <f t="shared" si="48"/>
        <v>47.07</v>
      </c>
      <c r="S28" s="4">
        <f t="shared" si="48"/>
        <v>209.58</v>
      </c>
      <c r="T28" s="4">
        <f t="shared" si="48"/>
        <v>4.3499999999999996</v>
      </c>
      <c r="U28" s="4">
        <f t="shared" si="48"/>
        <v>80.7</v>
      </c>
      <c r="V28" s="4">
        <f t="shared" si="49"/>
        <v>107.35</v>
      </c>
      <c r="W28" s="4">
        <f t="shared" si="49"/>
        <v>4.8600000000000003</v>
      </c>
      <c r="X28" s="4">
        <f t="shared" si="49"/>
        <v>26.53</v>
      </c>
      <c r="Y28" s="4">
        <f t="shared" si="49"/>
        <v>0</v>
      </c>
      <c r="Z28" s="4">
        <f t="shared" si="49"/>
        <v>-1.82</v>
      </c>
      <c r="AA28" s="4">
        <f t="shared" si="49"/>
        <v>150.94</v>
      </c>
      <c r="AB28" s="4">
        <f t="shared" si="49"/>
        <v>0</v>
      </c>
      <c r="AC28" s="4">
        <f t="shared" si="49"/>
        <v>27.25</v>
      </c>
      <c r="AD28" s="4">
        <f t="shared" si="49"/>
        <v>69.989999999999995</v>
      </c>
      <c r="AE28" s="4">
        <f t="shared" si="49"/>
        <v>1379.38</v>
      </c>
      <c r="AF28" s="4">
        <f t="shared" si="50"/>
        <v>0</v>
      </c>
      <c r="AG28" s="4">
        <f t="shared" si="50"/>
        <v>16.8</v>
      </c>
      <c r="AH28" s="4">
        <f t="shared" si="50"/>
        <v>44.07</v>
      </c>
      <c r="AI28" s="4">
        <f t="shared" si="50"/>
        <v>38.630000000000003</v>
      </c>
      <c r="AJ28" s="4">
        <f t="shared" si="50"/>
        <v>7.74</v>
      </c>
      <c r="AK28" s="4">
        <f t="shared" si="50"/>
        <v>65.430000000000007</v>
      </c>
      <c r="AL28" s="4">
        <f t="shared" si="50"/>
        <v>208.38</v>
      </c>
      <c r="AM28" s="4">
        <f t="shared" si="50"/>
        <v>779.27</v>
      </c>
      <c r="AN28" s="4">
        <f t="shared" si="50"/>
        <v>0.93</v>
      </c>
      <c r="AO28" s="4">
        <f t="shared" si="50"/>
        <v>75.73</v>
      </c>
      <c r="AP28" s="4">
        <f t="shared" si="51"/>
        <v>101.97</v>
      </c>
      <c r="AQ28" s="4">
        <f t="shared" si="51"/>
        <v>3.74</v>
      </c>
      <c r="AR28" s="4">
        <f t="shared" si="51"/>
        <v>11576.87</v>
      </c>
      <c r="AS28" s="4">
        <f t="shared" si="51"/>
        <v>0</v>
      </c>
      <c r="AT28" s="4">
        <f t="shared" si="51"/>
        <v>232</v>
      </c>
      <c r="AU28" s="4">
        <f t="shared" si="51"/>
        <v>0.6</v>
      </c>
      <c r="AV28" s="4">
        <f t="shared" si="51"/>
        <v>49.77</v>
      </c>
      <c r="AW28" s="4">
        <f t="shared" si="51"/>
        <v>0.11</v>
      </c>
      <c r="AX28" s="4">
        <f t="shared" si="51"/>
        <v>4.63</v>
      </c>
      <c r="AY28" s="4">
        <f t="shared" si="51"/>
        <v>31.17</v>
      </c>
      <c r="AZ28" s="4">
        <f t="shared" si="52"/>
        <v>18.940000000000001</v>
      </c>
      <c r="BA28" s="4">
        <f t="shared" si="52"/>
        <v>27.24</v>
      </c>
      <c r="BB28" s="4">
        <f t="shared" si="52"/>
        <v>0</v>
      </c>
      <c r="BC28" s="4">
        <f t="shared" si="52"/>
        <v>8.26</v>
      </c>
      <c r="BD28" s="4">
        <f t="shared" si="52"/>
        <v>111.77</v>
      </c>
      <c r="BE28" s="4">
        <f t="shared" si="52"/>
        <v>224.84</v>
      </c>
      <c r="BF28" s="4">
        <f t="shared" si="52"/>
        <v>46.66</v>
      </c>
      <c r="BG28" s="4">
        <f t="shared" si="52"/>
        <v>2.08</v>
      </c>
      <c r="BH28" s="4">
        <f t="shared" si="52"/>
        <v>0.38</v>
      </c>
      <c r="BI28" s="4">
        <f t="shared" si="52"/>
        <v>28.9</v>
      </c>
      <c r="BJ28" s="4">
        <f t="shared" si="53"/>
        <v>98.59</v>
      </c>
      <c r="BK28" s="4">
        <f t="shared" si="53"/>
        <v>310.42</v>
      </c>
      <c r="BL28" s="4">
        <f t="shared" si="53"/>
        <v>13.48</v>
      </c>
      <c r="BM28" s="4">
        <f t="shared" si="53"/>
        <v>23.22</v>
      </c>
      <c r="BN28" s="4">
        <f t="shared" si="53"/>
        <v>7.96</v>
      </c>
      <c r="BO28" s="4">
        <f t="shared" si="53"/>
        <v>20.38</v>
      </c>
      <c r="BP28" s="4">
        <f t="shared" si="53"/>
        <v>3.24</v>
      </c>
      <c r="BQ28" s="4">
        <f t="shared" si="53"/>
        <v>188.66</v>
      </c>
      <c r="BR28" s="4">
        <f t="shared" si="53"/>
        <v>0</v>
      </c>
      <c r="BS28" s="4">
        <f t="shared" si="53"/>
        <v>0</v>
      </c>
      <c r="BT28" s="4">
        <f t="shared" si="54"/>
        <v>0</v>
      </c>
      <c r="BU28" s="4">
        <f t="shared" si="54"/>
        <v>0</v>
      </c>
      <c r="BV28" s="4">
        <f t="shared" si="54"/>
        <v>0.96</v>
      </c>
      <c r="BW28" s="4">
        <f t="shared" si="54"/>
        <v>63.16</v>
      </c>
      <c r="BX28" s="4">
        <f t="shared" si="54"/>
        <v>329.6</v>
      </c>
      <c r="BY28" s="4">
        <f t="shared" si="54"/>
        <v>0</v>
      </c>
      <c r="BZ28" s="4">
        <f t="shared" si="54"/>
        <v>0</v>
      </c>
      <c r="CA28" s="4">
        <f t="shared" si="54"/>
        <v>0</v>
      </c>
      <c r="CB28" s="4">
        <f t="shared" si="54"/>
        <v>0</v>
      </c>
      <c r="CC28" s="4">
        <f t="shared" si="54"/>
        <v>-84.96</v>
      </c>
      <c r="CD28" s="4">
        <f t="shared" si="55"/>
        <v>2.4</v>
      </c>
      <c r="CE28" s="4">
        <f t="shared" si="55"/>
        <v>17.23</v>
      </c>
      <c r="CF28" s="4">
        <f t="shared" si="55"/>
        <v>808.73</v>
      </c>
      <c r="CG28" s="4">
        <f t="shared" si="55"/>
        <v>51.04</v>
      </c>
      <c r="CH28" s="4">
        <f t="shared" si="55"/>
        <v>86.36</v>
      </c>
      <c r="CI28" s="4">
        <f t="shared" si="55"/>
        <v>0</v>
      </c>
      <c r="CJ28" s="4">
        <f t="shared" si="55"/>
        <v>2.3199999999999998</v>
      </c>
      <c r="CK28" s="4">
        <f t="shared" si="55"/>
        <v>0</v>
      </c>
      <c r="CL28" s="4">
        <f t="shared" si="55"/>
        <v>43.79</v>
      </c>
      <c r="CM28" s="4">
        <f t="shared" si="55"/>
        <v>45.6</v>
      </c>
      <c r="CN28" s="4">
        <f t="shared" si="56"/>
        <v>4.21</v>
      </c>
      <c r="CO28" s="4">
        <f t="shared" si="56"/>
        <v>37.42</v>
      </c>
      <c r="CP28" s="4">
        <f t="shared" si="56"/>
        <v>10.039999999999999</v>
      </c>
      <c r="CQ28" s="4">
        <f t="shared" si="56"/>
        <v>51.48</v>
      </c>
      <c r="CR28" s="4">
        <f t="shared" si="56"/>
        <v>0</v>
      </c>
      <c r="CS28" s="4">
        <f t="shared" si="56"/>
        <v>61.28</v>
      </c>
      <c r="CT28" s="4">
        <f t="shared" si="56"/>
        <v>3.19</v>
      </c>
      <c r="CU28" s="4">
        <f t="shared" si="56"/>
        <v>3235.66</v>
      </c>
      <c r="CV28" s="4">
        <f t="shared" si="56"/>
        <v>2229</v>
      </c>
      <c r="CW28" s="4">
        <f t="shared" si="56"/>
        <v>867.96</v>
      </c>
      <c r="CX28" s="4">
        <f t="shared" si="57"/>
        <v>191.41</v>
      </c>
      <c r="CY28" s="4">
        <f t="shared" si="57"/>
        <v>65.58</v>
      </c>
      <c r="CZ28" s="4">
        <f t="shared" si="57"/>
        <v>90.08</v>
      </c>
      <c r="DA28" s="4">
        <f t="shared" si="57"/>
        <v>369.63</v>
      </c>
      <c r="DB28" s="4">
        <f t="shared" si="57"/>
        <v>9.6</v>
      </c>
      <c r="DC28" s="4">
        <f t="shared" si="57"/>
        <v>1263.8699999999999</v>
      </c>
      <c r="DD28" s="4">
        <f t="shared" si="57"/>
        <v>35.72</v>
      </c>
      <c r="DE28" s="4">
        <f t="shared" si="57"/>
        <v>289.02</v>
      </c>
      <c r="DF28" s="4">
        <f t="shared" si="57"/>
        <v>47.77</v>
      </c>
      <c r="DG28" s="4">
        <f t="shared" si="57"/>
        <v>0.08</v>
      </c>
      <c r="DH28" s="4">
        <f t="shared" si="58"/>
        <v>0</v>
      </c>
      <c r="DI28" s="4">
        <f t="shared" si="58"/>
        <v>111.99</v>
      </c>
      <c r="DJ28" s="4">
        <f t="shared" si="58"/>
        <v>0</v>
      </c>
      <c r="DK28" s="4">
        <f t="shared" si="58"/>
        <v>16</v>
      </c>
      <c r="DL28" s="4">
        <f t="shared" si="58"/>
        <v>47.28</v>
      </c>
      <c r="DM28" s="4">
        <f t="shared" si="58"/>
        <v>-2.33</v>
      </c>
      <c r="DN28" s="4">
        <f t="shared" si="58"/>
        <v>31.39</v>
      </c>
      <c r="DO28" s="4">
        <f t="shared" si="58"/>
        <v>0</v>
      </c>
      <c r="DP28" s="4">
        <f t="shared" si="58"/>
        <v>3.67</v>
      </c>
      <c r="DQ28" s="4">
        <f t="shared" si="58"/>
        <v>10.54</v>
      </c>
      <c r="DR28" s="4">
        <f t="shared" si="59"/>
        <v>87.45</v>
      </c>
      <c r="DS28" s="4">
        <f t="shared" si="59"/>
        <v>0.04</v>
      </c>
      <c r="DT28" s="4">
        <f t="shared" si="59"/>
        <v>17.71</v>
      </c>
      <c r="DU28" s="4">
        <f t="shared" si="59"/>
        <v>9.77</v>
      </c>
      <c r="DV28" s="4">
        <f t="shared" si="59"/>
        <v>0</v>
      </c>
      <c r="DW28" s="4">
        <f t="shared" si="59"/>
        <v>58.85</v>
      </c>
      <c r="DX28" s="4">
        <f t="shared" si="59"/>
        <v>21.2</v>
      </c>
      <c r="DY28" s="4">
        <f t="shared" si="59"/>
        <v>161.04</v>
      </c>
      <c r="DZ28" s="4">
        <f t="shared" si="59"/>
        <v>2.02</v>
      </c>
      <c r="EA28" s="4">
        <f t="shared" si="59"/>
        <v>47.47</v>
      </c>
      <c r="EB28" s="4">
        <f t="shared" si="60"/>
        <v>1.92</v>
      </c>
      <c r="EC28" s="4">
        <f t="shared" si="60"/>
        <v>0.04</v>
      </c>
      <c r="ED28" s="4">
        <f t="shared" si="60"/>
        <v>0</v>
      </c>
      <c r="EE28" s="4">
        <f t="shared" si="60"/>
        <v>11.4</v>
      </c>
      <c r="EF28" s="4">
        <f t="shared" si="60"/>
        <v>6.48</v>
      </c>
      <c r="EG28" s="4">
        <f t="shared" si="60"/>
        <v>0</v>
      </c>
      <c r="EH28" s="4">
        <f t="shared" si="60"/>
        <v>688.38</v>
      </c>
      <c r="EI28" s="4">
        <f t="shared" si="60"/>
        <v>0</v>
      </c>
      <c r="EJ28" s="4">
        <f t="shared" si="60"/>
        <v>11.84</v>
      </c>
      <c r="EK28" s="4">
        <f t="shared" si="60"/>
        <v>67.599999999999994</v>
      </c>
      <c r="EL28" s="4">
        <f t="shared" si="61"/>
        <v>3.42</v>
      </c>
      <c r="EM28" s="4">
        <f t="shared" si="61"/>
        <v>0</v>
      </c>
      <c r="EN28" s="4">
        <f t="shared" si="61"/>
        <v>88.05</v>
      </c>
      <c r="EO28" s="4">
        <f t="shared" si="61"/>
        <v>76.12</v>
      </c>
      <c r="EP28" s="4">
        <f t="shared" si="61"/>
        <v>219.53</v>
      </c>
      <c r="EQ28" s="4">
        <f t="shared" si="61"/>
        <v>20.41</v>
      </c>
      <c r="ER28" s="4">
        <f t="shared" si="61"/>
        <v>0.08</v>
      </c>
      <c r="ES28" s="4">
        <f t="shared" si="61"/>
        <v>61.25</v>
      </c>
      <c r="ET28" s="4">
        <f t="shared" si="61"/>
        <v>186.98</v>
      </c>
      <c r="EU28" s="4">
        <f t="shared" si="61"/>
        <v>0</v>
      </c>
      <c r="EV28" s="4">
        <f t="shared" si="62"/>
        <v>63.13</v>
      </c>
      <c r="EW28" s="4">
        <f t="shared" si="62"/>
        <v>20.64</v>
      </c>
      <c r="EX28" s="4">
        <f t="shared" si="62"/>
        <v>42.71</v>
      </c>
      <c r="EY28" s="4">
        <f t="shared" si="62"/>
        <v>481.02</v>
      </c>
      <c r="EZ28" s="4">
        <f t="shared" si="62"/>
        <v>0.06</v>
      </c>
      <c r="FA28" s="4">
        <f t="shared" si="62"/>
        <v>65.55</v>
      </c>
      <c r="FB28" s="4">
        <f t="shared" si="62"/>
        <v>10.39</v>
      </c>
      <c r="FC28" s="4">
        <f t="shared" si="62"/>
        <v>23.81</v>
      </c>
      <c r="FD28" s="4">
        <f t="shared" si="62"/>
        <v>0</v>
      </c>
      <c r="FE28" s="4">
        <f t="shared" si="62"/>
        <v>75.98</v>
      </c>
      <c r="FF28" s="4">
        <f t="shared" si="63"/>
        <v>403.67</v>
      </c>
      <c r="FG28" s="4">
        <f t="shared" si="63"/>
        <v>0.03</v>
      </c>
      <c r="FH28" s="4">
        <f t="shared" si="63"/>
        <v>0</v>
      </c>
      <c r="FI28" s="4">
        <f t="shared" si="63"/>
        <v>26.94</v>
      </c>
      <c r="FJ28" s="4">
        <f t="shared" si="63"/>
        <v>0</v>
      </c>
      <c r="FK28" s="4">
        <f t="shared" si="63"/>
        <v>63.85</v>
      </c>
      <c r="FL28" s="4">
        <f t="shared" si="63"/>
        <v>194.59</v>
      </c>
      <c r="FM28" s="4">
        <f t="shared" si="63"/>
        <v>168.85</v>
      </c>
      <c r="FN28" s="4">
        <f t="shared" si="63"/>
        <v>149.41</v>
      </c>
      <c r="FO28" s="4">
        <f t="shared" si="63"/>
        <v>349.76</v>
      </c>
      <c r="FP28" s="4">
        <f t="shared" si="64"/>
        <v>69.39</v>
      </c>
      <c r="FQ28" s="4">
        <f t="shared" si="64"/>
        <v>0</v>
      </c>
      <c r="FR28" s="4">
        <f t="shared" si="64"/>
        <v>92.26</v>
      </c>
      <c r="FS28" s="4">
        <f t="shared" si="64"/>
        <v>0</v>
      </c>
      <c r="FT28" s="4">
        <f t="shared" si="64"/>
        <v>-58.63</v>
      </c>
      <c r="FU28" s="4">
        <f t="shared" si="64"/>
        <v>2391.38</v>
      </c>
      <c r="FV28" s="4">
        <f t="shared" si="64"/>
        <v>7.59</v>
      </c>
      <c r="FW28" s="4">
        <f t="shared" si="64"/>
        <v>0</v>
      </c>
      <c r="FX28" s="4">
        <f t="shared" si="64"/>
        <v>0</v>
      </c>
      <c r="FY28" s="4">
        <f t="shared" si="64"/>
        <v>0.37</v>
      </c>
      <c r="FZ28" s="4">
        <f t="shared" si="65"/>
        <v>0.81</v>
      </c>
      <c r="GA28" s="4">
        <f t="shared" si="65"/>
        <v>0</v>
      </c>
      <c r="GB28" s="4">
        <f t="shared" si="65"/>
        <v>0.33</v>
      </c>
      <c r="GC28" s="4">
        <f t="shared" si="65"/>
        <v>0.7</v>
      </c>
      <c r="GD28" s="4">
        <f t="shared" si="65"/>
        <v>0.2</v>
      </c>
      <c r="GE28" s="4">
        <f t="shared" si="65"/>
        <v>663.58</v>
      </c>
      <c r="GF28" s="4">
        <f t="shared" si="65"/>
        <v>34.99</v>
      </c>
      <c r="GG28" s="4">
        <f t="shared" si="65"/>
        <v>62.86</v>
      </c>
      <c r="GH28" s="4">
        <f t="shared" si="65"/>
        <v>1.3</v>
      </c>
      <c r="GI28" s="4">
        <f t="shared" si="65"/>
        <v>13.59</v>
      </c>
      <c r="GJ28" s="4">
        <f t="shared" si="66"/>
        <v>63.25</v>
      </c>
      <c r="GK28" s="4">
        <f t="shared" si="66"/>
        <v>0</v>
      </c>
      <c r="GL28" s="4">
        <f t="shared" si="66"/>
        <v>33.53</v>
      </c>
      <c r="GM28" s="4">
        <f t="shared" si="66"/>
        <v>10.99</v>
      </c>
      <c r="GN28" s="4">
        <f t="shared" si="66"/>
        <v>2.73</v>
      </c>
      <c r="GO28" s="4">
        <f t="shared" si="66"/>
        <v>40.25</v>
      </c>
      <c r="GP28" s="4">
        <f t="shared" si="66"/>
        <v>497.39</v>
      </c>
      <c r="GQ28" s="4">
        <f t="shared" si="66"/>
        <v>657.4</v>
      </c>
      <c r="GR28" s="4">
        <f t="shared" si="66"/>
        <v>0</v>
      </c>
      <c r="GS28" s="4">
        <f t="shared" si="66"/>
        <v>283.8</v>
      </c>
      <c r="GT28" s="4">
        <f t="shared" si="67"/>
        <v>37.32</v>
      </c>
      <c r="GU28" s="4">
        <f t="shared" si="67"/>
        <v>0</v>
      </c>
      <c r="GV28" s="4">
        <f t="shared" si="67"/>
        <v>151.68</v>
      </c>
      <c r="GW28" s="4">
        <f t="shared" si="67"/>
        <v>7.34</v>
      </c>
      <c r="GX28" s="4">
        <f t="shared" si="67"/>
        <v>46.23</v>
      </c>
      <c r="GY28" s="4">
        <f t="shared" si="67"/>
        <v>46.72</v>
      </c>
      <c r="GZ28" s="4">
        <f t="shared" si="67"/>
        <v>45.38</v>
      </c>
      <c r="HA28" s="4">
        <f t="shared" si="67"/>
        <v>0</v>
      </c>
      <c r="HB28" s="4">
        <f t="shared" si="67"/>
        <v>13.32</v>
      </c>
      <c r="HC28" s="4">
        <f t="shared" si="67"/>
        <v>319.45999999999998</v>
      </c>
      <c r="HD28" s="4">
        <f t="shared" si="68"/>
        <v>417.24</v>
      </c>
      <c r="HE28" s="4">
        <f t="shared" si="68"/>
        <v>0</v>
      </c>
      <c r="HF28" s="4">
        <f t="shared" si="68"/>
        <v>15.37</v>
      </c>
      <c r="HG28" s="4">
        <f t="shared" si="68"/>
        <v>0.28999999999999998</v>
      </c>
      <c r="HH28" s="4">
        <f t="shared" si="68"/>
        <v>25.93</v>
      </c>
      <c r="HI28" s="4">
        <f t="shared" si="68"/>
        <v>39.409999999999997</v>
      </c>
      <c r="HJ28" s="4">
        <f t="shared" si="68"/>
        <v>395.95</v>
      </c>
      <c r="HK28" s="4">
        <f t="shared" si="68"/>
        <v>126.17</v>
      </c>
      <c r="HL28" s="4">
        <f t="shared" si="68"/>
        <v>0</v>
      </c>
      <c r="HM28" s="4">
        <f t="shared" si="68"/>
        <v>0.01</v>
      </c>
      <c r="HN28" s="4">
        <f t="shared" si="69"/>
        <v>81.069999999999993</v>
      </c>
      <c r="HO28" s="4">
        <f t="shared" si="69"/>
        <v>283.72000000000003</v>
      </c>
      <c r="HP28" s="4">
        <f t="shared" si="69"/>
        <v>259.22000000000003</v>
      </c>
      <c r="HQ28" s="4">
        <f t="shared" si="69"/>
        <v>461.54</v>
      </c>
      <c r="HR28" s="4">
        <f t="shared" si="69"/>
        <v>5833.49</v>
      </c>
      <c r="HS28" s="4">
        <f t="shared" si="69"/>
        <v>26.58</v>
      </c>
      <c r="HT28" s="4">
        <f t="shared" si="69"/>
        <v>194.67</v>
      </c>
      <c r="HU28" s="4">
        <f t="shared" si="69"/>
        <v>0.83</v>
      </c>
      <c r="HV28" s="4">
        <f t="shared" si="69"/>
        <v>350.12</v>
      </c>
      <c r="HW28" s="4">
        <f t="shared" si="69"/>
        <v>314.27</v>
      </c>
      <c r="HX28" s="4">
        <f t="shared" si="69"/>
        <v>0</v>
      </c>
      <c r="HY28" s="4">
        <f t="shared" si="69"/>
        <v>23.57</v>
      </c>
      <c r="HZ28" s="4">
        <f t="shared" si="69"/>
        <v>493.99</v>
      </c>
      <c r="IA28" s="4">
        <f t="shared" si="69"/>
        <v>65.98</v>
      </c>
      <c r="IB28" s="4">
        <f t="shared" si="69"/>
        <v>0</v>
      </c>
      <c r="IC28" s="4">
        <f t="shared" si="23"/>
        <v>47521.079999999987</v>
      </c>
    </row>
    <row r="29" spans="1:237" x14ac:dyDescent="0.3">
      <c r="A29">
        <v>2017</v>
      </c>
      <c r="B29" s="4">
        <f t="shared" si="47"/>
        <v>0</v>
      </c>
      <c r="C29" s="4">
        <f t="shared" si="47"/>
        <v>0</v>
      </c>
      <c r="D29" s="4">
        <f t="shared" si="47"/>
        <v>0</v>
      </c>
      <c r="E29" s="4">
        <f t="shared" si="47"/>
        <v>0</v>
      </c>
      <c r="F29" s="4">
        <f t="shared" si="47"/>
        <v>0</v>
      </c>
      <c r="G29" s="4">
        <f t="shared" si="47"/>
        <v>0</v>
      </c>
      <c r="H29" s="4">
        <f t="shared" si="47"/>
        <v>0</v>
      </c>
      <c r="I29" s="4">
        <f t="shared" si="47"/>
        <v>0</v>
      </c>
      <c r="J29" s="4">
        <f t="shared" si="47"/>
        <v>0</v>
      </c>
      <c r="K29" s="4">
        <f t="shared" si="47"/>
        <v>0</v>
      </c>
      <c r="L29" s="4">
        <f t="shared" si="48"/>
        <v>0</v>
      </c>
      <c r="M29" s="4">
        <f t="shared" si="48"/>
        <v>0</v>
      </c>
      <c r="N29" s="4">
        <f t="shared" si="48"/>
        <v>0</v>
      </c>
      <c r="O29" s="4">
        <f t="shared" si="48"/>
        <v>0</v>
      </c>
      <c r="P29" s="4">
        <f t="shared" si="48"/>
        <v>0</v>
      </c>
      <c r="Q29" s="4">
        <f t="shared" si="48"/>
        <v>0</v>
      </c>
      <c r="R29" s="4">
        <f t="shared" si="48"/>
        <v>0</v>
      </c>
      <c r="S29" s="4">
        <f t="shared" si="48"/>
        <v>0</v>
      </c>
      <c r="T29" s="4">
        <f t="shared" si="48"/>
        <v>0</v>
      </c>
      <c r="U29" s="4">
        <f t="shared" si="48"/>
        <v>0</v>
      </c>
      <c r="V29" s="4">
        <f t="shared" si="49"/>
        <v>0</v>
      </c>
      <c r="W29" s="4">
        <f t="shared" si="49"/>
        <v>0</v>
      </c>
      <c r="X29" s="4">
        <f t="shared" si="49"/>
        <v>0</v>
      </c>
      <c r="Y29" s="4">
        <f t="shared" si="49"/>
        <v>0</v>
      </c>
      <c r="Z29" s="4">
        <f t="shared" si="49"/>
        <v>0</v>
      </c>
      <c r="AA29" s="4">
        <f t="shared" si="49"/>
        <v>0</v>
      </c>
      <c r="AB29" s="4">
        <f t="shared" si="49"/>
        <v>0</v>
      </c>
      <c r="AC29" s="4">
        <f t="shared" si="49"/>
        <v>0</v>
      </c>
      <c r="AD29" s="4">
        <f t="shared" si="49"/>
        <v>0</v>
      </c>
      <c r="AE29" s="4">
        <f t="shared" si="49"/>
        <v>0</v>
      </c>
      <c r="AF29" s="4">
        <f t="shared" si="50"/>
        <v>0</v>
      </c>
      <c r="AG29" s="4">
        <f t="shared" si="50"/>
        <v>0</v>
      </c>
      <c r="AH29" s="4">
        <f t="shared" si="50"/>
        <v>0</v>
      </c>
      <c r="AI29" s="4">
        <f t="shared" si="50"/>
        <v>0</v>
      </c>
      <c r="AJ29" s="4">
        <f t="shared" si="50"/>
        <v>0</v>
      </c>
      <c r="AK29" s="4">
        <f t="shared" si="50"/>
        <v>0</v>
      </c>
      <c r="AL29" s="4">
        <f t="shared" si="50"/>
        <v>0</v>
      </c>
      <c r="AM29" s="4">
        <f t="shared" si="50"/>
        <v>0</v>
      </c>
      <c r="AN29" s="4">
        <f t="shared" si="50"/>
        <v>0</v>
      </c>
      <c r="AO29" s="4">
        <f t="shared" si="50"/>
        <v>0</v>
      </c>
      <c r="AP29" s="4">
        <f t="shared" si="51"/>
        <v>0</v>
      </c>
      <c r="AQ29" s="4">
        <f t="shared" si="51"/>
        <v>0</v>
      </c>
      <c r="AR29" s="4">
        <f t="shared" si="51"/>
        <v>0</v>
      </c>
      <c r="AS29" s="4">
        <f t="shared" si="51"/>
        <v>0</v>
      </c>
      <c r="AT29" s="4">
        <f t="shared" si="51"/>
        <v>0</v>
      </c>
      <c r="AU29" s="4">
        <f t="shared" si="51"/>
        <v>0</v>
      </c>
      <c r="AV29" s="4">
        <f t="shared" si="51"/>
        <v>0</v>
      </c>
      <c r="AW29" s="4">
        <f t="shared" si="51"/>
        <v>0</v>
      </c>
      <c r="AX29" s="4">
        <f t="shared" si="51"/>
        <v>0</v>
      </c>
      <c r="AY29" s="4">
        <f t="shared" si="51"/>
        <v>0</v>
      </c>
      <c r="AZ29" s="4">
        <f t="shared" si="52"/>
        <v>0</v>
      </c>
      <c r="BA29" s="4">
        <f t="shared" si="52"/>
        <v>0</v>
      </c>
      <c r="BB29" s="4">
        <f t="shared" si="52"/>
        <v>0</v>
      </c>
      <c r="BC29" s="4">
        <f t="shared" si="52"/>
        <v>0</v>
      </c>
      <c r="BD29" s="4">
        <f t="shared" si="52"/>
        <v>0</v>
      </c>
      <c r="BE29" s="4">
        <f t="shared" si="52"/>
        <v>0</v>
      </c>
      <c r="BF29" s="4">
        <f t="shared" si="52"/>
        <v>0</v>
      </c>
      <c r="BG29" s="4">
        <f t="shared" si="52"/>
        <v>0</v>
      </c>
      <c r="BH29" s="4">
        <f t="shared" si="52"/>
        <v>0</v>
      </c>
      <c r="BI29" s="4">
        <f t="shared" si="52"/>
        <v>0</v>
      </c>
      <c r="BJ29" s="4">
        <f t="shared" si="53"/>
        <v>0</v>
      </c>
      <c r="BK29" s="4">
        <f t="shared" si="53"/>
        <v>0</v>
      </c>
      <c r="BL29" s="4">
        <f t="shared" si="53"/>
        <v>0</v>
      </c>
      <c r="BM29" s="4">
        <f t="shared" si="53"/>
        <v>0</v>
      </c>
      <c r="BN29" s="4">
        <f t="shared" si="53"/>
        <v>0</v>
      </c>
      <c r="BO29" s="4">
        <f t="shared" si="53"/>
        <v>0</v>
      </c>
      <c r="BP29" s="4">
        <f t="shared" si="53"/>
        <v>0</v>
      </c>
      <c r="BQ29" s="4">
        <f t="shared" si="53"/>
        <v>0</v>
      </c>
      <c r="BR29" s="4">
        <f t="shared" si="53"/>
        <v>0</v>
      </c>
      <c r="BS29" s="4">
        <f t="shared" si="53"/>
        <v>0</v>
      </c>
      <c r="BT29" s="4">
        <f t="shared" si="54"/>
        <v>0</v>
      </c>
      <c r="BU29" s="4">
        <f t="shared" si="54"/>
        <v>0</v>
      </c>
      <c r="BV29" s="4">
        <f t="shared" si="54"/>
        <v>0</v>
      </c>
      <c r="BW29" s="4">
        <f t="shared" si="54"/>
        <v>0</v>
      </c>
      <c r="BX29" s="4">
        <f t="shared" si="54"/>
        <v>0</v>
      </c>
      <c r="BY29" s="4">
        <f t="shared" si="54"/>
        <v>0</v>
      </c>
      <c r="BZ29" s="4">
        <f t="shared" si="54"/>
        <v>0</v>
      </c>
      <c r="CA29" s="4">
        <f t="shared" si="54"/>
        <v>0</v>
      </c>
      <c r="CB29" s="4">
        <f t="shared" si="54"/>
        <v>0</v>
      </c>
      <c r="CC29" s="4">
        <f t="shared" si="54"/>
        <v>0</v>
      </c>
      <c r="CD29" s="4">
        <f t="shared" si="55"/>
        <v>0</v>
      </c>
      <c r="CE29" s="4">
        <f t="shared" si="55"/>
        <v>0</v>
      </c>
      <c r="CF29" s="4">
        <f t="shared" si="55"/>
        <v>0</v>
      </c>
      <c r="CG29" s="4">
        <f t="shared" si="55"/>
        <v>0</v>
      </c>
      <c r="CH29" s="4">
        <f t="shared" si="55"/>
        <v>0</v>
      </c>
      <c r="CI29" s="4">
        <f t="shared" si="55"/>
        <v>0</v>
      </c>
      <c r="CJ29" s="4">
        <f t="shared" si="55"/>
        <v>0</v>
      </c>
      <c r="CK29" s="4">
        <f t="shared" si="55"/>
        <v>0</v>
      </c>
      <c r="CL29" s="4">
        <f t="shared" si="55"/>
        <v>0</v>
      </c>
      <c r="CM29" s="4">
        <f t="shared" si="55"/>
        <v>0</v>
      </c>
      <c r="CN29" s="4">
        <f t="shared" si="56"/>
        <v>0</v>
      </c>
      <c r="CO29" s="4">
        <f t="shared" si="56"/>
        <v>0</v>
      </c>
      <c r="CP29" s="4">
        <f t="shared" si="56"/>
        <v>0</v>
      </c>
      <c r="CQ29" s="4">
        <f t="shared" si="56"/>
        <v>0</v>
      </c>
      <c r="CR29" s="4">
        <f t="shared" si="56"/>
        <v>0</v>
      </c>
      <c r="CS29" s="4">
        <f t="shared" si="56"/>
        <v>0</v>
      </c>
      <c r="CT29" s="4">
        <f t="shared" si="56"/>
        <v>0</v>
      </c>
      <c r="CU29" s="4">
        <f t="shared" si="56"/>
        <v>0</v>
      </c>
      <c r="CV29" s="4">
        <f t="shared" si="56"/>
        <v>0</v>
      </c>
      <c r="CW29" s="4">
        <f t="shared" si="56"/>
        <v>0</v>
      </c>
      <c r="CX29" s="4">
        <f t="shared" si="57"/>
        <v>0</v>
      </c>
      <c r="CY29" s="4">
        <f t="shared" si="57"/>
        <v>0</v>
      </c>
      <c r="CZ29" s="4">
        <f t="shared" si="57"/>
        <v>0</v>
      </c>
      <c r="DA29" s="4">
        <f t="shared" si="57"/>
        <v>0</v>
      </c>
      <c r="DB29" s="4">
        <f t="shared" si="57"/>
        <v>0</v>
      </c>
      <c r="DC29" s="4">
        <f t="shared" si="57"/>
        <v>0</v>
      </c>
      <c r="DD29" s="4">
        <f t="shared" si="57"/>
        <v>0</v>
      </c>
      <c r="DE29" s="4">
        <f t="shared" si="57"/>
        <v>0</v>
      </c>
      <c r="DF29" s="4">
        <f t="shared" si="57"/>
        <v>0</v>
      </c>
      <c r="DG29" s="4">
        <f t="shared" si="57"/>
        <v>0</v>
      </c>
      <c r="DH29" s="4">
        <f t="shared" si="58"/>
        <v>0</v>
      </c>
      <c r="DI29" s="4">
        <f t="shared" si="58"/>
        <v>0</v>
      </c>
      <c r="DJ29" s="4">
        <f t="shared" si="58"/>
        <v>0</v>
      </c>
      <c r="DK29" s="4">
        <f t="shared" si="58"/>
        <v>0</v>
      </c>
      <c r="DL29" s="4">
        <f t="shared" si="58"/>
        <v>0</v>
      </c>
      <c r="DM29" s="4">
        <f t="shared" si="58"/>
        <v>0</v>
      </c>
      <c r="DN29" s="4">
        <f t="shared" si="58"/>
        <v>0</v>
      </c>
      <c r="DO29" s="4">
        <f t="shared" si="58"/>
        <v>0</v>
      </c>
      <c r="DP29" s="4">
        <f t="shared" si="58"/>
        <v>0</v>
      </c>
      <c r="DQ29" s="4">
        <f t="shared" si="58"/>
        <v>0</v>
      </c>
      <c r="DR29" s="4">
        <f t="shared" si="59"/>
        <v>0</v>
      </c>
      <c r="DS29" s="4">
        <f t="shared" si="59"/>
        <v>0</v>
      </c>
      <c r="DT29" s="4">
        <f t="shared" si="59"/>
        <v>0</v>
      </c>
      <c r="DU29" s="4">
        <f t="shared" si="59"/>
        <v>0</v>
      </c>
      <c r="DV29" s="4">
        <f t="shared" si="59"/>
        <v>0</v>
      </c>
      <c r="DW29" s="4">
        <f t="shared" si="59"/>
        <v>0</v>
      </c>
      <c r="DX29" s="4">
        <f t="shared" si="59"/>
        <v>0</v>
      </c>
      <c r="DY29" s="4">
        <f t="shared" si="59"/>
        <v>0</v>
      </c>
      <c r="DZ29" s="4">
        <f t="shared" si="59"/>
        <v>0</v>
      </c>
      <c r="EA29" s="4">
        <f t="shared" si="59"/>
        <v>0</v>
      </c>
      <c r="EB29" s="4">
        <f t="shared" si="60"/>
        <v>0</v>
      </c>
      <c r="EC29" s="4">
        <f t="shared" si="60"/>
        <v>0</v>
      </c>
      <c r="ED29" s="4">
        <f t="shared" si="60"/>
        <v>0</v>
      </c>
      <c r="EE29" s="4">
        <f t="shared" si="60"/>
        <v>0</v>
      </c>
      <c r="EF29" s="4">
        <f t="shared" si="60"/>
        <v>0</v>
      </c>
      <c r="EG29" s="4">
        <f t="shared" si="60"/>
        <v>0</v>
      </c>
      <c r="EH29" s="4">
        <f t="shared" si="60"/>
        <v>0</v>
      </c>
      <c r="EI29" s="4">
        <f t="shared" si="60"/>
        <v>0</v>
      </c>
      <c r="EJ29" s="4">
        <f t="shared" si="60"/>
        <v>0</v>
      </c>
      <c r="EK29" s="4">
        <f t="shared" si="60"/>
        <v>0</v>
      </c>
      <c r="EL29" s="4">
        <f t="shared" si="61"/>
        <v>0</v>
      </c>
      <c r="EM29" s="4">
        <f t="shared" si="61"/>
        <v>0</v>
      </c>
      <c r="EN29" s="4">
        <f t="shared" si="61"/>
        <v>0</v>
      </c>
      <c r="EO29" s="4">
        <f t="shared" si="61"/>
        <v>0</v>
      </c>
      <c r="EP29" s="4">
        <f t="shared" si="61"/>
        <v>0</v>
      </c>
      <c r="EQ29" s="4">
        <f t="shared" si="61"/>
        <v>0</v>
      </c>
      <c r="ER29" s="4">
        <f t="shared" si="61"/>
        <v>0</v>
      </c>
      <c r="ES29" s="4">
        <f t="shared" si="61"/>
        <v>0</v>
      </c>
      <c r="ET29" s="4">
        <f t="shared" si="61"/>
        <v>0</v>
      </c>
      <c r="EU29" s="4">
        <f t="shared" si="61"/>
        <v>0</v>
      </c>
      <c r="EV29" s="4">
        <f t="shared" si="62"/>
        <v>0</v>
      </c>
      <c r="EW29" s="4">
        <f t="shared" si="62"/>
        <v>0</v>
      </c>
      <c r="EX29" s="4">
        <f t="shared" si="62"/>
        <v>0</v>
      </c>
      <c r="EY29" s="4">
        <f t="shared" si="62"/>
        <v>0</v>
      </c>
      <c r="EZ29" s="4">
        <f t="shared" si="62"/>
        <v>0</v>
      </c>
      <c r="FA29" s="4">
        <f t="shared" si="62"/>
        <v>0</v>
      </c>
      <c r="FB29" s="4">
        <f t="shared" si="62"/>
        <v>0</v>
      </c>
      <c r="FC29" s="4">
        <f t="shared" si="62"/>
        <v>0</v>
      </c>
      <c r="FD29" s="4">
        <f t="shared" si="62"/>
        <v>0</v>
      </c>
      <c r="FE29" s="4">
        <f t="shared" si="62"/>
        <v>0</v>
      </c>
      <c r="FF29" s="4">
        <f t="shared" si="63"/>
        <v>0</v>
      </c>
      <c r="FG29" s="4">
        <f t="shared" si="63"/>
        <v>0</v>
      </c>
      <c r="FH29" s="4">
        <f t="shared" si="63"/>
        <v>0</v>
      </c>
      <c r="FI29" s="4">
        <f t="shared" si="63"/>
        <v>0</v>
      </c>
      <c r="FJ29" s="4">
        <f t="shared" si="63"/>
        <v>0</v>
      </c>
      <c r="FK29" s="4">
        <f t="shared" si="63"/>
        <v>0</v>
      </c>
      <c r="FL29" s="4">
        <f t="shared" si="63"/>
        <v>0</v>
      </c>
      <c r="FM29" s="4">
        <f t="shared" si="63"/>
        <v>0</v>
      </c>
      <c r="FN29" s="4">
        <f t="shared" si="63"/>
        <v>0</v>
      </c>
      <c r="FO29" s="4">
        <f t="shared" si="63"/>
        <v>0</v>
      </c>
      <c r="FP29" s="4">
        <f t="shared" si="64"/>
        <v>0</v>
      </c>
      <c r="FQ29" s="4">
        <f t="shared" si="64"/>
        <v>0</v>
      </c>
      <c r="FR29" s="4">
        <f t="shared" si="64"/>
        <v>0</v>
      </c>
      <c r="FS29" s="4">
        <f t="shared" si="64"/>
        <v>0</v>
      </c>
      <c r="FT29" s="4">
        <f t="shared" si="64"/>
        <v>0</v>
      </c>
      <c r="FU29" s="4">
        <f t="shared" si="64"/>
        <v>0</v>
      </c>
      <c r="FV29" s="4">
        <f t="shared" si="64"/>
        <v>0</v>
      </c>
      <c r="FW29" s="4">
        <f t="shared" si="64"/>
        <v>0</v>
      </c>
      <c r="FX29" s="4">
        <f t="shared" si="64"/>
        <v>0</v>
      </c>
      <c r="FY29" s="4">
        <f t="shared" si="64"/>
        <v>0</v>
      </c>
      <c r="FZ29" s="4">
        <f t="shared" si="65"/>
        <v>0</v>
      </c>
      <c r="GA29" s="4">
        <f t="shared" si="65"/>
        <v>0</v>
      </c>
      <c r="GB29" s="4">
        <f t="shared" si="65"/>
        <v>0</v>
      </c>
      <c r="GC29" s="4">
        <f t="shared" si="65"/>
        <v>0</v>
      </c>
      <c r="GD29" s="4">
        <f t="shared" si="65"/>
        <v>0</v>
      </c>
      <c r="GE29" s="4">
        <f t="shared" si="65"/>
        <v>0</v>
      </c>
      <c r="GF29" s="4">
        <f t="shared" si="65"/>
        <v>0</v>
      </c>
      <c r="GG29" s="4">
        <f t="shared" si="65"/>
        <v>0</v>
      </c>
      <c r="GH29" s="4">
        <f t="shared" si="65"/>
        <v>0</v>
      </c>
      <c r="GI29" s="4">
        <f t="shared" si="65"/>
        <v>0</v>
      </c>
      <c r="GJ29" s="4">
        <f t="shared" si="66"/>
        <v>0</v>
      </c>
      <c r="GK29" s="4">
        <f t="shared" si="66"/>
        <v>0</v>
      </c>
      <c r="GL29" s="4">
        <f t="shared" si="66"/>
        <v>0</v>
      </c>
      <c r="GM29" s="4">
        <f t="shared" si="66"/>
        <v>0</v>
      </c>
      <c r="GN29" s="4">
        <f t="shared" si="66"/>
        <v>0</v>
      </c>
      <c r="GO29" s="4">
        <f t="shared" si="66"/>
        <v>0</v>
      </c>
      <c r="GP29" s="4">
        <f t="shared" si="66"/>
        <v>0</v>
      </c>
      <c r="GQ29" s="4">
        <f t="shared" si="66"/>
        <v>0</v>
      </c>
      <c r="GR29" s="4">
        <f t="shared" si="66"/>
        <v>0</v>
      </c>
      <c r="GS29" s="4">
        <f t="shared" si="66"/>
        <v>0</v>
      </c>
      <c r="GT29" s="4">
        <f t="shared" si="67"/>
        <v>0</v>
      </c>
      <c r="GU29" s="4">
        <f t="shared" si="67"/>
        <v>0</v>
      </c>
      <c r="GV29" s="4">
        <f t="shared" si="67"/>
        <v>0</v>
      </c>
      <c r="GW29" s="4">
        <f t="shared" si="67"/>
        <v>0</v>
      </c>
      <c r="GX29" s="4">
        <f t="shared" si="67"/>
        <v>0</v>
      </c>
      <c r="GY29" s="4">
        <f t="shared" si="67"/>
        <v>0</v>
      </c>
      <c r="GZ29" s="4">
        <f t="shared" si="67"/>
        <v>0</v>
      </c>
      <c r="HA29" s="4">
        <f t="shared" si="67"/>
        <v>0</v>
      </c>
      <c r="HB29" s="4">
        <f t="shared" si="67"/>
        <v>0</v>
      </c>
      <c r="HC29" s="4">
        <f t="shared" si="67"/>
        <v>0</v>
      </c>
      <c r="HD29" s="4">
        <f t="shared" si="68"/>
        <v>0</v>
      </c>
      <c r="HE29" s="4">
        <f t="shared" si="68"/>
        <v>0</v>
      </c>
      <c r="HF29" s="4">
        <f t="shared" si="68"/>
        <v>0</v>
      </c>
      <c r="HG29" s="4">
        <f t="shared" si="68"/>
        <v>0</v>
      </c>
      <c r="HH29" s="4">
        <f t="shared" si="68"/>
        <v>0</v>
      </c>
      <c r="HI29" s="4">
        <f t="shared" si="68"/>
        <v>0</v>
      </c>
      <c r="HJ29" s="4">
        <f t="shared" si="68"/>
        <v>0</v>
      </c>
      <c r="HK29" s="4">
        <f t="shared" si="68"/>
        <v>0</v>
      </c>
      <c r="HL29" s="4">
        <f t="shared" si="68"/>
        <v>0</v>
      </c>
      <c r="HM29" s="4">
        <f t="shared" si="68"/>
        <v>0</v>
      </c>
      <c r="HN29" s="4">
        <f t="shared" si="69"/>
        <v>0</v>
      </c>
      <c r="HO29" s="4">
        <f t="shared" si="69"/>
        <v>0</v>
      </c>
      <c r="HP29" s="4">
        <f t="shared" si="69"/>
        <v>0</v>
      </c>
      <c r="HQ29" s="4">
        <f t="shared" si="69"/>
        <v>0</v>
      </c>
      <c r="HR29" s="4">
        <f t="shared" si="69"/>
        <v>0</v>
      </c>
      <c r="HS29" s="4">
        <f t="shared" si="69"/>
        <v>0</v>
      </c>
      <c r="HT29" s="4">
        <f t="shared" si="69"/>
        <v>0</v>
      </c>
      <c r="HU29" s="4">
        <f t="shared" si="69"/>
        <v>0</v>
      </c>
      <c r="HV29" s="4">
        <f t="shared" si="69"/>
        <v>0</v>
      </c>
      <c r="HW29" s="4">
        <f t="shared" si="69"/>
        <v>0</v>
      </c>
      <c r="HX29" s="4">
        <f t="shared" si="69"/>
        <v>0</v>
      </c>
      <c r="HY29" s="4">
        <f t="shared" si="69"/>
        <v>0</v>
      </c>
      <c r="HZ29" s="4">
        <f t="shared" si="69"/>
        <v>0</v>
      </c>
      <c r="IA29" s="4">
        <f t="shared" si="69"/>
        <v>0</v>
      </c>
      <c r="IB29" s="4">
        <f t="shared" si="69"/>
        <v>0</v>
      </c>
      <c r="IC29" s="4">
        <f t="shared" si="23"/>
        <v>0</v>
      </c>
    </row>
    <row r="30" spans="1:237" x14ac:dyDescent="0.3">
      <c r="A30">
        <v>2018</v>
      </c>
      <c r="B30" s="4">
        <f t="shared" si="47"/>
        <v>0</v>
      </c>
      <c r="C30" s="4">
        <f t="shared" si="47"/>
        <v>0</v>
      </c>
      <c r="D30" s="4">
        <f t="shared" si="47"/>
        <v>0</v>
      </c>
      <c r="E30" s="4">
        <f t="shared" si="47"/>
        <v>0</v>
      </c>
      <c r="F30" s="4">
        <f t="shared" si="47"/>
        <v>0</v>
      </c>
      <c r="G30" s="4">
        <f t="shared" si="47"/>
        <v>0</v>
      </c>
      <c r="H30" s="4">
        <f t="shared" si="47"/>
        <v>0</v>
      </c>
      <c r="I30" s="4">
        <f t="shared" si="47"/>
        <v>0</v>
      </c>
      <c r="J30" s="4">
        <f t="shared" si="47"/>
        <v>0</v>
      </c>
      <c r="K30" s="4">
        <f t="shared" si="47"/>
        <v>0</v>
      </c>
      <c r="L30" s="4">
        <f t="shared" si="48"/>
        <v>0</v>
      </c>
      <c r="M30" s="4">
        <f t="shared" si="48"/>
        <v>0</v>
      </c>
      <c r="N30" s="4">
        <f t="shared" si="48"/>
        <v>0</v>
      </c>
      <c r="O30" s="4">
        <f t="shared" si="48"/>
        <v>0</v>
      </c>
      <c r="P30" s="4">
        <f t="shared" si="48"/>
        <v>0</v>
      </c>
      <c r="Q30" s="4">
        <f t="shared" si="48"/>
        <v>0</v>
      </c>
      <c r="R30" s="4">
        <f t="shared" si="48"/>
        <v>0</v>
      </c>
      <c r="S30" s="4">
        <f t="shared" si="48"/>
        <v>0</v>
      </c>
      <c r="T30" s="4">
        <f t="shared" si="48"/>
        <v>0</v>
      </c>
      <c r="U30" s="4">
        <f t="shared" si="48"/>
        <v>0</v>
      </c>
      <c r="V30" s="4">
        <f t="shared" si="49"/>
        <v>0</v>
      </c>
      <c r="W30" s="4">
        <f t="shared" si="49"/>
        <v>0</v>
      </c>
      <c r="X30" s="4">
        <f t="shared" si="49"/>
        <v>0</v>
      </c>
      <c r="Y30" s="4">
        <f t="shared" si="49"/>
        <v>0</v>
      </c>
      <c r="Z30" s="4">
        <f t="shared" si="49"/>
        <v>0</v>
      </c>
      <c r="AA30" s="4">
        <f t="shared" si="49"/>
        <v>0</v>
      </c>
      <c r="AB30" s="4">
        <f t="shared" si="49"/>
        <v>0</v>
      </c>
      <c r="AC30" s="4">
        <f t="shared" si="49"/>
        <v>0</v>
      </c>
      <c r="AD30" s="4">
        <f t="shared" si="49"/>
        <v>0</v>
      </c>
      <c r="AE30" s="4">
        <f t="shared" si="49"/>
        <v>0</v>
      </c>
      <c r="AF30" s="4">
        <f t="shared" si="50"/>
        <v>0</v>
      </c>
      <c r="AG30" s="4">
        <f t="shared" si="50"/>
        <v>0</v>
      </c>
      <c r="AH30" s="4">
        <f t="shared" si="50"/>
        <v>0</v>
      </c>
      <c r="AI30" s="4">
        <f t="shared" si="50"/>
        <v>0</v>
      </c>
      <c r="AJ30" s="4">
        <f t="shared" si="50"/>
        <v>0</v>
      </c>
      <c r="AK30" s="4">
        <f t="shared" si="50"/>
        <v>0</v>
      </c>
      <c r="AL30" s="4">
        <f t="shared" si="50"/>
        <v>0</v>
      </c>
      <c r="AM30" s="4">
        <f t="shared" si="50"/>
        <v>0</v>
      </c>
      <c r="AN30" s="4">
        <f t="shared" si="50"/>
        <v>0</v>
      </c>
      <c r="AO30" s="4">
        <f t="shared" si="50"/>
        <v>0</v>
      </c>
      <c r="AP30" s="4">
        <f t="shared" si="51"/>
        <v>0</v>
      </c>
      <c r="AQ30" s="4">
        <f t="shared" si="51"/>
        <v>0</v>
      </c>
      <c r="AR30" s="4">
        <f t="shared" si="51"/>
        <v>0</v>
      </c>
      <c r="AS30" s="4">
        <f t="shared" si="51"/>
        <v>0</v>
      </c>
      <c r="AT30" s="4">
        <f t="shared" si="51"/>
        <v>0</v>
      </c>
      <c r="AU30" s="4">
        <f t="shared" si="51"/>
        <v>0</v>
      </c>
      <c r="AV30" s="4">
        <f t="shared" si="51"/>
        <v>0</v>
      </c>
      <c r="AW30" s="4">
        <f t="shared" si="51"/>
        <v>0</v>
      </c>
      <c r="AX30" s="4">
        <f t="shared" si="51"/>
        <v>0</v>
      </c>
      <c r="AY30" s="4">
        <f t="shared" si="51"/>
        <v>0</v>
      </c>
      <c r="AZ30" s="4">
        <f t="shared" si="52"/>
        <v>0</v>
      </c>
      <c r="BA30" s="4">
        <f t="shared" si="52"/>
        <v>0</v>
      </c>
      <c r="BB30" s="4">
        <f t="shared" si="52"/>
        <v>0</v>
      </c>
      <c r="BC30" s="4">
        <f t="shared" si="52"/>
        <v>0</v>
      </c>
      <c r="BD30" s="4">
        <f t="shared" si="52"/>
        <v>0</v>
      </c>
      <c r="BE30" s="4">
        <f t="shared" si="52"/>
        <v>0</v>
      </c>
      <c r="BF30" s="4">
        <f t="shared" si="52"/>
        <v>0</v>
      </c>
      <c r="BG30" s="4">
        <f t="shared" si="52"/>
        <v>0</v>
      </c>
      <c r="BH30" s="4">
        <f t="shared" si="52"/>
        <v>0</v>
      </c>
      <c r="BI30" s="4">
        <f t="shared" si="52"/>
        <v>0</v>
      </c>
      <c r="BJ30" s="4">
        <f t="shared" si="53"/>
        <v>0</v>
      </c>
      <c r="BK30" s="4">
        <f t="shared" si="53"/>
        <v>0</v>
      </c>
      <c r="BL30" s="4">
        <f t="shared" si="53"/>
        <v>0</v>
      </c>
      <c r="BM30" s="4">
        <f t="shared" si="53"/>
        <v>0</v>
      </c>
      <c r="BN30" s="4">
        <f t="shared" si="53"/>
        <v>0</v>
      </c>
      <c r="BO30" s="4">
        <f t="shared" si="53"/>
        <v>0</v>
      </c>
      <c r="BP30" s="4">
        <f t="shared" si="53"/>
        <v>0</v>
      </c>
      <c r="BQ30" s="4">
        <f t="shared" si="53"/>
        <v>0</v>
      </c>
      <c r="BR30" s="4">
        <f t="shared" si="53"/>
        <v>0</v>
      </c>
      <c r="BS30" s="4">
        <f t="shared" si="53"/>
        <v>0</v>
      </c>
      <c r="BT30" s="4">
        <f t="shared" si="54"/>
        <v>0</v>
      </c>
      <c r="BU30" s="4">
        <f t="shared" si="54"/>
        <v>0</v>
      </c>
      <c r="BV30" s="4">
        <f t="shared" si="54"/>
        <v>0</v>
      </c>
      <c r="BW30" s="4">
        <f t="shared" si="54"/>
        <v>0</v>
      </c>
      <c r="BX30" s="4">
        <f t="shared" si="54"/>
        <v>0</v>
      </c>
      <c r="BY30" s="4">
        <f t="shared" si="54"/>
        <v>0</v>
      </c>
      <c r="BZ30" s="4">
        <f t="shared" si="54"/>
        <v>0</v>
      </c>
      <c r="CA30" s="4">
        <f t="shared" si="54"/>
        <v>0</v>
      </c>
      <c r="CB30" s="4">
        <f t="shared" si="54"/>
        <v>0</v>
      </c>
      <c r="CC30" s="4">
        <f t="shared" si="54"/>
        <v>0</v>
      </c>
      <c r="CD30" s="4">
        <f t="shared" si="55"/>
        <v>0</v>
      </c>
      <c r="CE30" s="4">
        <f t="shared" si="55"/>
        <v>0</v>
      </c>
      <c r="CF30" s="4">
        <f t="shared" si="55"/>
        <v>0</v>
      </c>
      <c r="CG30" s="4">
        <f t="shared" si="55"/>
        <v>0</v>
      </c>
      <c r="CH30" s="4">
        <f t="shared" si="55"/>
        <v>0</v>
      </c>
      <c r="CI30" s="4">
        <f t="shared" si="55"/>
        <v>0</v>
      </c>
      <c r="CJ30" s="4">
        <f t="shared" si="55"/>
        <v>0</v>
      </c>
      <c r="CK30" s="4">
        <f t="shared" si="55"/>
        <v>0</v>
      </c>
      <c r="CL30" s="4">
        <f t="shared" si="55"/>
        <v>0</v>
      </c>
      <c r="CM30" s="4">
        <f t="shared" si="55"/>
        <v>0</v>
      </c>
      <c r="CN30" s="4">
        <f t="shared" si="56"/>
        <v>0</v>
      </c>
      <c r="CO30" s="4">
        <f t="shared" si="56"/>
        <v>0</v>
      </c>
      <c r="CP30" s="4">
        <f t="shared" si="56"/>
        <v>0</v>
      </c>
      <c r="CQ30" s="4">
        <f t="shared" si="56"/>
        <v>0</v>
      </c>
      <c r="CR30" s="4">
        <f t="shared" si="56"/>
        <v>0</v>
      </c>
      <c r="CS30" s="4">
        <f t="shared" si="56"/>
        <v>0</v>
      </c>
      <c r="CT30" s="4">
        <f t="shared" si="56"/>
        <v>0</v>
      </c>
      <c r="CU30" s="4">
        <f t="shared" si="56"/>
        <v>0</v>
      </c>
      <c r="CV30" s="4">
        <f t="shared" si="56"/>
        <v>0</v>
      </c>
      <c r="CW30" s="4">
        <f t="shared" si="56"/>
        <v>0</v>
      </c>
      <c r="CX30" s="4">
        <f t="shared" si="57"/>
        <v>0</v>
      </c>
      <c r="CY30" s="4">
        <f t="shared" si="57"/>
        <v>0</v>
      </c>
      <c r="CZ30" s="4">
        <f t="shared" si="57"/>
        <v>0</v>
      </c>
      <c r="DA30" s="4">
        <f t="shared" si="57"/>
        <v>0</v>
      </c>
      <c r="DB30" s="4">
        <f t="shared" si="57"/>
        <v>0</v>
      </c>
      <c r="DC30" s="4">
        <f t="shared" si="57"/>
        <v>0</v>
      </c>
      <c r="DD30" s="4">
        <f t="shared" si="57"/>
        <v>0</v>
      </c>
      <c r="DE30" s="4">
        <f t="shared" si="57"/>
        <v>0</v>
      </c>
      <c r="DF30" s="4">
        <f t="shared" si="57"/>
        <v>0</v>
      </c>
      <c r="DG30" s="4">
        <f t="shared" si="57"/>
        <v>0</v>
      </c>
      <c r="DH30" s="4">
        <f t="shared" si="58"/>
        <v>0</v>
      </c>
      <c r="DI30" s="4">
        <f t="shared" si="58"/>
        <v>0</v>
      </c>
      <c r="DJ30" s="4">
        <f t="shared" si="58"/>
        <v>0</v>
      </c>
      <c r="DK30" s="4">
        <f t="shared" si="58"/>
        <v>0</v>
      </c>
      <c r="DL30" s="4">
        <f t="shared" si="58"/>
        <v>0</v>
      </c>
      <c r="DM30" s="4">
        <f t="shared" si="58"/>
        <v>0</v>
      </c>
      <c r="DN30" s="4">
        <f t="shared" si="58"/>
        <v>0</v>
      </c>
      <c r="DO30" s="4">
        <f t="shared" si="58"/>
        <v>0</v>
      </c>
      <c r="DP30" s="4">
        <f t="shared" si="58"/>
        <v>0</v>
      </c>
      <c r="DQ30" s="4">
        <f t="shared" si="58"/>
        <v>0</v>
      </c>
      <c r="DR30" s="4">
        <f t="shared" si="59"/>
        <v>0</v>
      </c>
      <c r="DS30" s="4">
        <f t="shared" si="59"/>
        <v>0</v>
      </c>
      <c r="DT30" s="4">
        <f t="shared" si="59"/>
        <v>0</v>
      </c>
      <c r="DU30" s="4">
        <f t="shared" si="59"/>
        <v>0</v>
      </c>
      <c r="DV30" s="4">
        <f t="shared" si="59"/>
        <v>0</v>
      </c>
      <c r="DW30" s="4">
        <f t="shared" si="59"/>
        <v>0</v>
      </c>
      <c r="DX30" s="4">
        <f t="shared" si="59"/>
        <v>0</v>
      </c>
      <c r="DY30" s="4">
        <f t="shared" si="59"/>
        <v>0</v>
      </c>
      <c r="DZ30" s="4">
        <f t="shared" si="59"/>
        <v>0</v>
      </c>
      <c r="EA30" s="4">
        <f t="shared" si="59"/>
        <v>0</v>
      </c>
      <c r="EB30" s="4">
        <f t="shared" si="60"/>
        <v>0</v>
      </c>
      <c r="EC30" s="4">
        <f t="shared" si="60"/>
        <v>0</v>
      </c>
      <c r="ED30" s="4">
        <f t="shared" si="60"/>
        <v>0</v>
      </c>
      <c r="EE30" s="4">
        <f t="shared" si="60"/>
        <v>0</v>
      </c>
      <c r="EF30" s="4">
        <f t="shared" si="60"/>
        <v>0</v>
      </c>
      <c r="EG30" s="4">
        <f t="shared" si="60"/>
        <v>0</v>
      </c>
      <c r="EH30" s="4">
        <f t="shared" si="60"/>
        <v>0</v>
      </c>
      <c r="EI30" s="4">
        <f t="shared" si="60"/>
        <v>0</v>
      </c>
      <c r="EJ30" s="4">
        <f t="shared" si="60"/>
        <v>0</v>
      </c>
      <c r="EK30" s="4">
        <f t="shared" si="60"/>
        <v>0</v>
      </c>
      <c r="EL30" s="4">
        <f t="shared" si="61"/>
        <v>0</v>
      </c>
      <c r="EM30" s="4">
        <f t="shared" si="61"/>
        <v>0</v>
      </c>
      <c r="EN30" s="4">
        <f t="shared" si="61"/>
        <v>0</v>
      </c>
      <c r="EO30" s="4">
        <f t="shared" si="61"/>
        <v>0</v>
      </c>
      <c r="EP30" s="4">
        <f t="shared" si="61"/>
        <v>0</v>
      </c>
      <c r="EQ30" s="4">
        <f t="shared" si="61"/>
        <v>0</v>
      </c>
      <c r="ER30" s="4">
        <f t="shared" si="61"/>
        <v>0</v>
      </c>
      <c r="ES30" s="4">
        <f t="shared" si="61"/>
        <v>0</v>
      </c>
      <c r="ET30" s="4">
        <f t="shared" si="61"/>
        <v>0</v>
      </c>
      <c r="EU30" s="4">
        <f t="shared" si="61"/>
        <v>0</v>
      </c>
      <c r="EV30" s="4">
        <f t="shared" si="62"/>
        <v>0</v>
      </c>
      <c r="EW30" s="4">
        <f t="shared" si="62"/>
        <v>0</v>
      </c>
      <c r="EX30" s="4">
        <f t="shared" si="62"/>
        <v>0</v>
      </c>
      <c r="EY30" s="4">
        <f t="shared" si="62"/>
        <v>0</v>
      </c>
      <c r="EZ30" s="4">
        <f t="shared" si="62"/>
        <v>0</v>
      </c>
      <c r="FA30" s="4">
        <f t="shared" si="62"/>
        <v>0</v>
      </c>
      <c r="FB30" s="4">
        <f t="shared" si="62"/>
        <v>0</v>
      </c>
      <c r="FC30" s="4">
        <f t="shared" si="62"/>
        <v>0</v>
      </c>
      <c r="FD30" s="4">
        <f t="shared" si="62"/>
        <v>0</v>
      </c>
      <c r="FE30" s="4">
        <f t="shared" si="62"/>
        <v>0</v>
      </c>
      <c r="FF30" s="4">
        <f t="shared" si="63"/>
        <v>0</v>
      </c>
      <c r="FG30" s="4">
        <f t="shared" si="63"/>
        <v>0</v>
      </c>
      <c r="FH30" s="4">
        <f t="shared" si="63"/>
        <v>0</v>
      </c>
      <c r="FI30" s="4">
        <f t="shared" si="63"/>
        <v>0</v>
      </c>
      <c r="FJ30" s="4">
        <f t="shared" si="63"/>
        <v>0</v>
      </c>
      <c r="FK30" s="4">
        <f t="shared" si="63"/>
        <v>0</v>
      </c>
      <c r="FL30" s="4">
        <f t="shared" si="63"/>
        <v>0</v>
      </c>
      <c r="FM30" s="4">
        <f t="shared" si="63"/>
        <v>0</v>
      </c>
      <c r="FN30" s="4">
        <f t="shared" si="63"/>
        <v>0</v>
      </c>
      <c r="FO30" s="4">
        <f t="shared" si="63"/>
        <v>0</v>
      </c>
      <c r="FP30" s="4">
        <f t="shared" si="64"/>
        <v>0</v>
      </c>
      <c r="FQ30" s="4">
        <f t="shared" si="64"/>
        <v>0</v>
      </c>
      <c r="FR30" s="4">
        <f t="shared" si="64"/>
        <v>0</v>
      </c>
      <c r="FS30" s="4">
        <f t="shared" si="64"/>
        <v>0</v>
      </c>
      <c r="FT30" s="4">
        <f t="shared" si="64"/>
        <v>0</v>
      </c>
      <c r="FU30" s="4">
        <f t="shared" si="64"/>
        <v>0</v>
      </c>
      <c r="FV30" s="4">
        <f t="shared" si="64"/>
        <v>0</v>
      </c>
      <c r="FW30" s="4">
        <f t="shared" si="64"/>
        <v>0</v>
      </c>
      <c r="FX30" s="4">
        <f t="shared" si="64"/>
        <v>0</v>
      </c>
      <c r="FY30" s="4">
        <f t="shared" si="64"/>
        <v>0</v>
      </c>
      <c r="FZ30" s="4">
        <f t="shared" si="65"/>
        <v>0</v>
      </c>
      <c r="GA30" s="4">
        <f t="shared" si="65"/>
        <v>0</v>
      </c>
      <c r="GB30" s="4">
        <f t="shared" si="65"/>
        <v>0</v>
      </c>
      <c r="GC30" s="4">
        <f t="shared" si="65"/>
        <v>0</v>
      </c>
      <c r="GD30" s="4">
        <f t="shared" si="65"/>
        <v>0</v>
      </c>
      <c r="GE30" s="4">
        <f t="shared" si="65"/>
        <v>0</v>
      </c>
      <c r="GF30" s="4">
        <f t="shared" si="65"/>
        <v>0</v>
      </c>
      <c r="GG30" s="4">
        <f t="shared" si="65"/>
        <v>0</v>
      </c>
      <c r="GH30" s="4">
        <f t="shared" si="65"/>
        <v>0</v>
      </c>
      <c r="GI30" s="4">
        <f t="shared" si="65"/>
        <v>0</v>
      </c>
      <c r="GJ30" s="4">
        <f t="shared" si="66"/>
        <v>0</v>
      </c>
      <c r="GK30" s="4">
        <f t="shared" si="66"/>
        <v>0</v>
      </c>
      <c r="GL30" s="4">
        <f t="shared" si="66"/>
        <v>0</v>
      </c>
      <c r="GM30" s="4">
        <f t="shared" si="66"/>
        <v>0</v>
      </c>
      <c r="GN30" s="4">
        <f t="shared" si="66"/>
        <v>0</v>
      </c>
      <c r="GO30" s="4">
        <f t="shared" si="66"/>
        <v>0</v>
      </c>
      <c r="GP30" s="4">
        <f t="shared" si="66"/>
        <v>0</v>
      </c>
      <c r="GQ30" s="4">
        <f t="shared" si="66"/>
        <v>0</v>
      </c>
      <c r="GR30" s="4">
        <f t="shared" si="66"/>
        <v>0</v>
      </c>
      <c r="GS30" s="4">
        <f t="shared" si="66"/>
        <v>0</v>
      </c>
      <c r="GT30" s="4">
        <f t="shared" si="67"/>
        <v>0</v>
      </c>
      <c r="GU30" s="4">
        <f t="shared" si="67"/>
        <v>0</v>
      </c>
      <c r="GV30" s="4">
        <f t="shared" si="67"/>
        <v>0</v>
      </c>
      <c r="GW30" s="4">
        <f t="shared" si="67"/>
        <v>0</v>
      </c>
      <c r="GX30" s="4">
        <f t="shared" si="67"/>
        <v>0</v>
      </c>
      <c r="GY30" s="4">
        <f t="shared" si="67"/>
        <v>0</v>
      </c>
      <c r="GZ30" s="4">
        <f t="shared" si="67"/>
        <v>0</v>
      </c>
      <c r="HA30" s="4">
        <f t="shared" si="67"/>
        <v>0</v>
      </c>
      <c r="HB30" s="4">
        <f t="shared" si="67"/>
        <v>0</v>
      </c>
      <c r="HC30" s="4">
        <f t="shared" si="67"/>
        <v>0</v>
      </c>
      <c r="HD30" s="4">
        <f t="shared" si="68"/>
        <v>0</v>
      </c>
      <c r="HE30" s="4">
        <f t="shared" si="68"/>
        <v>0</v>
      </c>
      <c r="HF30" s="4">
        <f t="shared" si="68"/>
        <v>0</v>
      </c>
      <c r="HG30" s="4">
        <f t="shared" si="68"/>
        <v>0</v>
      </c>
      <c r="HH30" s="4">
        <f t="shared" si="68"/>
        <v>0</v>
      </c>
      <c r="HI30" s="4">
        <f t="shared" si="68"/>
        <v>0</v>
      </c>
      <c r="HJ30" s="4">
        <f t="shared" si="68"/>
        <v>0</v>
      </c>
      <c r="HK30" s="4">
        <f t="shared" si="68"/>
        <v>0</v>
      </c>
      <c r="HL30" s="4">
        <f t="shared" si="68"/>
        <v>0</v>
      </c>
      <c r="HM30" s="4">
        <f t="shared" si="68"/>
        <v>0</v>
      </c>
      <c r="HN30" s="4">
        <f t="shared" si="69"/>
        <v>0</v>
      </c>
      <c r="HO30" s="4">
        <f t="shared" si="69"/>
        <v>0</v>
      </c>
      <c r="HP30" s="4">
        <f t="shared" si="69"/>
        <v>0</v>
      </c>
      <c r="HQ30" s="4">
        <f t="shared" si="69"/>
        <v>0</v>
      </c>
      <c r="HR30" s="4">
        <f t="shared" si="69"/>
        <v>0</v>
      </c>
      <c r="HS30" s="4">
        <f t="shared" si="69"/>
        <v>0</v>
      </c>
      <c r="HT30" s="4">
        <f t="shared" si="69"/>
        <v>0</v>
      </c>
      <c r="HU30" s="4">
        <f t="shared" si="69"/>
        <v>0</v>
      </c>
      <c r="HV30" s="4">
        <f t="shared" si="69"/>
        <v>0</v>
      </c>
      <c r="HW30" s="4">
        <f t="shared" si="69"/>
        <v>0</v>
      </c>
      <c r="HX30" s="4">
        <f t="shared" si="69"/>
        <v>0</v>
      </c>
      <c r="HY30" s="4">
        <f t="shared" si="69"/>
        <v>0</v>
      </c>
      <c r="HZ30" s="4">
        <f t="shared" si="69"/>
        <v>0</v>
      </c>
      <c r="IA30" s="4">
        <f t="shared" si="69"/>
        <v>0</v>
      </c>
      <c r="IB30" s="4">
        <f t="shared" si="69"/>
        <v>0</v>
      </c>
      <c r="IC30" s="4">
        <f t="shared" si="23"/>
        <v>0</v>
      </c>
    </row>
    <row r="31" spans="1:237" x14ac:dyDescent="0.3">
      <c r="A31">
        <v>2019</v>
      </c>
      <c r="B31" s="4">
        <f t="shared" si="47"/>
        <v>0</v>
      </c>
      <c r="C31" s="4">
        <f t="shared" si="47"/>
        <v>0</v>
      </c>
      <c r="D31" s="4">
        <f t="shared" si="47"/>
        <v>0</v>
      </c>
      <c r="E31" s="4">
        <f t="shared" si="47"/>
        <v>0</v>
      </c>
      <c r="F31" s="4">
        <f t="shared" si="47"/>
        <v>0</v>
      </c>
      <c r="G31" s="4">
        <f t="shared" si="47"/>
        <v>0</v>
      </c>
      <c r="H31" s="4">
        <f t="shared" si="47"/>
        <v>0</v>
      </c>
      <c r="I31" s="4">
        <f t="shared" si="47"/>
        <v>0</v>
      </c>
      <c r="J31" s="4">
        <f t="shared" si="47"/>
        <v>0</v>
      </c>
      <c r="K31" s="4">
        <f t="shared" si="47"/>
        <v>0</v>
      </c>
      <c r="L31" s="4">
        <f t="shared" si="48"/>
        <v>0</v>
      </c>
      <c r="M31" s="4">
        <f t="shared" si="48"/>
        <v>0</v>
      </c>
      <c r="N31" s="4">
        <f t="shared" si="48"/>
        <v>0</v>
      </c>
      <c r="O31" s="4">
        <f t="shared" si="48"/>
        <v>0</v>
      </c>
      <c r="P31" s="4">
        <f t="shared" si="48"/>
        <v>0</v>
      </c>
      <c r="Q31" s="4">
        <f t="shared" si="48"/>
        <v>0</v>
      </c>
      <c r="R31" s="4">
        <f t="shared" si="48"/>
        <v>0</v>
      </c>
      <c r="S31" s="4">
        <f t="shared" si="48"/>
        <v>0</v>
      </c>
      <c r="T31" s="4">
        <f t="shared" si="48"/>
        <v>0</v>
      </c>
      <c r="U31" s="4">
        <f t="shared" si="48"/>
        <v>0</v>
      </c>
      <c r="V31" s="4">
        <f t="shared" si="49"/>
        <v>0</v>
      </c>
      <c r="W31" s="4">
        <f t="shared" si="49"/>
        <v>0</v>
      </c>
      <c r="X31" s="4">
        <f t="shared" si="49"/>
        <v>0</v>
      </c>
      <c r="Y31" s="4">
        <f t="shared" si="49"/>
        <v>0</v>
      </c>
      <c r="Z31" s="4">
        <f t="shared" si="49"/>
        <v>0</v>
      </c>
      <c r="AA31" s="4">
        <f t="shared" si="49"/>
        <v>0</v>
      </c>
      <c r="AB31" s="4">
        <f t="shared" si="49"/>
        <v>0</v>
      </c>
      <c r="AC31" s="4">
        <f t="shared" si="49"/>
        <v>0</v>
      </c>
      <c r="AD31" s="4">
        <f t="shared" si="49"/>
        <v>0</v>
      </c>
      <c r="AE31" s="4">
        <f t="shared" si="49"/>
        <v>0</v>
      </c>
      <c r="AF31" s="4">
        <f t="shared" si="50"/>
        <v>0</v>
      </c>
      <c r="AG31" s="4">
        <f t="shared" si="50"/>
        <v>0</v>
      </c>
      <c r="AH31" s="4">
        <f t="shared" si="50"/>
        <v>0</v>
      </c>
      <c r="AI31" s="4">
        <f t="shared" si="50"/>
        <v>0</v>
      </c>
      <c r="AJ31" s="4">
        <f t="shared" si="50"/>
        <v>0</v>
      </c>
      <c r="AK31" s="4">
        <f t="shared" si="50"/>
        <v>0</v>
      </c>
      <c r="AL31" s="4">
        <f t="shared" si="50"/>
        <v>0</v>
      </c>
      <c r="AM31" s="4">
        <f t="shared" si="50"/>
        <v>0</v>
      </c>
      <c r="AN31" s="4">
        <f t="shared" si="50"/>
        <v>0</v>
      </c>
      <c r="AO31" s="4">
        <f t="shared" si="50"/>
        <v>0</v>
      </c>
      <c r="AP31" s="4">
        <f t="shared" si="51"/>
        <v>0</v>
      </c>
      <c r="AQ31" s="4">
        <f t="shared" si="51"/>
        <v>0</v>
      </c>
      <c r="AR31" s="4">
        <f t="shared" si="51"/>
        <v>0</v>
      </c>
      <c r="AS31" s="4">
        <f t="shared" si="51"/>
        <v>0</v>
      </c>
      <c r="AT31" s="4">
        <f t="shared" si="51"/>
        <v>0</v>
      </c>
      <c r="AU31" s="4">
        <f t="shared" si="51"/>
        <v>0</v>
      </c>
      <c r="AV31" s="4">
        <f t="shared" si="51"/>
        <v>0</v>
      </c>
      <c r="AW31" s="4">
        <f t="shared" si="51"/>
        <v>0</v>
      </c>
      <c r="AX31" s="4">
        <f t="shared" si="51"/>
        <v>0</v>
      </c>
      <c r="AY31" s="4">
        <f t="shared" si="51"/>
        <v>0</v>
      </c>
      <c r="AZ31" s="4">
        <f t="shared" si="52"/>
        <v>0</v>
      </c>
      <c r="BA31" s="4">
        <f t="shared" si="52"/>
        <v>0</v>
      </c>
      <c r="BB31" s="4">
        <f t="shared" si="52"/>
        <v>0</v>
      </c>
      <c r="BC31" s="4">
        <f t="shared" si="52"/>
        <v>0</v>
      </c>
      <c r="BD31" s="4">
        <f t="shared" si="52"/>
        <v>0</v>
      </c>
      <c r="BE31" s="4">
        <f t="shared" si="52"/>
        <v>0</v>
      </c>
      <c r="BF31" s="4">
        <f t="shared" si="52"/>
        <v>0</v>
      </c>
      <c r="BG31" s="4">
        <f t="shared" si="52"/>
        <v>0</v>
      </c>
      <c r="BH31" s="4">
        <f t="shared" si="52"/>
        <v>0</v>
      </c>
      <c r="BI31" s="4">
        <f t="shared" si="52"/>
        <v>0</v>
      </c>
      <c r="BJ31" s="4">
        <f t="shared" si="53"/>
        <v>0</v>
      </c>
      <c r="BK31" s="4">
        <f t="shared" si="53"/>
        <v>0</v>
      </c>
      <c r="BL31" s="4">
        <f t="shared" si="53"/>
        <v>0</v>
      </c>
      <c r="BM31" s="4">
        <f t="shared" si="53"/>
        <v>0</v>
      </c>
      <c r="BN31" s="4">
        <f t="shared" si="53"/>
        <v>0</v>
      </c>
      <c r="BO31" s="4">
        <f t="shared" si="53"/>
        <v>0</v>
      </c>
      <c r="BP31" s="4">
        <f t="shared" si="53"/>
        <v>0</v>
      </c>
      <c r="BQ31" s="4">
        <f t="shared" si="53"/>
        <v>0</v>
      </c>
      <c r="BR31" s="4">
        <f t="shared" si="53"/>
        <v>0</v>
      </c>
      <c r="BS31" s="4">
        <f t="shared" si="53"/>
        <v>0</v>
      </c>
      <c r="BT31" s="4">
        <f t="shared" si="54"/>
        <v>0</v>
      </c>
      <c r="BU31" s="4">
        <f t="shared" si="54"/>
        <v>0</v>
      </c>
      <c r="BV31" s="4">
        <f t="shared" si="54"/>
        <v>0</v>
      </c>
      <c r="BW31" s="4">
        <f t="shared" si="54"/>
        <v>0</v>
      </c>
      <c r="BX31" s="4">
        <f t="shared" si="54"/>
        <v>0</v>
      </c>
      <c r="BY31" s="4">
        <f t="shared" si="54"/>
        <v>0</v>
      </c>
      <c r="BZ31" s="4">
        <f t="shared" si="54"/>
        <v>0</v>
      </c>
      <c r="CA31" s="4">
        <f t="shared" si="54"/>
        <v>0</v>
      </c>
      <c r="CB31" s="4">
        <f t="shared" si="54"/>
        <v>0</v>
      </c>
      <c r="CC31" s="4">
        <f t="shared" si="54"/>
        <v>0</v>
      </c>
      <c r="CD31" s="4">
        <f t="shared" si="55"/>
        <v>0</v>
      </c>
      <c r="CE31" s="4">
        <f t="shared" si="55"/>
        <v>0</v>
      </c>
      <c r="CF31" s="4">
        <f t="shared" si="55"/>
        <v>0</v>
      </c>
      <c r="CG31" s="4">
        <f t="shared" si="55"/>
        <v>0</v>
      </c>
      <c r="CH31" s="4">
        <f t="shared" si="55"/>
        <v>0</v>
      </c>
      <c r="CI31" s="4">
        <f t="shared" si="55"/>
        <v>0</v>
      </c>
      <c r="CJ31" s="4">
        <f t="shared" si="55"/>
        <v>0</v>
      </c>
      <c r="CK31" s="4">
        <f t="shared" si="55"/>
        <v>0</v>
      </c>
      <c r="CL31" s="4">
        <f t="shared" si="55"/>
        <v>0</v>
      </c>
      <c r="CM31" s="4">
        <f t="shared" si="55"/>
        <v>0</v>
      </c>
      <c r="CN31" s="4">
        <f t="shared" si="56"/>
        <v>0</v>
      </c>
      <c r="CO31" s="4">
        <f t="shared" si="56"/>
        <v>0</v>
      </c>
      <c r="CP31" s="4">
        <f t="shared" si="56"/>
        <v>0</v>
      </c>
      <c r="CQ31" s="4">
        <f t="shared" si="56"/>
        <v>0</v>
      </c>
      <c r="CR31" s="4">
        <f t="shared" si="56"/>
        <v>0</v>
      </c>
      <c r="CS31" s="4">
        <f t="shared" si="56"/>
        <v>0</v>
      </c>
      <c r="CT31" s="4">
        <f t="shared" si="56"/>
        <v>0</v>
      </c>
      <c r="CU31" s="4">
        <f t="shared" si="56"/>
        <v>0</v>
      </c>
      <c r="CV31" s="4">
        <f t="shared" si="56"/>
        <v>0</v>
      </c>
      <c r="CW31" s="4">
        <f t="shared" si="56"/>
        <v>0</v>
      </c>
      <c r="CX31" s="4">
        <f t="shared" si="57"/>
        <v>0</v>
      </c>
      <c r="CY31" s="4">
        <f t="shared" si="57"/>
        <v>0</v>
      </c>
      <c r="CZ31" s="4">
        <f t="shared" si="57"/>
        <v>0</v>
      </c>
      <c r="DA31" s="4">
        <f t="shared" si="57"/>
        <v>0</v>
      </c>
      <c r="DB31" s="4">
        <f t="shared" si="57"/>
        <v>0</v>
      </c>
      <c r="DC31" s="4">
        <f t="shared" si="57"/>
        <v>0</v>
      </c>
      <c r="DD31" s="4">
        <f t="shared" si="57"/>
        <v>0</v>
      </c>
      <c r="DE31" s="4">
        <f t="shared" si="57"/>
        <v>0</v>
      </c>
      <c r="DF31" s="4">
        <f t="shared" si="57"/>
        <v>0</v>
      </c>
      <c r="DG31" s="4">
        <f t="shared" si="57"/>
        <v>0</v>
      </c>
      <c r="DH31" s="4">
        <f t="shared" si="58"/>
        <v>0</v>
      </c>
      <c r="DI31" s="4">
        <f t="shared" si="58"/>
        <v>0</v>
      </c>
      <c r="DJ31" s="4">
        <f t="shared" si="58"/>
        <v>0</v>
      </c>
      <c r="DK31" s="4">
        <f t="shared" si="58"/>
        <v>0</v>
      </c>
      <c r="DL31" s="4">
        <f t="shared" si="58"/>
        <v>0</v>
      </c>
      <c r="DM31" s="4">
        <f t="shared" si="58"/>
        <v>0</v>
      </c>
      <c r="DN31" s="4">
        <f t="shared" si="58"/>
        <v>0</v>
      </c>
      <c r="DO31" s="4">
        <f t="shared" si="58"/>
        <v>0</v>
      </c>
      <c r="DP31" s="4">
        <f t="shared" si="58"/>
        <v>0</v>
      </c>
      <c r="DQ31" s="4">
        <f t="shared" si="58"/>
        <v>0</v>
      </c>
      <c r="DR31" s="4">
        <f t="shared" si="59"/>
        <v>0</v>
      </c>
      <c r="DS31" s="4">
        <f t="shared" si="59"/>
        <v>0</v>
      </c>
      <c r="DT31" s="4">
        <f t="shared" si="59"/>
        <v>0</v>
      </c>
      <c r="DU31" s="4">
        <f t="shared" si="59"/>
        <v>0</v>
      </c>
      <c r="DV31" s="4">
        <f t="shared" si="59"/>
        <v>0</v>
      </c>
      <c r="DW31" s="4">
        <f t="shared" si="59"/>
        <v>0</v>
      </c>
      <c r="DX31" s="4">
        <f t="shared" si="59"/>
        <v>0</v>
      </c>
      <c r="DY31" s="4">
        <f t="shared" si="59"/>
        <v>0</v>
      </c>
      <c r="DZ31" s="4">
        <f t="shared" si="59"/>
        <v>0</v>
      </c>
      <c r="EA31" s="4">
        <f t="shared" si="59"/>
        <v>0</v>
      </c>
      <c r="EB31" s="4">
        <f t="shared" si="60"/>
        <v>0</v>
      </c>
      <c r="EC31" s="4">
        <f t="shared" si="60"/>
        <v>0</v>
      </c>
      <c r="ED31" s="4">
        <f t="shared" si="60"/>
        <v>0</v>
      </c>
      <c r="EE31" s="4">
        <f t="shared" si="60"/>
        <v>0</v>
      </c>
      <c r="EF31" s="4">
        <f t="shared" si="60"/>
        <v>0</v>
      </c>
      <c r="EG31" s="4">
        <f t="shared" si="60"/>
        <v>0</v>
      </c>
      <c r="EH31" s="4">
        <f t="shared" si="60"/>
        <v>0</v>
      </c>
      <c r="EI31" s="4">
        <f t="shared" si="60"/>
        <v>0</v>
      </c>
      <c r="EJ31" s="4">
        <f t="shared" si="60"/>
        <v>0</v>
      </c>
      <c r="EK31" s="4">
        <f t="shared" si="60"/>
        <v>0</v>
      </c>
      <c r="EL31" s="4">
        <f t="shared" si="61"/>
        <v>0</v>
      </c>
      <c r="EM31" s="4">
        <f t="shared" si="61"/>
        <v>0</v>
      </c>
      <c r="EN31" s="4">
        <f t="shared" si="61"/>
        <v>0</v>
      </c>
      <c r="EO31" s="4">
        <f t="shared" si="61"/>
        <v>0</v>
      </c>
      <c r="EP31" s="4">
        <f t="shared" si="61"/>
        <v>0</v>
      </c>
      <c r="EQ31" s="4">
        <f t="shared" si="61"/>
        <v>0</v>
      </c>
      <c r="ER31" s="4">
        <f t="shared" si="61"/>
        <v>0</v>
      </c>
      <c r="ES31" s="4">
        <f t="shared" si="61"/>
        <v>0</v>
      </c>
      <c r="ET31" s="4">
        <f t="shared" si="61"/>
        <v>0</v>
      </c>
      <c r="EU31" s="4">
        <f t="shared" si="61"/>
        <v>0</v>
      </c>
      <c r="EV31" s="4">
        <f t="shared" si="62"/>
        <v>0</v>
      </c>
      <c r="EW31" s="4">
        <f t="shared" si="62"/>
        <v>0</v>
      </c>
      <c r="EX31" s="4">
        <f t="shared" si="62"/>
        <v>0</v>
      </c>
      <c r="EY31" s="4">
        <f t="shared" si="62"/>
        <v>0</v>
      </c>
      <c r="EZ31" s="4">
        <f t="shared" si="62"/>
        <v>0</v>
      </c>
      <c r="FA31" s="4">
        <f t="shared" si="62"/>
        <v>0</v>
      </c>
      <c r="FB31" s="4">
        <f t="shared" si="62"/>
        <v>0</v>
      </c>
      <c r="FC31" s="4">
        <f t="shared" si="62"/>
        <v>0</v>
      </c>
      <c r="FD31" s="4">
        <f t="shared" si="62"/>
        <v>0</v>
      </c>
      <c r="FE31" s="4">
        <f t="shared" si="62"/>
        <v>0</v>
      </c>
      <c r="FF31" s="4">
        <f t="shared" si="63"/>
        <v>0</v>
      </c>
      <c r="FG31" s="4">
        <f t="shared" si="63"/>
        <v>0</v>
      </c>
      <c r="FH31" s="4">
        <f t="shared" si="63"/>
        <v>0</v>
      </c>
      <c r="FI31" s="4">
        <f t="shared" si="63"/>
        <v>0</v>
      </c>
      <c r="FJ31" s="4">
        <f t="shared" si="63"/>
        <v>0</v>
      </c>
      <c r="FK31" s="4">
        <f t="shared" si="63"/>
        <v>0</v>
      </c>
      <c r="FL31" s="4">
        <f t="shared" si="63"/>
        <v>0</v>
      </c>
      <c r="FM31" s="4">
        <f t="shared" si="63"/>
        <v>0</v>
      </c>
      <c r="FN31" s="4">
        <f t="shared" si="63"/>
        <v>0</v>
      </c>
      <c r="FO31" s="4">
        <f t="shared" si="63"/>
        <v>0</v>
      </c>
      <c r="FP31" s="4">
        <f t="shared" si="64"/>
        <v>0</v>
      </c>
      <c r="FQ31" s="4">
        <f t="shared" si="64"/>
        <v>0</v>
      </c>
      <c r="FR31" s="4">
        <f t="shared" si="64"/>
        <v>0</v>
      </c>
      <c r="FS31" s="4">
        <f t="shared" si="64"/>
        <v>0</v>
      </c>
      <c r="FT31" s="4">
        <f t="shared" si="64"/>
        <v>0</v>
      </c>
      <c r="FU31" s="4">
        <f t="shared" si="64"/>
        <v>0</v>
      </c>
      <c r="FV31" s="4">
        <f t="shared" si="64"/>
        <v>0</v>
      </c>
      <c r="FW31" s="4">
        <f t="shared" si="64"/>
        <v>0</v>
      </c>
      <c r="FX31" s="4">
        <f t="shared" si="64"/>
        <v>0</v>
      </c>
      <c r="FY31" s="4">
        <f t="shared" si="64"/>
        <v>0</v>
      </c>
      <c r="FZ31" s="4">
        <f t="shared" si="65"/>
        <v>0</v>
      </c>
      <c r="GA31" s="4">
        <f t="shared" si="65"/>
        <v>0</v>
      </c>
      <c r="GB31" s="4">
        <f t="shared" si="65"/>
        <v>0</v>
      </c>
      <c r="GC31" s="4">
        <f t="shared" si="65"/>
        <v>0</v>
      </c>
      <c r="GD31" s="4">
        <f t="shared" si="65"/>
        <v>0</v>
      </c>
      <c r="GE31" s="4">
        <f t="shared" si="65"/>
        <v>0</v>
      </c>
      <c r="GF31" s="4">
        <f t="shared" si="65"/>
        <v>0</v>
      </c>
      <c r="GG31" s="4">
        <f t="shared" si="65"/>
        <v>0</v>
      </c>
      <c r="GH31" s="4">
        <f t="shared" si="65"/>
        <v>0</v>
      </c>
      <c r="GI31" s="4">
        <f t="shared" si="65"/>
        <v>0</v>
      </c>
      <c r="GJ31" s="4">
        <f t="shared" si="66"/>
        <v>0</v>
      </c>
      <c r="GK31" s="4">
        <f t="shared" si="66"/>
        <v>0</v>
      </c>
      <c r="GL31" s="4">
        <f t="shared" si="66"/>
        <v>0</v>
      </c>
      <c r="GM31" s="4">
        <f t="shared" si="66"/>
        <v>0</v>
      </c>
      <c r="GN31" s="4">
        <f t="shared" si="66"/>
        <v>0</v>
      </c>
      <c r="GO31" s="4">
        <f t="shared" si="66"/>
        <v>0</v>
      </c>
      <c r="GP31" s="4">
        <f t="shared" si="66"/>
        <v>0</v>
      </c>
      <c r="GQ31" s="4">
        <f t="shared" si="66"/>
        <v>0</v>
      </c>
      <c r="GR31" s="4">
        <f t="shared" si="66"/>
        <v>0</v>
      </c>
      <c r="GS31" s="4">
        <f t="shared" si="66"/>
        <v>0</v>
      </c>
      <c r="GT31" s="4">
        <f t="shared" si="67"/>
        <v>0</v>
      </c>
      <c r="GU31" s="4">
        <f t="shared" si="67"/>
        <v>0</v>
      </c>
      <c r="GV31" s="4">
        <f t="shared" si="67"/>
        <v>0</v>
      </c>
      <c r="GW31" s="4">
        <f t="shared" si="67"/>
        <v>0</v>
      </c>
      <c r="GX31" s="4">
        <f t="shared" si="67"/>
        <v>0</v>
      </c>
      <c r="GY31" s="4">
        <f t="shared" si="67"/>
        <v>0</v>
      </c>
      <c r="GZ31" s="4">
        <f t="shared" si="67"/>
        <v>0</v>
      </c>
      <c r="HA31" s="4">
        <f t="shared" si="67"/>
        <v>0</v>
      </c>
      <c r="HB31" s="4">
        <f t="shared" si="67"/>
        <v>0</v>
      </c>
      <c r="HC31" s="4">
        <f t="shared" si="67"/>
        <v>0</v>
      </c>
      <c r="HD31" s="4">
        <f t="shared" si="68"/>
        <v>0</v>
      </c>
      <c r="HE31" s="4">
        <f t="shared" si="68"/>
        <v>0</v>
      </c>
      <c r="HF31" s="4">
        <f t="shared" si="68"/>
        <v>0</v>
      </c>
      <c r="HG31" s="4">
        <f t="shared" si="68"/>
        <v>0</v>
      </c>
      <c r="HH31" s="4">
        <f t="shared" si="68"/>
        <v>0</v>
      </c>
      <c r="HI31" s="4">
        <f t="shared" si="68"/>
        <v>0</v>
      </c>
      <c r="HJ31" s="4">
        <f t="shared" si="68"/>
        <v>0</v>
      </c>
      <c r="HK31" s="4">
        <f t="shared" si="68"/>
        <v>0</v>
      </c>
      <c r="HL31" s="4">
        <f t="shared" si="68"/>
        <v>0</v>
      </c>
      <c r="HM31" s="4">
        <f t="shared" si="68"/>
        <v>0</v>
      </c>
      <c r="HN31" s="4">
        <f t="shared" si="69"/>
        <v>0</v>
      </c>
      <c r="HO31" s="4">
        <f t="shared" si="69"/>
        <v>0</v>
      </c>
      <c r="HP31" s="4">
        <f t="shared" si="69"/>
        <v>0</v>
      </c>
      <c r="HQ31" s="4">
        <f t="shared" si="69"/>
        <v>0</v>
      </c>
      <c r="HR31" s="4">
        <f t="shared" si="69"/>
        <v>0</v>
      </c>
      <c r="HS31" s="4">
        <f t="shared" si="69"/>
        <v>0</v>
      </c>
      <c r="HT31" s="4">
        <f t="shared" si="69"/>
        <v>0</v>
      </c>
      <c r="HU31" s="4">
        <f t="shared" si="69"/>
        <v>0</v>
      </c>
      <c r="HV31" s="4">
        <f t="shared" si="69"/>
        <v>0</v>
      </c>
      <c r="HW31" s="4">
        <f t="shared" si="69"/>
        <v>0</v>
      </c>
      <c r="HX31" s="4">
        <f t="shared" si="69"/>
        <v>0</v>
      </c>
      <c r="HY31" s="4">
        <f t="shared" si="69"/>
        <v>0</v>
      </c>
      <c r="HZ31" s="4">
        <f t="shared" si="69"/>
        <v>0</v>
      </c>
      <c r="IA31" s="4">
        <f t="shared" si="69"/>
        <v>0</v>
      </c>
      <c r="IB31" s="4">
        <f t="shared" si="69"/>
        <v>0</v>
      </c>
      <c r="IC31" s="4">
        <f t="shared" si="23"/>
        <v>0</v>
      </c>
    </row>
    <row r="32" spans="1:237" x14ac:dyDescent="0.3">
      <c r="A32">
        <v>2020</v>
      </c>
      <c r="B32" s="4">
        <f t="shared" si="47"/>
        <v>0</v>
      </c>
      <c r="C32" s="4">
        <f t="shared" si="47"/>
        <v>0</v>
      </c>
      <c r="D32" s="4">
        <f t="shared" si="47"/>
        <v>0</v>
      </c>
      <c r="E32" s="4">
        <f t="shared" si="47"/>
        <v>0</v>
      </c>
      <c r="F32" s="4">
        <f t="shared" si="47"/>
        <v>0</v>
      </c>
      <c r="G32" s="4">
        <f t="shared" si="47"/>
        <v>0</v>
      </c>
      <c r="H32" s="4">
        <f t="shared" si="47"/>
        <v>0</v>
      </c>
      <c r="I32" s="4">
        <f t="shared" si="47"/>
        <v>0</v>
      </c>
      <c r="J32" s="4">
        <f t="shared" si="47"/>
        <v>0</v>
      </c>
      <c r="K32" s="4">
        <f t="shared" si="47"/>
        <v>0</v>
      </c>
      <c r="L32" s="4">
        <f t="shared" si="48"/>
        <v>0</v>
      </c>
      <c r="M32" s="4">
        <f t="shared" si="48"/>
        <v>0</v>
      </c>
      <c r="N32" s="4">
        <f t="shared" si="48"/>
        <v>0</v>
      </c>
      <c r="O32" s="4">
        <f t="shared" si="48"/>
        <v>0</v>
      </c>
      <c r="P32" s="4">
        <f t="shared" si="48"/>
        <v>0</v>
      </c>
      <c r="Q32" s="4">
        <f t="shared" si="48"/>
        <v>0</v>
      </c>
      <c r="R32" s="4">
        <f t="shared" si="48"/>
        <v>0</v>
      </c>
      <c r="S32" s="4">
        <f t="shared" si="48"/>
        <v>0</v>
      </c>
      <c r="T32" s="4">
        <f t="shared" si="48"/>
        <v>0</v>
      </c>
      <c r="U32" s="4">
        <f t="shared" si="48"/>
        <v>0</v>
      </c>
      <c r="V32" s="4">
        <f t="shared" si="49"/>
        <v>0</v>
      </c>
      <c r="W32" s="4">
        <f t="shared" si="49"/>
        <v>0</v>
      </c>
      <c r="X32" s="4">
        <f t="shared" si="49"/>
        <v>0</v>
      </c>
      <c r="Y32" s="4">
        <f t="shared" si="49"/>
        <v>0</v>
      </c>
      <c r="Z32" s="4">
        <f t="shared" si="49"/>
        <v>0</v>
      </c>
      <c r="AA32" s="4">
        <f t="shared" si="49"/>
        <v>0</v>
      </c>
      <c r="AB32" s="4">
        <f t="shared" si="49"/>
        <v>0</v>
      </c>
      <c r="AC32" s="4">
        <f t="shared" si="49"/>
        <v>0</v>
      </c>
      <c r="AD32" s="4">
        <f t="shared" si="49"/>
        <v>0</v>
      </c>
      <c r="AE32" s="4">
        <f t="shared" si="49"/>
        <v>0</v>
      </c>
      <c r="AF32" s="4">
        <f t="shared" si="50"/>
        <v>0</v>
      </c>
      <c r="AG32" s="4">
        <f t="shared" si="50"/>
        <v>0</v>
      </c>
      <c r="AH32" s="4">
        <f t="shared" si="50"/>
        <v>0</v>
      </c>
      <c r="AI32" s="4">
        <f t="shared" si="50"/>
        <v>0</v>
      </c>
      <c r="AJ32" s="4">
        <f t="shared" si="50"/>
        <v>0</v>
      </c>
      <c r="AK32" s="4">
        <f t="shared" si="50"/>
        <v>0</v>
      </c>
      <c r="AL32" s="4">
        <f t="shared" si="50"/>
        <v>0</v>
      </c>
      <c r="AM32" s="4">
        <f t="shared" si="50"/>
        <v>0</v>
      </c>
      <c r="AN32" s="4">
        <f t="shared" si="50"/>
        <v>0</v>
      </c>
      <c r="AO32" s="4">
        <f t="shared" si="50"/>
        <v>0</v>
      </c>
      <c r="AP32" s="4">
        <f t="shared" si="51"/>
        <v>0</v>
      </c>
      <c r="AQ32" s="4">
        <f t="shared" si="51"/>
        <v>0</v>
      </c>
      <c r="AR32" s="4">
        <f t="shared" si="51"/>
        <v>0</v>
      </c>
      <c r="AS32" s="4">
        <f t="shared" si="51"/>
        <v>0</v>
      </c>
      <c r="AT32" s="4">
        <f t="shared" si="51"/>
        <v>0</v>
      </c>
      <c r="AU32" s="4">
        <f t="shared" si="51"/>
        <v>0</v>
      </c>
      <c r="AV32" s="4">
        <f t="shared" si="51"/>
        <v>0</v>
      </c>
      <c r="AW32" s="4">
        <f t="shared" si="51"/>
        <v>0</v>
      </c>
      <c r="AX32" s="4">
        <f t="shared" si="51"/>
        <v>0</v>
      </c>
      <c r="AY32" s="4">
        <f t="shared" si="51"/>
        <v>0</v>
      </c>
      <c r="AZ32" s="4">
        <f t="shared" si="52"/>
        <v>0</v>
      </c>
      <c r="BA32" s="4">
        <f t="shared" si="52"/>
        <v>0</v>
      </c>
      <c r="BB32" s="4">
        <f t="shared" si="52"/>
        <v>0</v>
      </c>
      <c r="BC32" s="4">
        <f t="shared" si="52"/>
        <v>0</v>
      </c>
      <c r="BD32" s="4">
        <f t="shared" si="52"/>
        <v>0</v>
      </c>
      <c r="BE32" s="4">
        <f t="shared" si="52"/>
        <v>0</v>
      </c>
      <c r="BF32" s="4">
        <f t="shared" si="52"/>
        <v>0</v>
      </c>
      <c r="BG32" s="4">
        <f t="shared" si="52"/>
        <v>0</v>
      </c>
      <c r="BH32" s="4">
        <f t="shared" si="52"/>
        <v>0</v>
      </c>
      <c r="BI32" s="4">
        <f t="shared" si="52"/>
        <v>0</v>
      </c>
      <c r="BJ32" s="4">
        <f t="shared" si="53"/>
        <v>0</v>
      </c>
      <c r="BK32" s="4">
        <f t="shared" si="53"/>
        <v>0</v>
      </c>
      <c r="BL32" s="4">
        <f t="shared" si="53"/>
        <v>0</v>
      </c>
      <c r="BM32" s="4">
        <f t="shared" si="53"/>
        <v>0</v>
      </c>
      <c r="BN32" s="4">
        <f t="shared" si="53"/>
        <v>0</v>
      </c>
      <c r="BO32" s="4">
        <f t="shared" si="53"/>
        <v>0</v>
      </c>
      <c r="BP32" s="4">
        <f t="shared" si="53"/>
        <v>0</v>
      </c>
      <c r="BQ32" s="4">
        <f t="shared" si="53"/>
        <v>0</v>
      </c>
      <c r="BR32" s="4">
        <f t="shared" si="53"/>
        <v>0</v>
      </c>
      <c r="BS32" s="4">
        <f t="shared" si="53"/>
        <v>0</v>
      </c>
      <c r="BT32" s="4">
        <f t="shared" si="54"/>
        <v>0</v>
      </c>
      <c r="BU32" s="4">
        <f t="shared" si="54"/>
        <v>0</v>
      </c>
      <c r="BV32" s="4">
        <f t="shared" si="54"/>
        <v>0</v>
      </c>
      <c r="BW32" s="4">
        <f t="shared" si="54"/>
        <v>0</v>
      </c>
      <c r="BX32" s="4">
        <f t="shared" si="54"/>
        <v>0</v>
      </c>
      <c r="BY32" s="4">
        <f t="shared" si="54"/>
        <v>0</v>
      </c>
      <c r="BZ32" s="4">
        <f t="shared" si="54"/>
        <v>0</v>
      </c>
      <c r="CA32" s="4">
        <f t="shared" si="54"/>
        <v>0</v>
      </c>
      <c r="CB32" s="4">
        <f t="shared" si="54"/>
        <v>0</v>
      </c>
      <c r="CC32" s="4">
        <f t="shared" si="54"/>
        <v>0</v>
      </c>
      <c r="CD32" s="4">
        <f t="shared" si="55"/>
        <v>0</v>
      </c>
      <c r="CE32" s="4">
        <f t="shared" si="55"/>
        <v>0</v>
      </c>
      <c r="CF32" s="4">
        <f t="shared" si="55"/>
        <v>0</v>
      </c>
      <c r="CG32" s="4">
        <f t="shared" si="55"/>
        <v>0</v>
      </c>
      <c r="CH32" s="4">
        <f t="shared" si="55"/>
        <v>0</v>
      </c>
      <c r="CI32" s="4">
        <f t="shared" si="55"/>
        <v>0</v>
      </c>
      <c r="CJ32" s="4">
        <f t="shared" si="55"/>
        <v>0</v>
      </c>
      <c r="CK32" s="4">
        <f t="shared" si="55"/>
        <v>0</v>
      </c>
      <c r="CL32" s="4">
        <f t="shared" si="55"/>
        <v>0</v>
      </c>
      <c r="CM32" s="4">
        <f t="shared" si="55"/>
        <v>0</v>
      </c>
      <c r="CN32" s="4">
        <f t="shared" si="56"/>
        <v>0</v>
      </c>
      <c r="CO32" s="4">
        <f t="shared" si="56"/>
        <v>0</v>
      </c>
      <c r="CP32" s="4">
        <f t="shared" si="56"/>
        <v>0</v>
      </c>
      <c r="CQ32" s="4">
        <f t="shared" si="56"/>
        <v>0</v>
      </c>
      <c r="CR32" s="4">
        <f t="shared" si="56"/>
        <v>0</v>
      </c>
      <c r="CS32" s="4">
        <f t="shared" si="56"/>
        <v>0</v>
      </c>
      <c r="CT32" s="4">
        <f t="shared" si="56"/>
        <v>0</v>
      </c>
      <c r="CU32" s="4">
        <f t="shared" si="56"/>
        <v>0</v>
      </c>
      <c r="CV32" s="4">
        <f t="shared" si="56"/>
        <v>0</v>
      </c>
      <c r="CW32" s="4">
        <f t="shared" si="56"/>
        <v>0</v>
      </c>
      <c r="CX32" s="4">
        <f t="shared" si="57"/>
        <v>0</v>
      </c>
      <c r="CY32" s="4">
        <f t="shared" si="57"/>
        <v>0</v>
      </c>
      <c r="CZ32" s="4">
        <f t="shared" si="57"/>
        <v>0</v>
      </c>
      <c r="DA32" s="4">
        <f t="shared" si="57"/>
        <v>0</v>
      </c>
      <c r="DB32" s="4">
        <f t="shared" si="57"/>
        <v>0</v>
      </c>
      <c r="DC32" s="4">
        <f t="shared" si="57"/>
        <v>0</v>
      </c>
      <c r="DD32" s="4">
        <f t="shared" si="57"/>
        <v>0</v>
      </c>
      <c r="DE32" s="4">
        <f t="shared" si="57"/>
        <v>0</v>
      </c>
      <c r="DF32" s="4">
        <f t="shared" si="57"/>
        <v>0</v>
      </c>
      <c r="DG32" s="4">
        <f t="shared" si="57"/>
        <v>0</v>
      </c>
      <c r="DH32" s="4">
        <f t="shared" si="58"/>
        <v>0</v>
      </c>
      <c r="DI32" s="4">
        <f t="shared" si="58"/>
        <v>0</v>
      </c>
      <c r="DJ32" s="4">
        <f t="shared" si="58"/>
        <v>0</v>
      </c>
      <c r="DK32" s="4">
        <f t="shared" si="58"/>
        <v>0</v>
      </c>
      <c r="DL32" s="4">
        <f t="shared" si="58"/>
        <v>0</v>
      </c>
      <c r="DM32" s="4">
        <f t="shared" si="58"/>
        <v>0</v>
      </c>
      <c r="DN32" s="4">
        <f t="shared" si="58"/>
        <v>0</v>
      </c>
      <c r="DO32" s="4">
        <f t="shared" si="58"/>
        <v>0</v>
      </c>
      <c r="DP32" s="4">
        <f t="shared" si="58"/>
        <v>0</v>
      </c>
      <c r="DQ32" s="4">
        <f t="shared" si="58"/>
        <v>0</v>
      </c>
      <c r="DR32" s="4">
        <f t="shared" si="59"/>
        <v>0</v>
      </c>
      <c r="DS32" s="4">
        <f t="shared" si="59"/>
        <v>0</v>
      </c>
      <c r="DT32" s="4">
        <f t="shared" si="59"/>
        <v>0</v>
      </c>
      <c r="DU32" s="4">
        <f t="shared" si="59"/>
        <v>0</v>
      </c>
      <c r="DV32" s="4">
        <f t="shared" si="59"/>
        <v>0</v>
      </c>
      <c r="DW32" s="4">
        <f t="shared" si="59"/>
        <v>0</v>
      </c>
      <c r="DX32" s="4">
        <f t="shared" si="59"/>
        <v>0</v>
      </c>
      <c r="DY32" s="4">
        <f t="shared" si="59"/>
        <v>0</v>
      </c>
      <c r="DZ32" s="4">
        <f t="shared" si="59"/>
        <v>0</v>
      </c>
      <c r="EA32" s="4">
        <f t="shared" si="59"/>
        <v>0</v>
      </c>
      <c r="EB32" s="4">
        <f t="shared" si="60"/>
        <v>0</v>
      </c>
      <c r="EC32" s="4">
        <f t="shared" si="60"/>
        <v>0</v>
      </c>
      <c r="ED32" s="4">
        <f t="shared" si="60"/>
        <v>0</v>
      </c>
      <c r="EE32" s="4">
        <f t="shared" si="60"/>
        <v>0</v>
      </c>
      <c r="EF32" s="4">
        <f t="shared" si="60"/>
        <v>0</v>
      </c>
      <c r="EG32" s="4">
        <f t="shared" si="60"/>
        <v>0</v>
      </c>
      <c r="EH32" s="4">
        <f t="shared" si="60"/>
        <v>0</v>
      </c>
      <c r="EI32" s="4">
        <f t="shared" si="60"/>
        <v>0</v>
      </c>
      <c r="EJ32" s="4">
        <f t="shared" si="60"/>
        <v>0</v>
      </c>
      <c r="EK32" s="4">
        <f t="shared" si="60"/>
        <v>0</v>
      </c>
      <c r="EL32" s="4">
        <f t="shared" si="61"/>
        <v>0</v>
      </c>
      <c r="EM32" s="4">
        <f t="shared" si="61"/>
        <v>0</v>
      </c>
      <c r="EN32" s="4">
        <f t="shared" si="61"/>
        <v>0</v>
      </c>
      <c r="EO32" s="4">
        <f t="shared" si="61"/>
        <v>0</v>
      </c>
      <c r="EP32" s="4">
        <f t="shared" si="61"/>
        <v>0</v>
      </c>
      <c r="EQ32" s="4">
        <f t="shared" si="61"/>
        <v>0</v>
      </c>
      <c r="ER32" s="4">
        <f t="shared" si="61"/>
        <v>0</v>
      </c>
      <c r="ES32" s="4">
        <f t="shared" si="61"/>
        <v>0</v>
      </c>
      <c r="ET32" s="4">
        <f t="shared" si="61"/>
        <v>0</v>
      </c>
      <c r="EU32" s="4">
        <f t="shared" si="61"/>
        <v>0</v>
      </c>
      <c r="EV32" s="4">
        <f t="shared" si="62"/>
        <v>0</v>
      </c>
      <c r="EW32" s="4">
        <f t="shared" si="62"/>
        <v>0</v>
      </c>
      <c r="EX32" s="4">
        <f t="shared" si="62"/>
        <v>0</v>
      </c>
      <c r="EY32" s="4">
        <f t="shared" si="62"/>
        <v>0</v>
      </c>
      <c r="EZ32" s="4">
        <f t="shared" si="62"/>
        <v>0</v>
      </c>
      <c r="FA32" s="4">
        <f t="shared" si="62"/>
        <v>0</v>
      </c>
      <c r="FB32" s="4">
        <f t="shared" si="62"/>
        <v>0</v>
      </c>
      <c r="FC32" s="4">
        <f t="shared" si="62"/>
        <v>0</v>
      </c>
      <c r="FD32" s="4">
        <f t="shared" si="62"/>
        <v>0</v>
      </c>
      <c r="FE32" s="4">
        <f t="shared" si="62"/>
        <v>0</v>
      </c>
      <c r="FF32" s="4">
        <f t="shared" si="63"/>
        <v>0</v>
      </c>
      <c r="FG32" s="4">
        <f t="shared" si="63"/>
        <v>0</v>
      </c>
      <c r="FH32" s="4">
        <f t="shared" si="63"/>
        <v>0</v>
      </c>
      <c r="FI32" s="4">
        <f t="shared" si="63"/>
        <v>0</v>
      </c>
      <c r="FJ32" s="4">
        <f t="shared" si="63"/>
        <v>0</v>
      </c>
      <c r="FK32" s="4">
        <f t="shared" si="63"/>
        <v>0</v>
      </c>
      <c r="FL32" s="4">
        <f t="shared" si="63"/>
        <v>0</v>
      </c>
      <c r="FM32" s="4">
        <f t="shared" si="63"/>
        <v>0</v>
      </c>
      <c r="FN32" s="4">
        <f t="shared" si="63"/>
        <v>0</v>
      </c>
      <c r="FO32" s="4">
        <f t="shared" si="63"/>
        <v>0</v>
      </c>
      <c r="FP32" s="4">
        <f t="shared" si="64"/>
        <v>0</v>
      </c>
      <c r="FQ32" s="4">
        <f t="shared" si="64"/>
        <v>0</v>
      </c>
      <c r="FR32" s="4">
        <f t="shared" si="64"/>
        <v>0</v>
      </c>
      <c r="FS32" s="4">
        <f t="shared" si="64"/>
        <v>0</v>
      </c>
      <c r="FT32" s="4">
        <f t="shared" si="64"/>
        <v>0</v>
      </c>
      <c r="FU32" s="4">
        <f t="shared" si="64"/>
        <v>0</v>
      </c>
      <c r="FV32" s="4">
        <f t="shared" si="64"/>
        <v>0</v>
      </c>
      <c r="FW32" s="4">
        <f t="shared" si="64"/>
        <v>0</v>
      </c>
      <c r="FX32" s="4">
        <f t="shared" si="64"/>
        <v>0</v>
      </c>
      <c r="FY32" s="4">
        <f t="shared" si="64"/>
        <v>0</v>
      </c>
      <c r="FZ32" s="4">
        <f t="shared" si="65"/>
        <v>0</v>
      </c>
      <c r="GA32" s="4">
        <f t="shared" si="65"/>
        <v>0</v>
      </c>
      <c r="GB32" s="4">
        <f t="shared" si="65"/>
        <v>0</v>
      </c>
      <c r="GC32" s="4">
        <f t="shared" si="65"/>
        <v>0</v>
      </c>
      <c r="GD32" s="4">
        <f t="shared" si="65"/>
        <v>0</v>
      </c>
      <c r="GE32" s="4">
        <f t="shared" si="65"/>
        <v>0</v>
      </c>
      <c r="GF32" s="4">
        <f t="shared" si="65"/>
        <v>0</v>
      </c>
      <c r="GG32" s="4">
        <f t="shared" si="65"/>
        <v>0</v>
      </c>
      <c r="GH32" s="4">
        <f t="shared" si="65"/>
        <v>0</v>
      </c>
      <c r="GI32" s="4">
        <f t="shared" si="65"/>
        <v>0</v>
      </c>
      <c r="GJ32" s="4">
        <f t="shared" si="66"/>
        <v>0</v>
      </c>
      <c r="GK32" s="4">
        <f t="shared" si="66"/>
        <v>0</v>
      </c>
      <c r="GL32" s="4">
        <f t="shared" si="66"/>
        <v>0</v>
      </c>
      <c r="GM32" s="4">
        <f t="shared" si="66"/>
        <v>0</v>
      </c>
      <c r="GN32" s="4">
        <f t="shared" si="66"/>
        <v>0</v>
      </c>
      <c r="GO32" s="4">
        <f t="shared" si="66"/>
        <v>0</v>
      </c>
      <c r="GP32" s="4">
        <f t="shared" si="66"/>
        <v>0</v>
      </c>
      <c r="GQ32" s="4">
        <f t="shared" si="66"/>
        <v>0</v>
      </c>
      <c r="GR32" s="4">
        <f t="shared" si="66"/>
        <v>0</v>
      </c>
      <c r="GS32" s="4">
        <f t="shared" si="66"/>
        <v>0</v>
      </c>
      <c r="GT32" s="4">
        <f t="shared" si="67"/>
        <v>0</v>
      </c>
      <c r="GU32" s="4">
        <f t="shared" si="67"/>
        <v>0</v>
      </c>
      <c r="GV32" s="4">
        <f t="shared" si="67"/>
        <v>0</v>
      </c>
      <c r="GW32" s="4">
        <f t="shared" si="67"/>
        <v>0</v>
      </c>
      <c r="GX32" s="4">
        <f t="shared" si="67"/>
        <v>0</v>
      </c>
      <c r="GY32" s="4">
        <f t="shared" si="67"/>
        <v>0</v>
      </c>
      <c r="GZ32" s="4">
        <f t="shared" si="67"/>
        <v>0</v>
      </c>
      <c r="HA32" s="4">
        <f t="shared" si="67"/>
        <v>0</v>
      </c>
      <c r="HB32" s="4">
        <f t="shared" si="67"/>
        <v>0</v>
      </c>
      <c r="HC32" s="4">
        <f t="shared" si="67"/>
        <v>0</v>
      </c>
      <c r="HD32" s="4">
        <f t="shared" si="68"/>
        <v>0</v>
      </c>
      <c r="HE32" s="4">
        <f t="shared" si="68"/>
        <v>0</v>
      </c>
      <c r="HF32" s="4">
        <f t="shared" si="68"/>
        <v>0</v>
      </c>
      <c r="HG32" s="4">
        <f t="shared" si="68"/>
        <v>0</v>
      </c>
      <c r="HH32" s="4">
        <f t="shared" si="68"/>
        <v>0</v>
      </c>
      <c r="HI32" s="4">
        <f t="shared" si="68"/>
        <v>0</v>
      </c>
      <c r="HJ32" s="4">
        <f t="shared" si="68"/>
        <v>0</v>
      </c>
      <c r="HK32" s="4">
        <f t="shared" si="68"/>
        <v>0</v>
      </c>
      <c r="HL32" s="4">
        <f t="shared" si="68"/>
        <v>0</v>
      </c>
      <c r="HM32" s="4">
        <f t="shared" si="68"/>
        <v>0</v>
      </c>
      <c r="HN32" s="4">
        <f t="shared" si="69"/>
        <v>0</v>
      </c>
      <c r="HO32" s="4">
        <f t="shared" si="69"/>
        <v>0</v>
      </c>
      <c r="HP32" s="4">
        <f t="shared" si="69"/>
        <v>0</v>
      </c>
      <c r="HQ32" s="4">
        <f t="shared" si="69"/>
        <v>0</v>
      </c>
      <c r="HR32" s="4">
        <f t="shared" si="69"/>
        <v>0</v>
      </c>
      <c r="HS32" s="4">
        <f t="shared" si="69"/>
        <v>0</v>
      </c>
      <c r="HT32" s="4">
        <f t="shared" si="69"/>
        <v>0</v>
      </c>
      <c r="HU32" s="4">
        <f t="shared" si="69"/>
        <v>0</v>
      </c>
      <c r="HV32" s="4">
        <f t="shared" si="69"/>
        <v>0</v>
      </c>
      <c r="HW32" s="4">
        <f t="shared" si="69"/>
        <v>0</v>
      </c>
      <c r="HX32" s="4">
        <f t="shared" si="69"/>
        <v>0</v>
      </c>
      <c r="HY32" s="4">
        <f t="shared" si="69"/>
        <v>0</v>
      </c>
      <c r="HZ32" s="4">
        <f t="shared" si="69"/>
        <v>0</v>
      </c>
      <c r="IA32" s="4">
        <f t="shared" si="69"/>
        <v>0</v>
      </c>
      <c r="IB32" s="4">
        <f t="shared" si="69"/>
        <v>0</v>
      </c>
      <c r="IC32" s="4">
        <f t="shared" si="23"/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29B34F-75F8-4B93-917D-9BE2AE3AA616}">
  <dimension ref="A1:IC32"/>
  <sheetViews>
    <sheetView workbookViewId="0">
      <selection activeCell="A2" sqref="A1:XFD1048576"/>
    </sheetView>
  </sheetViews>
  <sheetFormatPr defaultRowHeight="14.4" x14ac:dyDescent="0.3"/>
  <sheetData>
    <row r="1" spans="1:237" x14ac:dyDescent="0.3">
      <c r="A1" t="s">
        <v>526</v>
      </c>
      <c r="B1" t="s">
        <v>514</v>
      </c>
      <c r="C1" t="s">
        <v>59</v>
      </c>
      <c r="D1" t="s">
        <v>62</v>
      </c>
      <c r="E1" t="s">
        <v>64</v>
      </c>
      <c r="F1" t="s">
        <v>66</v>
      </c>
      <c r="G1" t="s">
        <v>68</v>
      </c>
      <c r="H1" t="s">
        <v>70</v>
      </c>
      <c r="I1" t="s">
        <v>72</v>
      </c>
      <c r="J1" t="s">
        <v>74</v>
      </c>
      <c r="K1" t="s">
        <v>76</v>
      </c>
      <c r="L1" t="s">
        <v>78</v>
      </c>
      <c r="M1" t="s">
        <v>80</v>
      </c>
      <c r="N1" t="s">
        <v>84</v>
      </c>
      <c r="O1" t="s">
        <v>86</v>
      </c>
      <c r="P1" t="s">
        <v>88</v>
      </c>
      <c r="Q1" t="s">
        <v>90</v>
      </c>
      <c r="R1" t="s">
        <v>92</v>
      </c>
      <c r="S1" t="s">
        <v>94</v>
      </c>
      <c r="T1" t="s">
        <v>96</v>
      </c>
      <c r="U1" t="s">
        <v>98</v>
      </c>
      <c r="V1" t="s">
        <v>100</v>
      </c>
      <c r="W1" t="s">
        <v>102</v>
      </c>
      <c r="X1" t="s">
        <v>104</v>
      </c>
      <c r="Y1" t="s">
        <v>106</v>
      </c>
      <c r="Z1" t="s">
        <v>108</v>
      </c>
      <c r="AA1" t="s">
        <v>110</v>
      </c>
      <c r="AB1" t="s">
        <v>112</v>
      </c>
      <c r="AC1" t="s">
        <v>114</v>
      </c>
      <c r="AD1" t="s">
        <v>116</v>
      </c>
      <c r="AE1" t="s">
        <v>118</v>
      </c>
      <c r="AF1" t="s">
        <v>120</v>
      </c>
      <c r="AG1" t="s">
        <v>122</v>
      </c>
      <c r="AH1" t="s">
        <v>124</v>
      </c>
      <c r="AI1" t="s">
        <v>126</v>
      </c>
      <c r="AJ1" t="s">
        <v>128</v>
      </c>
      <c r="AK1" t="s">
        <v>130</v>
      </c>
      <c r="AL1" t="s">
        <v>132</v>
      </c>
      <c r="AM1" t="s">
        <v>134</v>
      </c>
      <c r="AN1" t="s">
        <v>136</v>
      </c>
      <c r="AO1" t="s">
        <v>138</v>
      </c>
      <c r="AP1" t="s">
        <v>140</v>
      </c>
      <c r="AQ1" t="s">
        <v>142</v>
      </c>
      <c r="AR1" t="s">
        <v>144</v>
      </c>
      <c r="AS1" t="s">
        <v>146</v>
      </c>
      <c r="AT1" t="s">
        <v>148</v>
      </c>
      <c r="AU1" t="s">
        <v>150</v>
      </c>
      <c r="AV1" t="s">
        <v>152</v>
      </c>
      <c r="AW1" t="s">
        <v>154</v>
      </c>
      <c r="AX1" t="s">
        <v>156</v>
      </c>
      <c r="AY1" t="s">
        <v>158</v>
      </c>
      <c r="AZ1" t="s">
        <v>160</v>
      </c>
      <c r="BA1" t="s">
        <v>162</v>
      </c>
      <c r="BB1" t="s">
        <v>164</v>
      </c>
      <c r="BC1" t="s">
        <v>166</v>
      </c>
      <c r="BD1" t="s">
        <v>168</v>
      </c>
      <c r="BE1" t="s">
        <v>170</v>
      </c>
      <c r="BF1" t="s">
        <v>172</v>
      </c>
      <c r="BG1" t="s">
        <v>174</v>
      </c>
      <c r="BH1" t="s">
        <v>176</v>
      </c>
      <c r="BI1" t="s">
        <v>178</v>
      </c>
      <c r="BJ1" t="s">
        <v>182</v>
      </c>
      <c r="BK1" t="s">
        <v>184</v>
      </c>
      <c r="BL1" t="s">
        <v>186</v>
      </c>
      <c r="BM1" t="s">
        <v>188</v>
      </c>
      <c r="BN1" t="s">
        <v>190</v>
      </c>
      <c r="BO1" t="s">
        <v>192</v>
      </c>
      <c r="BP1" t="s">
        <v>194</v>
      </c>
      <c r="BQ1" t="s">
        <v>196</v>
      </c>
      <c r="BR1" t="s">
        <v>197</v>
      </c>
      <c r="BS1" t="s">
        <v>198</v>
      </c>
      <c r="BT1" t="s">
        <v>199</v>
      </c>
      <c r="BU1" t="s">
        <v>201</v>
      </c>
      <c r="BV1" t="s">
        <v>203</v>
      </c>
      <c r="BW1" t="s">
        <v>205</v>
      </c>
      <c r="BX1" t="s">
        <v>207</v>
      </c>
      <c r="BY1" t="s">
        <v>208</v>
      </c>
      <c r="BZ1" t="s">
        <v>210</v>
      </c>
      <c r="CA1" t="s">
        <v>212</v>
      </c>
      <c r="CB1" t="s">
        <v>213</v>
      </c>
      <c r="CC1" t="s">
        <v>215</v>
      </c>
      <c r="CD1" t="s">
        <v>217</v>
      </c>
      <c r="CE1" t="s">
        <v>219</v>
      </c>
      <c r="CF1" t="s">
        <v>221</v>
      </c>
      <c r="CG1" t="s">
        <v>223</v>
      </c>
      <c r="CH1" t="s">
        <v>225</v>
      </c>
      <c r="CI1" t="s">
        <v>227</v>
      </c>
      <c r="CJ1" t="s">
        <v>229</v>
      </c>
      <c r="CK1" t="s">
        <v>231</v>
      </c>
      <c r="CL1" t="s">
        <v>233</v>
      </c>
      <c r="CM1" t="s">
        <v>235</v>
      </c>
      <c r="CN1" t="s">
        <v>237</v>
      </c>
      <c r="CO1" t="s">
        <v>239</v>
      </c>
      <c r="CP1" t="s">
        <v>241</v>
      </c>
      <c r="CQ1" t="s">
        <v>243</v>
      </c>
      <c r="CR1" t="s">
        <v>245</v>
      </c>
      <c r="CS1" t="s">
        <v>247</v>
      </c>
      <c r="CT1" t="s">
        <v>249</v>
      </c>
      <c r="CU1" t="s">
        <v>251</v>
      </c>
      <c r="CV1" t="s">
        <v>253</v>
      </c>
      <c r="CW1" t="s">
        <v>256</v>
      </c>
      <c r="CX1" t="s">
        <v>258</v>
      </c>
      <c r="CY1" t="s">
        <v>260</v>
      </c>
      <c r="CZ1" t="s">
        <v>262</v>
      </c>
      <c r="DA1" t="s">
        <v>264</v>
      </c>
      <c r="DB1" t="s">
        <v>266</v>
      </c>
      <c r="DC1" t="s">
        <v>268</v>
      </c>
      <c r="DD1" t="s">
        <v>270</v>
      </c>
      <c r="DE1" t="s">
        <v>272</v>
      </c>
      <c r="DF1" t="s">
        <v>274</v>
      </c>
      <c r="DG1" t="s">
        <v>276</v>
      </c>
      <c r="DH1" t="s">
        <v>278</v>
      </c>
      <c r="DI1" t="s">
        <v>280</v>
      </c>
      <c r="DJ1" t="s">
        <v>281</v>
      </c>
      <c r="DK1" t="s">
        <v>283</v>
      </c>
      <c r="DL1" t="s">
        <v>285</v>
      </c>
      <c r="DM1" t="s">
        <v>287</v>
      </c>
      <c r="DN1" t="s">
        <v>289</v>
      </c>
      <c r="DO1" t="s">
        <v>290</v>
      </c>
      <c r="DP1" t="s">
        <v>292</v>
      </c>
      <c r="DQ1" t="s">
        <v>294</v>
      </c>
      <c r="DR1" t="s">
        <v>296</v>
      </c>
      <c r="DS1" t="s">
        <v>298</v>
      </c>
      <c r="DT1" t="s">
        <v>300</v>
      </c>
      <c r="DU1" t="s">
        <v>302</v>
      </c>
      <c r="DV1" t="s">
        <v>303</v>
      </c>
      <c r="DW1" t="s">
        <v>305</v>
      </c>
      <c r="DX1" t="s">
        <v>307</v>
      </c>
      <c r="DY1" t="s">
        <v>309</v>
      </c>
      <c r="DZ1" t="s">
        <v>311</v>
      </c>
      <c r="EA1" t="s">
        <v>313</v>
      </c>
      <c r="EB1" t="s">
        <v>315</v>
      </c>
      <c r="EC1" t="s">
        <v>317</v>
      </c>
      <c r="ED1" t="s">
        <v>319</v>
      </c>
      <c r="EE1" t="s">
        <v>321</v>
      </c>
      <c r="EF1" t="s">
        <v>323</v>
      </c>
      <c r="EG1" t="s">
        <v>325</v>
      </c>
      <c r="EH1" t="s">
        <v>327</v>
      </c>
      <c r="EI1" t="s">
        <v>329</v>
      </c>
      <c r="EJ1" t="s">
        <v>331</v>
      </c>
      <c r="EK1" t="s">
        <v>333</v>
      </c>
      <c r="EL1" t="s">
        <v>335</v>
      </c>
      <c r="EM1" t="s">
        <v>337</v>
      </c>
      <c r="EN1" t="s">
        <v>339</v>
      </c>
      <c r="EO1" t="s">
        <v>341</v>
      </c>
      <c r="EP1" t="s">
        <v>343</v>
      </c>
      <c r="EQ1" t="s">
        <v>345</v>
      </c>
      <c r="ER1" t="s">
        <v>347</v>
      </c>
      <c r="ES1" t="s">
        <v>349</v>
      </c>
      <c r="ET1" t="s">
        <v>351</v>
      </c>
      <c r="EU1" t="s">
        <v>353</v>
      </c>
      <c r="EV1" t="s">
        <v>355</v>
      </c>
      <c r="EW1" t="s">
        <v>357</v>
      </c>
      <c r="EX1" t="s">
        <v>359</v>
      </c>
      <c r="EY1" t="s">
        <v>361</v>
      </c>
      <c r="EZ1" t="s">
        <v>363</v>
      </c>
      <c r="FA1" t="s">
        <v>367</v>
      </c>
      <c r="FB1" t="s">
        <v>369</v>
      </c>
      <c r="FC1" t="s">
        <v>371</v>
      </c>
      <c r="FD1" t="s">
        <v>372</v>
      </c>
      <c r="FE1" t="s">
        <v>374</v>
      </c>
      <c r="FF1" t="s">
        <v>376</v>
      </c>
      <c r="FG1" t="s">
        <v>378</v>
      </c>
      <c r="FH1" t="s">
        <v>380</v>
      </c>
      <c r="FI1" t="s">
        <v>382</v>
      </c>
      <c r="FJ1" t="s">
        <v>383</v>
      </c>
      <c r="FK1" t="s">
        <v>385</v>
      </c>
      <c r="FL1" t="s">
        <v>387</v>
      </c>
      <c r="FM1" t="s">
        <v>389</v>
      </c>
      <c r="FN1" t="s">
        <v>391</v>
      </c>
      <c r="FO1" t="s">
        <v>393</v>
      </c>
      <c r="FP1" t="s">
        <v>395</v>
      </c>
      <c r="FQ1" t="s">
        <v>397</v>
      </c>
      <c r="FR1" t="s">
        <v>399</v>
      </c>
      <c r="FS1" t="s">
        <v>400</v>
      </c>
      <c r="FT1" t="s">
        <v>402</v>
      </c>
      <c r="FU1" t="s">
        <v>404</v>
      </c>
      <c r="FV1" t="s">
        <v>406</v>
      </c>
      <c r="FW1" t="s">
        <v>407</v>
      </c>
      <c r="FX1" t="s">
        <v>409</v>
      </c>
      <c r="FY1" t="s">
        <v>411</v>
      </c>
      <c r="FZ1" t="s">
        <v>413</v>
      </c>
      <c r="GA1" t="s">
        <v>415</v>
      </c>
      <c r="GB1" t="s">
        <v>417</v>
      </c>
      <c r="GC1" t="s">
        <v>419</v>
      </c>
      <c r="GD1" t="s">
        <v>421</v>
      </c>
      <c r="GE1" t="s">
        <v>423</v>
      </c>
      <c r="GF1" t="s">
        <v>425</v>
      </c>
      <c r="GG1" t="s">
        <v>427</v>
      </c>
      <c r="GH1" t="s">
        <v>429</v>
      </c>
      <c r="GI1" t="s">
        <v>431</v>
      </c>
      <c r="GJ1" t="s">
        <v>433</v>
      </c>
      <c r="GK1" t="s">
        <v>435</v>
      </c>
      <c r="GL1" t="s">
        <v>437</v>
      </c>
      <c r="GM1" t="s">
        <v>439</v>
      </c>
      <c r="GN1" t="s">
        <v>441</v>
      </c>
      <c r="GO1" t="s">
        <v>443</v>
      </c>
      <c r="GP1" t="s">
        <v>445</v>
      </c>
      <c r="GQ1" t="s">
        <v>448</v>
      </c>
      <c r="GR1" t="s">
        <v>450</v>
      </c>
      <c r="GS1" t="s">
        <v>452</v>
      </c>
      <c r="GT1" t="s">
        <v>454</v>
      </c>
      <c r="GU1" t="s">
        <v>455</v>
      </c>
      <c r="GV1" t="s">
        <v>457</v>
      </c>
      <c r="GW1" t="s">
        <v>459</v>
      </c>
      <c r="GX1" t="s">
        <v>461</v>
      </c>
      <c r="GY1" t="s">
        <v>463</v>
      </c>
      <c r="GZ1" t="s">
        <v>465</v>
      </c>
      <c r="HA1" t="s">
        <v>467</v>
      </c>
      <c r="HB1" t="s">
        <v>469</v>
      </c>
      <c r="HC1" t="s">
        <v>471</v>
      </c>
      <c r="HD1" t="s">
        <v>473</v>
      </c>
      <c r="HE1" t="s">
        <v>475</v>
      </c>
      <c r="HF1" t="s">
        <v>477</v>
      </c>
      <c r="HG1" t="s">
        <v>479</v>
      </c>
      <c r="HH1" t="s">
        <v>481</v>
      </c>
      <c r="HI1" t="s">
        <v>483</v>
      </c>
      <c r="HJ1" t="s">
        <v>485</v>
      </c>
      <c r="HK1" t="s">
        <v>487</v>
      </c>
      <c r="HL1" t="s">
        <v>489</v>
      </c>
      <c r="HM1" t="s">
        <v>491</v>
      </c>
      <c r="HN1" t="s">
        <v>493</v>
      </c>
      <c r="HO1" t="s">
        <v>495</v>
      </c>
      <c r="HP1" t="s">
        <v>497</v>
      </c>
      <c r="HQ1" t="s">
        <v>499</v>
      </c>
      <c r="HR1" t="s">
        <v>501</v>
      </c>
      <c r="HS1" t="s">
        <v>503</v>
      </c>
      <c r="HT1" t="s">
        <v>505</v>
      </c>
      <c r="HU1" t="s">
        <v>507</v>
      </c>
      <c r="HV1" t="s">
        <v>509</v>
      </c>
      <c r="HW1" t="s">
        <v>511</v>
      </c>
      <c r="HX1" t="s">
        <v>512</v>
      </c>
      <c r="HY1" t="s">
        <v>516</v>
      </c>
      <c r="HZ1" t="s">
        <v>518</v>
      </c>
      <c r="IA1" t="s">
        <v>520</v>
      </c>
      <c r="IB1" t="s">
        <v>254</v>
      </c>
      <c r="IC1" t="s">
        <v>527</v>
      </c>
    </row>
    <row r="2" spans="1:237" x14ac:dyDescent="0.3">
      <c r="A2">
        <v>1990</v>
      </c>
      <c r="B2" s="4">
        <f t="shared" ref="B2:K11" si="0">SUMIFS(co2_mass,year,$A2,country,B$1)</f>
        <v>22749.574000000001</v>
      </c>
      <c r="C2" s="4">
        <f t="shared" si="0"/>
        <v>2.6030000000000002</v>
      </c>
      <c r="D2" s="4">
        <f t="shared" si="0"/>
        <v>5.4450000000000003</v>
      </c>
      <c r="E2" s="4">
        <f t="shared" si="0"/>
        <v>76.738</v>
      </c>
      <c r="F2" s="4">
        <f t="shared" si="0"/>
        <v>0.40699999999999997</v>
      </c>
      <c r="G2" s="4">
        <f t="shared" si="0"/>
        <v>5.09</v>
      </c>
      <c r="H2" s="4">
        <f t="shared" si="0"/>
        <v>5.0999999999999997E-2</v>
      </c>
      <c r="I2" s="4">
        <f t="shared" si="0"/>
        <v>1.0999999999999999E-2</v>
      </c>
      <c r="J2" s="4">
        <f t="shared" si="0"/>
        <v>0.22</v>
      </c>
      <c r="K2" s="4">
        <f t="shared" si="0"/>
        <v>112.07899999999999</v>
      </c>
      <c r="L2" s="4">
        <f t="shared" ref="L2:U11" si="1">SUMIFS(co2_mass,year,$A2,country,L$1)</f>
        <v>8.9619999999999997</v>
      </c>
      <c r="M2" s="4">
        <f t="shared" si="1"/>
        <v>0.48699999999999999</v>
      </c>
      <c r="N2" s="4">
        <f t="shared" si="1"/>
        <v>279.36500000000001</v>
      </c>
      <c r="O2" s="4">
        <f t="shared" si="1"/>
        <v>62.14</v>
      </c>
      <c r="P2" s="4">
        <f t="shared" si="1"/>
        <v>51.38</v>
      </c>
      <c r="Q2" s="4">
        <f t="shared" si="1"/>
        <v>2.0230000000000001</v>
      </c>
      <c r="R2" s="4">
        <f t="shared" si="1"/>
        <v>12.406000000000001</v>
      </c>
      <c r="S2" s="4">
        <f t="shared" si="1"/>
        <v>14.082000000000001</v>
      </c>
      <c r="T2" s="4">
        <f t="shared" si="1"/>
        <v>1.07</v>
      </c>
      <c r="U2" s="4">
        <f t="shared" si="1"/>
        <v>103.758</v>
      </c>
      <c r="V2" s="4">
        <f t="shared" ref="V2:AE11" si="2">SUMIFS(co2_mass,year,$A2,country,V$1)</f>
        <v>120.30800000000001</v>
      </c>
      <c r="W2" s="4">
        <f t="shared" si="2"/>
        <v>0.311</v>
      </c>
      <c r="X2" s="4">
        <f t="shared" si="2"/>
        <v>0.63100000000000001</v>
      </c>
      <c r="Y2" s="4">
        <f t="shared" si="2"/>
        <v>0.502</v>
      </c>
      <c r="Z2" s="4">
        <f t="shared" si="2"/>
        <v>0.128</v>
      </c>
      <c r="AA2" s="4">
        <f t="shared" si="2"/>
        <v>5.7270000000000003</v>
      </c>
      <c r="AB2" s="4">
        <f t="shared" si="2"/>
        <v>0.247</v>
      </c>
      <c r="AC2" s="4">
        <f t="shared" si="2"/>
        <v>19.314</v>
      </c>
      <c r="AD2" s="4">
        <f t="shared" si="2"/>
        <v>2.7</v>
      </c>
      <c r="AE2" s="4">
        <f t="shared" si="2"/>
        <v>218.65799999999999</v>
      </c>
      <c r="AF2" s="4">
        <f t="shared" ref="AF2:AO11" si="3">SUMIFS(co2_mass,year,$A2,country,AF$1)</f>
        <v>6.6000000000000003E-2</v>
      </c>
      <c r="AG2" s="4">
        <f t="shared" si="3"/>
        <v>6.1879999999999997</v>
      </c>
      <c r="AH2" s="4">
        <f t="shared" si="3"/>
        <v>76.698999999999998</v>
      </c>
      <c r="AI2" s="4">
        <f t="shared" si="3"/>
        <v>0.58299999999999996</v>
      </c>
      <c r="AJ2" s="4">
        <f t="shared" si="3"/>
        <v>0.20899999999999999</v>
      </c>
      <c r="AK2" s="4">
        <f t="shared" si="3"/>
        <v>1.26</v>
      </c>
      <c r="AL2" s="4">
        <f t="shared" si="3"/>
        <v>2.605</v>
      </c>
      <c r="AM2" s="4">
        <f t="shared" si="3"/>
        <v>458.00700000000001</v>
      </c>
      <c r="AN2" s="4">
        <f t="shared" si="3"/>
        <v>9.5000000000000001E-2</v>
      </c>
      <c r="AO2" s="4">
        <f t="shared" si="3"/>
        <v>0.183</v>
      </c>
      <c r="AP2" s="4">
        <f t="shared" ref="AP2:AY11" si="4">SUMIFS(co2_mass,year,$A2,country,AP$1)</f>
        <v>0.377</v>
      </c>
      <c r="AQ2" s="4">
        <f t="shared" si="4"/>
        <v>32.890999999999998</v>
      </c>
      <c r="AR2" s="4">
        <f t="shared" si="4"/>
        <v>2484.855</v>
      </c>
      <c r="AS2" s="4">
        <f t="shared" si="4"/>
        <v>0</v>
      </c>
      <c r="AT2" s="4">
        <f t="shared" si="4"/>
        <v>56.898000000000003</v>
      </c>
      <c r="AU2" s="4">
        <f t="shared" si="4"/>
        <v>6.6000000000000003E-2</v>
      </c>
      <c r="AV2" s="4">
        <f t="shared" si="4"/>
        <v>1.008</v>
      </c>
      <c r="AW2" s="4">
        <f t="shared" si="4"/>
        <v>0.04</v>
      </c>
      <c r="AX2" s="4">
        <f t="shared" si="4"/>
        <v>2.9129999999999998</v>
      </c>
      <c r="AY2" s="4">
        <f t="shared" si="4"/>
        <v>4.782</v>
      </c>
      <c r="AZ2" s="4">
        <f t="shared" ref="AZ2:BI11" si="5">SUMIFS(co2_mass,year,$A2,country,AZ$1)</f>
        <v>22.978000000000002</v>
      </c>
      <c r="BA2" s="4">
        <f t="shared" si="5"/>
        <v>29.648</v>
      </c>
      <c r="BB2" s="4">
        <f t="shared" si="5"/>
        <v>4.6239999999999997</v>
      </c>
      <c r="BC2" s="4">
        <f t="shared" si="5"/>
        <v>4.6520000000000001</v>
      </c>
      <c r="BD2" s="4">
        <f t="shared" si="5"/>
        <v>164.203</v>
      </c>
      <c r="BE2" s="4">
        <f t="shared" si="5"/>
        <v>4.2489999999999997</v>
      </c>
      <c r="BF2" s="4">
        <f t="shared" si="5"/>
        <v>53.573</v>
      </c>
      <c r="BG2" s="4">
        <f t="shared" si="5"/>
        <v>0.27500000000000002</v>
      </c>
      <c r="BH2" s="4">
        <f t="shared" si="5"/>
        <v>5.8999999999999997E-2</v>
      </c>
      <c r="BI2" s="4">
        <f t="shared" si="5"/>
        <v>8.9359999999999999</v>
      </c>
      <c r="BJ2" s="4">
        <f t="shared" ref="BJ2:BS11" si="6">SUMIFS(co2_mass,year,$A2,country,BJ$1)</f>
        <v>16.457999999999998</v>
      </c>
      <c r="BK2" s="4">
        <f t="shared" si="6"/>
        <v>75.218000000000004</v>
      </c>
      <c r="BL2" s="4">
        <f t="shared" si="6"/>
        <v>2.4750000000000001</v>
      </c>
      <c r="BM2" s="4">
        <f t="shared" si="6"/>
        <v>6.2E-2</v>
      </c>
      <c r="BN2" s="4">
        <f t="shared" si="6"/>
        <v>0</v>
      </c>
      <c r="BO2" s="4">
        <f t="shared" si="6"/>
        <v>37.65</v>
      </c>
      <c r="BP2" s="4">
        <f t="shared" si="6"/>
        <v>0.96</v>
      </c>
      <c r="BQ2" s="4">
        <f t="shared" si="6"/>
        <v>2.9870000000000001</v>
      </c>
      <c r="BR2" s="4">
        <f t="shared" si="6"/>
        <v>8015.5889999999999</v>
      </c>
      <c r="BS2" s="4">
        <f t="shared" si="6"/>
        <v>4171.84</v>
      </c>
      <c r="BT2" s="4">
        <f t="shared" ref="BT2:CC11" si="7">SUMIFS(co2_mass,year,$A2,country,BT$1)</f>
        <v>3571.4960000000001</v>
      </c>
      <c r="BU2" s="4">
        <f t="shared" si="7"/>
        <v>0.70299999999999996</v>
      </c>
      <c r="BV2" s="4">
        <f t="shared" si="7"/>
        <v>0.80500000000000005</v>
      </c>
      <c r="BW2" s="4">
        <f t="shared" si="7"/>
        <v>56.968000000000004</v>
      </c>
      <c r="BX2" s="4">
        <f t="shared" si="7"/>
        <v>392.99799999999999</v>
      </c>
      <c r="BY2" s="4">
        <f t="shared" si="7"/>
        <v>0</v>
      </c>
      <c r="BZ2" s="4">
        <f t="shared" si="7"/>
        <v>0.71</v>
      </c>
      <c r="CA2" s="4">
        <f t="shared" si="7"/>
        <v>0.44</v>
      </c>
      <c r="CB2" s="4">
        <f t="shared" si="7"/>
        <v>0</v>
      </c>
      <c r="CC2" s="4">
        <f t="shared" si="7"/>
        <v>4.4850000000000003</v>
      </c>
      <c r="CD2" s="4">
        <f t="shared" ref="CD2:CM11" si="8">SUMIFS(co2_mass,year,$A2,country,CD$1)</f>
        <v>0.19800000000000001</v>
      </c>
      <c r="CE2" s="4">
        <f t="shared" si="8"/>
        <v>15.945</v>
      </c>
      <c r="CF2" s="4">
        <f t="shared" si="8"/>
        <v>1052.4770000000001</v>
      </c>
      <c r="CG2" s="4">
        <f t="shared" si="8"/>
        <v>3.7909999999999999</v>
      </c>
      <c r="CH2" s="4">
        <f t="shared" si="8"/>
        <v>83.426000000000002</v>
      </c>
      <c r="CI2" s="4">
        <f t="shared" si="8"/>
        <v>0.625</v>
      </c>
      <c r="CJ2" s="4">
        <f t="shared" si="8"/>
        <v>0.106</v>
      </c>
      <c r="CK2" s="4">
        <f t="shared" si="8"/>
        <v>1.3160000000000001</v>
      </c>
      <c r="CL2" s="4">
        <f t="shared" si="8"/>
        <v>4.9720000000000004</v>
      </c>
      <c r="CM2" s="4">
        <f t="shared" si="8"/>
        <v>1.004</v>
      </c>
      <c r="CN2" s="4">
        <f t="shared" ref="CN2:CW11" si="9">SUMIFS(co2_mass,year,$A2,country,CN$1)</f>
        <v>0.17199999999999999</v>
      </c>
      <c r="CO2" s="4">
        <f t="shared" si="9"/>
        <v>1.129</v>
      </c>
      <c r="CP2" s="4">
        <f t="shared" si="9"/>
        <v>0.995</v>
      </c>
      <c r="CQ2" s="4">
        <f t="shared" si="9"/>
        <v>2.4169999999999998</v>
      </c>
      <c r="CR2" s="4">
        <f t="shared" si="9"/>
        <v>27.148</v>
      </c>
      <c r="CS2" s="4">
        <f t="shared" si="9"/>
        <v>73.225999999999999</v>
      </c>
      <c r="CT2" s="4">
        <f t="shared" si="9"/>
        <v>2.2280000000000002</v>
      </c>
      <c r="CU2" s="4">
        <f t="shared" si="9"/>
        <v>578.51800000000003</v>
      </c>
      <c r="CV2" s="4">
        <f t="shared" si="9"/>
        <v>150.285</v>
      </c>
      <c r="CW2" s="4">
        <f t="shared" si="9"/>
        <v>209.94399999999999</v>
      </c>
      <c r="CX2" s="4">
        <f t="shared" ref="CX2:DG11" si="10">SUMIFS(co2_mass,year,$A2,country,CX$1)</f>
        <v>49.057000000000002</v>
      </c>
      <c r="CY2" s="4">
        <f t="shared" si="10"/>
        <v>32.944000000000003</v>
      </c>
      <c r="CZ2" s="4">
        <f t="shared" si="10"/>
        <v>35.823999999999998</v>
      </c>
      <c r="DA2" s="4">
        <f t="shared" si="10"/>
        <v>439.55</v>
      </c>
      <c r="DB2" s="4">
        <f t="shared" si="10"/>
        <v>7.5270000000000001</v>
      </c>
      <c r="DC2" s="4">
        <f t="shared" si="10"/>
        <v>1158.0070000000001</v>
      </c>
      <c r="DD2" s="4">
        <f t="shared" si="10"/>
        <v>10.476000000000001</v>
      </c>
      <c r="DE2" s="4">
        <f t="shared" si="10"/>
        <v>281.46100000000001</v>
      </c>
      <c r="DF2" s="4">
        <f t="shared" si="10"/>
        <v>5.6870000000000003</v>
      </c>
      <c r="DG2" s="4">
        <f t="shared" si="10"/>
        <v>2.1999999999999999E-2</v>
      </c>
      <c r="DH2" s="4">
        <f t="shared" ref="DH2:DQ11" si="11">SUMIFS(co2_mass,year,$A2,country,DH$1)</f>
        <v>0</v>
      </c>
      <c r="DI2" s="4">
        <f t="shared" si="11"/>
        <v>37.807000000000002</v>
      </c>
      <c r="DJ2" s="4">
        <f t="shared" si="11"/>
        <v>0</v>
      </c>
      <c r="DK2" s="4">
        <f t="shared" si="11"/>
        <v>19.369</v>
      </c>
      <c r="DL2" s="4">
        <f t="shared" si="11"/>
        <v>0.51300000000000001</v>
      </c>
      <c r="DM2" s="4">
        <f t="shared" si="11"/>
        <v>19.661000000000001</v>
      </c>
      <c r="DN2" s="4">
        <f t="shared" si="11"/>
        <v>7.8680000000000003</v>
      </c>
      <c r="DO2" s="4">
        <f t="shared" si="11"/>
        <v>0</v>
      </c>
      <c r="DP2" s="4">
        <f t="shared" si="11"/>
        <v>1.4730000000000001</v>
      </c>
      <c r="DQ2" s="4">
        <f t="shared" si="11"/>
        <v>0.46700000000000003</v>
      </c>
      <c r="DR2" s="4">
        <f t="shared" ref="DR2:EA11" si="12">SUMIFS(co2_mass,year,$A2,country,DR$1)</f>
        <v>36.514000000000003</v>
      </c>
      <c r="DS2" s="4">
        <f t="shared" si="12"/>
        <v>0.19900000000000001</v>
      </c>
      <c r="DT2" s="4">
        <f t="shared" si="12"/>
        <v>35.768000000000001</v>
      </c>
      <c r="DU2" s="4">
        <f t="shared" si="12"/>
        <v>11.823</v>
      </c>
      <c r="DV2" s="4">
        <f t="shared" si="12"/>
        <v>1.0329999999999999</v>
      </c>
      <c r="DW2" s="4">
        <f t="shared" si="12"/>
        <v>0.93</v>
      </c>
      <c r="DX2" s="4">
        <f t="shared" si="12"/>
        <v>0.74</v>
      </c>
      <c r="DY2" s="4">
        <f t="shared" si="12"/>
        <v>54.268999999999998</v>
      </c>
      <c r="DZ2" s="4">
        <f t="shared" si="12"/>
        <v>0.17199999999999999</v>
      </c>
      <c r="EA2" s="4">
        <f t="shared" si="12"/>
        <v>0.42199999999999999</v>
      </c>
      <c r="EB2" s="4">
        <f t="shared" ref="EB2:EK11" si="13">SUMIFS(co2_mass,year,$A2,country,EB$1)</f>
        <v>2.4079999999999999</v>
      </c>
      <c r="EC2" s="4">
        <f t="shared" si="13"/>
        <v>0</v>
      </c>
      <c r="ED2" s="4">
        <f t="shared" si="13"/>
        <v>1.6919999999999999</v>
      </c>
      <c r="EE2" s="4">
        <f t="shared" si="13"/>
        <v>0.85399999999999998</v>
      </c>
      <c r="EF2" s="4">
        <f t="shared" si="13"/>
        <v>1.462</v>
      </c>
      <c r="EG2" s="4">
        <f t="shared" si="13"/>
        <v>6.6000000000000003E-2</v>
      </c>
      <c r="EH2" s="4">
        <f t="shared" si="13"/>
        <v>317.04199999999997</v>
      </c>
      <c r="EI2" s="4">
        <f t="shared" si="13"/>
        <v>0</v>
      </c>
      <c r="EJ2" s="4">
        <f t="shared" si="13"/>
        <v>36.634</v>
      </c>
      <c r="EK2" s="4">
        <f t="shared" si="13"/>
        <v>9.89</v>
      </c>
      <c r="EL2" s="4">
        <f t="shared" ref="EL2:EU11" si="14">SUMIFS(co2_mass,year,$A2,country,EL$1)</f>
        <v>1.915</v>
      </c>
      <c r="EM2" s="4">
        <f t="shared" si="14"/>
        <v>2.9000000000000001E-2</v>
      </c>
      <c r="EN2" s="4">
        <f t="shared" si="14"/>
        <v>22.297999999999998</v>
      </c>
      <c r="EO2" s="4">
        <f t="shared" si="14"/>
        <v>0.98899999999999999</v>
      </c>
      <c r="EP2" s="4">
        <f t="shared" si="14"/>
        <v>4.2359999999999998</v>
      </c>
      <c r="EQ2" s="4">
        <f t="shared" si="14"/>
        <v>0</v>
      </c>
      <c r="ER2" s="4">
        <f t="shared" si="14"/>
        <v>0.125</v>
      </c>
      <c r="ES2" s="4">
        <f t="shared" si="14"/>
        <v>0.72099999999999997</v>
      </c>
      <c r="ET2" s="4">
        <f t="shared" si="14"/>
        <v>161.80699999999999</v>
      </c>
      <c r="EU2" s="4">
        <f t="shared" si="14"/>
        <v>1.5760000000000001</v>
      </c>
      <c r="EV2" s="4">
        <f t="shared" ref="EV2:FE11" si="15">SUMIFS(co2_mass,year,$A2,country,EV$1)</f>
        <v>25.649000000000001</v>
      </c>
      <c r="EW2" s="4">
        <f t="shared" si="15"/>
        <v>2.044</v>
      </c>
      <c r="EX2" s="4">
        <f t="shared" si="15"/>
        <v>0.60199999999999998</v>
      </c>
      <c r="EY2" s="4">
        <f t="shared" si="15"/>
        <v>38.856999999999999</v>
      </c>
      <c r="EZ2" s="4">
        <f t="shared" si="15"/>
        <v>7.0000000000000001E-3</v>
      </c>
      <c r="FA2" s="4">
        <f t="shared" si="15"/>
        <v>122.4</v>
      </c>
      <c r="FB2" s="4">
        <f t="shared" si="15"/>
        <v>14.183999999999999</v>
      </c>
      <c r="FC2" s="4">
        <f t="shared" si="15"/>
        <v>35.097999999999999</v>
      </c>
      <c r="FD2" s="4">
        <f t="shared" si="15"/>
        <v>310.80599999999998</v>
      </c>
      <c r="FE2" s="4">
        <f t="shared" si="15"/>
        <v>11.222</v>
      </c>
      <c r="FF2" s="4">
        <f t="shared" ref="FF2:FO11" si="16">SUMIFS(co2_mass,year,$A2,country,FF$1)</f>
        <v>67.826999999999998</v>
      </c>
      <c r="FG2" s="4">
        <f t="shared" si="16"/>
        <v>0.23400000000000001</v>
      </c>
      <c r="FH2" s="4">
        <f t="shared" si="16"/>
        <v>0.86099999999999999</v>
      </c>
      <c r="FI2" s="4">
        <f t="shared" si="16"/>
        <v>2.6320000000000001</v>
      </c>
      <c r="FJ2" s="4">
        <f t="shared" si="16"/>
        <v>0</v>
      </c>
      <c r="FK2" s="4">
        <f t="shared" si="16"/>
        <v>2.1539999999999999</v>
      </c>
      <c r="FL2" s="4">
        <f t="shared" si="16"/>
        <v>2.1360000000000001</v>
      </c>
      <c r="FM2" s="4">
        <f t="shared" si="16"/>
        <v>21.401</v>
      </c>
      <c r="FN2" s="4">
        <f t="shared" si="16"/>
        <v>41.35</v>
      </c>
      <c r="FO2" s="4">
        <f t="shared" si="16"/>
        <v>376.80799999999999</v>
      </c>
      <c r="FP2" s="4">
        <f t="shared" ref="FP2:FY11" si="17">SUMIFS(co2_mass,year,$A2,country,FP$1)</f>
        <v>45.334000000000003</v>
      </c>
      <c r="FQ2" s="4">
        <f t="shared" si="17"/>
        <v>0</v>
      </c>
      <c r="FR2" s="4">
        <f t="shared" si="17"/>
        <v>11.411</v>
      </c>
      <c r="FS2" s="4">
        <f t="shared" si="17"/>
        <v>1.242</v>
      </c>
      <c r="FT2" s="4">
        <f t="shared" si="17"/>
        <v>170.88</v>
      </c>
      <c r="FU2" s="4">
        <f t="shared" si="17"/>
        <v>2525.518</v>
      </c>
      <c r="FV2" s="4">
        <f t="shared" si="17"/>
        <v>0.52400000000000002</v>
      </c>
      <c r="FW2" s="4">
        <f t="shared" si="17"/>
        <v>0</v>
      </c>
      <c r="FX2" s="4">
        <f t="shared" si="17"/>
        <v>7.0000000000000001E-3</v>
      </c>
      <c r="FY2" s="4">
        <f t="shared" si="17"/>
        <v>0.106</v>
      </c>
      <c r="FZ2" s="4">
        <f t="shared" ref="FZ2:GI11" si="18">SUMIFS(co2_mass,year,$A2,country,FZ$1)</f>
        <v>0.18</v>
      </c>
      <c r="GA2" s="4">
        <f t="shared" si="18"/>
        <v>9.1999999999999998E-2</v>
      </c>
      <c r="GB2" s="4">
        <f t="shared" si="18"/>
        <v>8.1000000000000003E-2</v>
      </c>
      <c r="GC2" s="4">
        <f t="shared" si="18"/>
        <v>8.7999999999999995E-2</v>
      </c>
      <c r="GD2" s="4">
        <f t="shared" si="18"/>
        <v>4.8000000000000001E-2</v>
      </c>
      <c r="GE2" s="4">
        <f t="shared" si="18"/>
        <v>208.49700000000001</v>
      </c>
      <c r="GF2" s="4">
        <f t="shared" si="18"/>
        <v>3.1389999999999998</v>
      </c>
      <c r="GG2" s="4">
        <f t="shared" si="18"/>
        <v>56.448</v>
      </c>
      <c r="GH2" s="4">
        <f t="shared" si="18"/>
        <v>0.15</v>
      </c>
      <c r="GI2" s="4">
        <f t="shared" si="18"/>
        <v>0.51700000000000002</v>
      </c>
      <c r="GJ2" s="4">
        <f t="shared" ref="GJ2:GS11" si="19">SUMIFS(co2_mass,year,$A2,country,GJ$1)</f>
        <v>43.536000000000001</v>
      </c>
      <c r="GK2" s="4">
        <f t="shared" si="19"/>
        <v>0.55200000000000005</v>
      </c>
      <c r="GL2" s="4">
        <f t="shared" si="19"/>
        <v>61.475000000000001</v>
      </c>
      <c r="GM2" s="4">
        <f t="shared" si="19"/>
        <v>15.083</v>
      </c>
      <c r="GN2" s="4">
        <f t="shared" si="19"/>
        <v>0.14699999999999999</v>
      </c>
      <c r="GO2" s="4">
        <f t="shared" si="19"/>
        <v>0.73099999999999998</v>
      </c>
      <c r="GP2" s="4">
        <f t="shared" si="19"/>
        <v>312.97300000000001</v>
      </c>
      <c r="GQ2" s="4">
        <f t="shared" si="19"/>
        <v>250.46899999999999</v>
      </c>
      <c r="GR2" s="4">
        <f t="shared" si="19"/>
        <v>0.434</v>
      </c>
      <c r="GS2" s="4">
        <f t="shared" si="19"/>
        <v>231.19399999999999</v>
      </c>
      <c r="GT2" s="4">
        <f t="shared" ref="GT2:HC11" si="20">SUMIFS(co2_mass,year,$A2,country,GT$1)</f>
        <v>3.831</v>
      </c>
      <c r="GU2" s="4">
        <f t="shared" si="20"/>
        <v>0</v>
      </c>
      <c r="GV2" s="4">
        <f t="shared" si="20"/>
        <v>4.7690000000000001</v>
      </c>
      <c r="GW2" s="4">
        <f t="shared" si="20"/>
        <v>1.7370000000000001</v>
      </c>
      <c r="GX2" s="4">
        <f t="shared" si="20"/>
        <v>57.378</v>
      </c>
      <c r="GY2" s="4">
        <f t="shared" si="20"/>
        <v>44.152999999999999</v>
      </c>
      <c r="GZ2" s="4">
        <f t="shared" si="20"/>
        <v>37.045000000000002</v>
      </c>
      <c r="HA2" s="4">
        <f t="shared" si="20"/>
        <v>124.066</v>
      </c>
      <c r="HB2" s="4">
        <f t="shared" si="20"/>
        <v>12.084</v>
      </c>
      <c r="HC2" s="4">
        <f t="shared" si="20"/>
        <v>2.1120000000000001</v>
      </c>
      <c r="HD2" s="4">
        <f t="shared" ref="HD2:HM11" si="21">SUMIFS(co2_mass,year,$A2,country,HD$1)</f>
        <v>87.915999999999997</v>
      </c>
      <c r="HE2" s="4">
        <f t="shared" si="21"/>
        <v>0</v>
      </c>
      <c r="HF2" s="4">
        <f t="shared" si="21"/>
        <v>0.97799999999999998</v>
      </c>
      <c r="HG2" s="4">
        <f t="shared" si="21"/>
        <v>7.6999999999999999E-2</v>
      </c>
      <c r="HH2" s="4">
        <f t="shared" si="21"/>
        <v>16.981000000000002</v>
      </c>
      <c r="HI2" s="4">
        <f t="shared" si="21"/>
        <v>13.125999999999999</v>
      </c>
      <c r="HJ2" s="4">
        <f t="shared" si="21"/>
        <v>151.50800000000001</v>
      </c>
      <c r="HK2" s="4">
        <f t="shared" si="21"/>
        <v>31.364999999999998</v>
      </c>
      <c r="HL2" s="4">
        <f t="shared" si="21"/>
        <v>2.9000000000000001E-2</v>
      </c>
      <c r="HM2" s="4">
        <f t="shared" si="21"/>
        <v>1.0999999999999999E-2</v>
      </c>
      <c r="HN2" s="4">
        <f t="shared" ref="HN2:IB11" si="22">SUMIFS(co2_mass,year,$A2,country,HN$1)</f>
        <v>0.76100000000000001</v>
      </c>
      <c r="HO2" s="4">
        <f t="shared" si="22"/>
        <v>705.83</v>
      </c>
      <c r="HP2" s="4">
        <f t="shared" si="22"/>
        <v>51.704000000000001</v>
      </c>
      <c r="HQ2" s="4">
        <f t="shared" si="22"/>
        <v>600.34400000000005</v>
      </c>
      <c r="HR2" s="4">
        <f t="shared" si="22"/>
        <v>5113.4549999999999</v>
      </c>
      <c r="HS2" s="4">
        <f t="shared" si="22"/>
        <v>3.9670000000000001</v>
      </c>
      <c r="HT2" s="4">
        <f t="shared" si="22"/>
        <v>103.51600000000001</v>
      </c>
      <c r="HU2" s="4">
        <f t="shared" si="22"/>
        <v>6.6000000000000003E-2</v>
      </c>
      <c r="HV2" s="4">
        <f t="shared" si="22"/>
        <v>121.82299999999999</v>
      </c>
      <c r="HW2" s="4">
        <f t="shared" si="22"/>
        <v>21.298999999999999</v>
      </c>
      <c r="HX2" s="4">
        <f t="shared" si="22"/>
        <v>0</v>
      </c>
      <c r="HY2" s="4">
        <f t="shared" si="22"/>
        <v>9.52</v>
      </c>
      <c r="HZ2" s="4">
        <f t="shared" si="22"/>
        <v>2.407</v>
      </c>
      <c r="IA2" s="4">
        <f t="shared" si="22"/>
        <v>15.552</v>
      </c>
      <c r="IB2" s="4">
        <f t="shared" si="22"/>
        <v>557.91</v>
      </c>
      <c r="IC2" s="4">
        <f>SUM(C2:IA2)</f>
        <v>38261.396000000001</v>
      </c>
    </row>
    <row r="3" spans="1:237" x14ac:dyDescent="0.3">
      <c r="A3">
        <v>1991</v>
      </c>
      <c r="B3" s="4">
        <f t="shared" si="0"/>
        <v>23238.101999999999</v>
      </c>
      <c r="C3" s="4">
        <f t="shared" si="0"/>
        <v>2.427</v>
      </c>
      <c r="D3" s="4">
        <f t="shared" si="0"/>
        <v>4.2279999999999998</v>
      </c>
      <c r="E3" s="4">
        <f t="shared" si="0"/>
        <v>78.807000000000002</v>
      </c>
      <c r="F3" s="4">
        <f t="shared" si="0"/>
        <v>0.40699999999999997</v>
      </c>
      <c r="G3" s="4">
        <f t="shared" si="0"/>
        <v>5.0640000000000001</v>
      </c>
      <c r="H3" s="4">
        <f t="shared" si="0"/>
        <v>5.0999999999999997E-2</v>
      </c>
      <c r="I3" s="4">
        <f t="shared" si="0"/>
        <v>1.4999999999999999E-2</v>
      </c>
      <c r="J3" s="4">
        <f t="shared" si="0"/>
        <v>0.21299999999999999</v>
      </c>
      <c r="K3" s="4">
        <f t="shared" si="0"/>
        <v>117.506</v>
      </c>
      <c r="L3" s="4">
        <f t="shared" si="1"/>
        <v>7.2880000000000003</v>
      </c>
      <c r="M3" s="4">
        <f t="shared" si="1"/>
        <v>0.53100000000000003</v>
      </c>
      <c r="N3" s="4">
        <f t="shared" si="1"/>
        <v>281.87200000000001</v>
      </c>
      <c r="O3" s="4">
        <f t="shared" si="1"/>
        <v>65.738</v>
      </c>
      <c r="P3" s="4">
        <f t="shared" si="1"/>
        <v>50.033999999999999</v>
      </c>
      <c r="Q3" s="4">
        <f t="shared" si="1"/>
        <v>1.9970000000000001</v>
      </c>
      <c r="R3" s="4">
        <f t="shared" si="1"/>
        <v>11.856999999999999</v>
      </c>
      <c r="S3" s="4">
        <f t="shared" si="1"/>
        <v>14.742000000000001</v>
      </c>
      <c r="T3" s="4">
        <f t="shared" si="1"/>
        <v>1.202</v>
      </c>
      <c r="U3" s="4">
        <f t="shared" si="1"/>
        <v>96.78</v>
      </c>
      <c r="V3" s="4">
        <f t="shared" si="2"/>
        <v>123.378</v>
      </c>
      <c r="W3" s="4">
        <f t="shared" si="2"/>
        <v>0.40699999999999997</v>
      </c>
      <c r="X3" s="4">
        <f t="shared" si="2"/>
        <v>0.73299999999999998</v>
      </c>
      <c r="Y3" s="4">
        <f t="shared" si="2"/>
        <v>0.53900000000000003</v>
      </c>
      <c r="Z3" s="4">
        <f t="shared" si="2"/>
        <v>0.17499999999999999</v>
      </c>
      <c r="AA3" s="4">
        <f t="shared" si="2"/>
        <v>5.9720000000000004</v>
      </c>
      <c r="AB3" s="4">
        <f t="shared" si="2"/>
        <v>0.19700000000000001</v>
      </c>
      <c r="AC3" s="4">
        <f t="shared" si="2"/>
        <v>13.632999999999999</v>
      </c>
      <c r="AD3" s="4">
        <f t="shared" si="2"/>
        <v>2.6339999999999999</v>
      </c>
      <c r="AE3" s="4">
        <f t="shared" si="2"/>
        <v>229.39400000000001</v>
      </c>
      <c r="AF3" s="4">
        <f t="shared" si="3"/>
        <v>7.2999999999999995E-2</v>
      </c>
      <c r="AG3" s="4">
        <f t="shared" si="3"/>
        <v>5.3049999999999997</v>
      </c>
      <c r="AH3" s="4">
        <f t="shared" si="3"/>
        <v>61.517000000000003</v>
      </c>
      <c r="AI3" s="4">
        <f t="shared" si="3"/>
        <v>0.627</v>
      </c>
      <c r="AJ3" s="4">
        <f t="shared" si="3"/>
        <v>0.23799999999999999</v>
      </c>
      <c r="AK3" s="4">
        <f t="shared" si="3"/>
        <v>1.304</v>
      </c>
      <c r="AL3" s="4">
        <f t="shared" si="3"/>
        <v>2.6680000000000001</v>
      </c>
      <c r="AM3" s="4">
        <f t="shared" si="3"/>
        <v>449.69900000000001</v>
      </c>
      <c r="AN3" s="4">
        <f t="shared" si="3"/>
        <v>9.9000000000000005E-2</v>
      </c>
      <c r="AO3" s="4">
        <f t="shared" si="3"/>
        <v>0.191</v>
      </c>
      <c r="AP3" s="4">
        <f t="shared" si="4"/>
        <v>0.38500000000000001</v>
      </c>
      <c r="AQ3" s="4">
        <f t="shared" si="4"/>
        <v>30.95</v>
      </c>
      <c r="AR3" s="4">
        <f t="shared" si="4"/>
        <v>2606.096</v>
      </c>
      <c r="AS3" s="4">
        <f t="shared" si="4"/>
        <v>0</v>
      </c>
      <c r="AT3" s="4">
        <f t="shared" si="4"/>
        <v>56.654000000000003</v>
      </c>
      <c r="AU3" s="4">
        <f t="shared" si="4"/>
        <v>6.6000000000000003E-2</v>
      </c>
      <c r="AV3" s="4">
        <f t="shared" si="4"/>
        <v>1.083</v>
      </c>
      <c r="AW3" s="4">
        <f t="shared" si="4"/>
        <v>0.04</v>
      </c>
      <c r="AX3" s="4">
        <f t="shared" si="4"/>
        <v>3.2879999999999998</v>
      </c>
      <c r="AY3" s="4">
        <f t="shared" si="4"/>
        <v>4.3090000000000002</v>
      </c>
      <c r="AZ3" s="4">
        <f t="shared" si="5"/>
        <v>16.986000000000001</v>
      </c>
      <c r="BA3" s="4">
        <f t="shared" si="5"/>
        <v>27.17</v>
      </c>
      <c r="BB3" s="4">
        <f t="shared" si="5"/>
        <v>3.69</v>
      </c>
      <c r="BC3" s="4">
        <f t="shared" si="5"/>
        <v>5.141</v>
      </c>
      <c r="BD3" s="4">
        <f t="shared" si="5"/>
        <v>148.892</v>
      </c>
      <c r="BE3" s="4">
        <f t="shared" si="5"/>
        <v>3.133</v>
      </c>
      <c r="BF3" s="4">
        <f t="shared" si="5"/>
        <v>64.188999999999993</v>
      </c>
      <c r="BG3" s="4">
        <f t="shared" si="5"/>
        <v>0.28599999999999998</v>
      </c>
      <c r="BH3" s="4">
        <f t="shared" si="5"/>
        <v>5.8999999999999997E-2</v>
      </c>
      <c r="BI3" s="4">
        <f t="shared" si="5"/>
        <v>9.5380000000000003</v>
      </c>
      <c r="BJ3" s="4">
        <f t="shared" si="6"/>
        <v>16.157</v>
      </c>
      <c r="BK3" s="4">
        <f t="shared" si="6"/>
        <v>77.296000000000006</v>
      </c>
      <c r="BL3" s="4">
        <f t="shared" si="6"/>
        <v>3.1549999999999998</v>
      </c>
      <c r="BM3" s="4">
        <f t="shared" si="6"/>
        <v>6.6000000000000003E-2</v>
      </c>
      <c r="BN3" s="4">
        <f t="shared" si="6"/>
        <v>0</v>
      </c>
      <c r="BO3" s="4">
        <f t="shared" si="6"/>
        <v>33.823</v>
      </c>
      <c r="BP3" s="4">
        <f t="shared" si="6"/>
        <v>0.872</v>
      </c>
      <c r="BQ3" s="4">
        <f t="shared" si="6"/>
        <v>2.9580000000000002</v>
      </c>
      <c r="BR3" s="4">
        <f t="shared" si="6"/>
        <v>7714.3860000000004</v>
      </c>
      <c r="BS3" s="4">
        <f t="shared" si="6"/>
        <v>3932.4180000000001</v>
      </c>
      <c r="BT3" s="4">
        <f t="shared" si="7"/>
        <v>3323.9870000000001</v>
      </c>
      <c r="BU3" s="4">
        <f t="shared" si="7"/>
        <v>0.65600000000000003</v>
      </c>
      <c r="BV3" s="4">
        <f t="shared" si="7"/>
        <v>0.66200000000000003</v>
      </c>
      <c r="BW3" s="4">
        <f t="shared" si="7"/>
        <v>55.23</v>
      </c>
      <c r="BX3" s="4">
        <f t="shared" si="7"/>
        <v>417.13400000000001</v>
      </c>
      <c r="BY3" s="4">
        <f t="shared" si="7"/>
        <v>0</v>
      </c>
      <c r="BZ3" s="4">
        <f t="shared" si="7"/>
        <v>0.8</v>
      </c>
      <c r="CA3" s="4">
        <f t="shared" si="7"/>
        <v>0.436</v>
      </c>
      <c r="CB3" s="4">
        <f t="shared" si="7"/>
        <v>0</v>
      </c>
      <c r="CC3" s="4">
        <f t="shared" si="7"/>
        <v>4.5220000000000002</v>
      </c>
      <c r="CD3" s="4">
        <f t="shared" si="8"/>
        <v>0.19800000000000001</v>
      </c>
      <c r="CE3" s="4">
        <f t="shared" si="8"/>
        <v>15.869</v>
      </c>
      <c r="CF3" s="4">
        <f t="shared" si="8"/>
        <v>1014.225</v>
      </c>
      <c r="CG3" s="4">
        <f t="shared" si="8"/>
        <v>4.2089999999999996</v>
      </c>
      <c r="CH3" s="4">
        <f t="shared" si="8"/>
        <v>83.400999999999996</v>
      </c>
      <c r="CI3" s="4">
        <f t="shared" si="8"/>
        <v>0.61</v>
      </c>
      <c r="CJ3" s="4">
        <f t="shared" si="8"/>
        <v>0.11</v>
      </c>
      <c r="CK3" s="4">
        <f t="shared" si="8"/>
        <v>1.397</v>
      </c>
      <c r="CL3" s="4">
        <f t="shared" si="8"/>
        <v>4.9509999999999996</v>
      </c>
      <c r="CM3" s="4">
        <f t="shared" si="8"/>
        <v>1.026</v>
      </c>
      <c r="CN3" s="4">
        <f t="shared" si="9"/>
        <v>0.17599999999999999</v>
      </c>
      <c r="CO3" s="4">
        <f t="shared" si="9"/>
        <v>1.107</v>
      </c>
      <c r="CP3" s="4">
        <f t="shared" si="9"/>
        <v>0.97599999999999998</v>
      </c>
      <c r="CQ3" s="4">
        <f t="shared" si="9"/>
        <v>2.4390000000000001</v>
      </c>
      <c r="CR3" s="4">
        <f t="shared" si="9"/>
        <v>28.463000000000001</v>
      </c>
      <c r="CS3" s="4">
        <f t="shared" si="9"/>
        <v>69.656000000000006</v>
      </c>
      <c r="CT3" s="4">
        <f t="shared" si="9"/>
        <v>2.1059999999999999</v>
      </c>
      <c r="CU3" s="4">
        <f t="shared" si="9"/>
        <v>615.92499999999995</v>
      </c>
      <c r="CV3" s="4">
        <f t="shared" si="9"/>
        <v>180.62100000000001</v>
      </c>
      <c r="CW3" s="4">
        <f t="shared" si="9"/>
        <v>226.011</v>
      </c>
      <c r="CX3" s="4">
        <f t="shared" si="10"/>
        <v>45.185000000000002</v>
      </c>
      <c r="CY3" s="4">
        <f t="shared" si="10"/>
        <v>33.673000000000002</v>
      </c>
      <c r="CZ3" s="4">
        <f t="shared" si="10"/>
        <v>36.148000000000003</v>
      </c>
      <c r="DA3" s="4">
        <f t="shared" si="10"/>
        <v>439.09399999999999</v>
      </c>
      <c r="DB3" s="4">
        <f t="shared" si="10"/>
        <v>7.7510000000000003</v>
      </c>
      <c r="DC3" s="4">
        <f t="shared" si="10"/>
        <v>1169.692</v>
      </c>
      <c r="DD3" s="4">
        <f t="shared" si="10"/>
        <v>9.9039999999999999</v>
      </c>
      <c r="DE3" s="4">
        <f t="shared" si="10"/>
        <v>271.69499999999999</v>
      </c>
      <c r="DF3" s="4">
        <f t="shared" si="10"/>
        <v>4.7089999999999996</v>
      </c>
      <c r="DG3" s="4">
        <f t="shared" si="10"/>
        <v>2.1999999999999999E-2</v>
      </c>
      <c r="DH3" s="4">
        <f t="shared" si="11"/>
        <v>0</v>
      </c>
      <c r="DI3" s="4">
        <f t="shared" si="11"/>
        <v>14.916</v>
      </c>
      <c r="DJ3" s="4">
        <f t="shared" si="11"/>
        <v>477.92500000000001</v>
      </c>
      <c r="DK3" s="4">
        <f t="shared" si="11"/>
        <v>16.001999999999999</v>
      </c>
      <c r="DL3" s="4">
        <f t="shared" si="11"/>
        <v>0.54600000000000004</v>
      </c>
      <c r="DM3" s="4">
        <f t="shared" si="11"/>
        <v>17.919</v>
      </c>
      <c r="DN3" s="4">
        <f t="shared" si="11"/>
        <v>8.1150000000000002</v>
      </c>
      <c r="DO3" s="4">
        <f t="shared" si="11"/>
        <v>0</v>
      </c>
      <c r="DP3" s="4">
        <f t="shared" si="11"/>
        <v>1.528</v>
      </c>
      <c r="DQ3" s="4">
        <f t="shared" si="11"/>
        <v>0.371</v>
      </c>
      <c r="DR3" s="4">
        <f t="shared" si="12"/>
        <v>42.62</v>
      </c>
      <c r="DS3" s="4">
        <f t="shared" si="12"/>
        <v>0.20599999999999999</v>
      </c>
      <c r="DT3" s="4">
        <f t="shared" si="12"/>
        <v>37.85</v>
      </c>
      <c r="DU3" s="4">
        <f t="shared" si="12"/>
        <v>12.443</v>
      </c>
      <c r="DV3" s="4">
        <f t="shared" si="12"/>
        <v>1.0920000000000001</v>
      </c>
      <c r="DW3" s="4">
        <f t="shared" si="12"/>
        <v>1.01</v>
      </c>
      <c r="DX3" s="4">
        <f t="shared" si="12"/>
        <v>0.78600000000000003</v>
      </c>
      <c r="DY3" s="4">
        <f t="shared" si="12"/>
        <v>65.784999999999997</v>
      </c>
      <c r="DZ3" s="4">
        <f t="shared" si="12"/>
        <v>0.154</v>
      </c>
      <c r="EA3" s="4">
        <f t="shared" si="12"/>
        <v>0.42599999999999999</v>
      </c>
      <c r="EB3" s="4">
        <f t="shared" si="13"/>
        <v>2.2549999999999999</v>
      </c>
      <c r="EC3" s="4">
        <f t="shared" si="13"/>
        <v>0</v>
      </c>
      <c r="ED3" s="4">
        <f t="shared" si="13"/>
        <v>1.573</v>
      </c>
      <c r="EE3" s="4">
        <f t="shared" si="13"/>
        <v>0.86799999999999999</v>
      </c>
      <c r="EF3" s="4">
        <f t="shared" si="13"/>
        <v>1.5209999999999999</v>
      </c>
      <c r="EG3" s="4">
        <f t="shared" si="13"/>
        <v>7.4999999999999997E-2</v>
      </c>
      <c r="EH3" s="4">
        <f t="shared" si="13"/>
        <v>330.13299999999998</v>
      </c>
      <c r="EI3" s="4">
        <f t="shared" si="13"/>
        <v>0</v>
      </c>
      <c r="EJ3" s="4">
        <f t="shared" si="13"/>
        <v>29.631</v>
      </c>
      <c r="EK3" s="4">
        <f t="shared" si="13"/>
        <v>12.121</v>
      </c>
      <c r="EL3" s="4">
        <f t="shared" si="14"/>
        <v>1.355</v>
      </c>
      <c r="EM3" s="4">
        <f t="shared" si="14"/>
        <v>2.9000000000000001E-2</v>
      </c>
      <c r="EN3" s="4">
        <f t="shared" si="14"/>
        <v>23.687999999999999</v>
      </c>
      <c r="EO3" s="4">
        <f t="shared" si="14"/>
        <v>0.94899999999999995</v>
      </c>
      <c r="EP3" s="4">
        <f t="shared" si="14"/>
        <v>4.1369999999999996</v>
      </c>
      <c r="EQ3" s="4">
        <f t="shared" si="14"/>
        <v>1.0549999999999999</v>
      </c>
      <c r="ER3" s="4">
        <f t="shared" si="14"/>
        <v>0.125</v>
      </c>
      <c r="ES3" s="4">
        <f t="shared" si="14"/>
        <v>1.026</v>
      </c>
      <c r="ET3" s="4">
        <f t="shared" si="14"/>
        <v>170.227</v>
      </c>
      <c r="EU3" s="4">
        <f t="shared" si="14"/>
        <v>1.7589999999999999</v>
      </c>
      <c r="EV3" s="4">
        <f t="shared" si="15"/>
        <v>26.332999999999998</v>
      </c>
      <c r="EW3" s="4">
        <f t="shared" si="15"/>
        <v>1.986</v>
      </c>
      <c r="EX3" s="4">
        <f t="shared" si="15"/>
        <v>0.56899999999999995</v>
      </c>
      <c r="EY3" s="4">
        <f t="shared" si="15"/>
        <v>41.929000000000002</v>
      </c>
      <c r="EZ3" s="4">
        <f t="shared" si="15"/>
        <v>7.0000000000000001E-3</v>
      </c>
      <c r="FA3" s="4">
        <f t="shared" si="15"/>
        <v>117.227</v>
      </c>
      <c r="FB3" s="4">
        <f t="shared" si="15"/>
        <v>10.035</v>
      </c>
      <c r="FC3" s="4">
        <f t="shared" si="15"/>
        <v>33.54</v>
      </c>
      <c r="FD3" s="4">
        <f t="shared" si="15"/>
        <v>314.08</v>
      </c>
      <c r="FE3" s="4">
        <f t="shared" si="15"/>
        <v>11.595000000000001</v>
      </c>
      <c r="FF3" s="4">
        <f t="shared" si="16"/>
        <v>67.477000000000004</v>
      </c>
      <c r="FG3" s="4">
        <f t="shared" si="16"/>
        <v>0.23400000000000001</v>
      </c>
      <c r="FH3" s="4">
        <f t="shared" si="16"/>
        <v>0.88300000000000001</v>
      </c>
      <c r="FI3" s="4">
        <f t="shared" si="16"/>
        <v>3.1040000000000001</v>
      </c>
      <c r="FJ3" s="4">
        <f t="shared" si="16"/>
        <v>0</v>
      </c>
      <c r="FK3" s="4">
        <f t="shared" si="16"/>
        <v>2.169</v>
      </c>
      <c r="FL3" s="4">
        <f t="shared" si="16"/>
        <v>2.1030000000000002</v>
      </c>
      <c r="FM3" s="4">
        <f t="shared" si="16"/>
        <v>20.757999999999999</v>
      </c>
      <c r="FN3" s="4">
        <f t="shared" si="16"/>
        <v>43.472000000000001</v>
      </c>
      <c r="FO3" s="4">
        <f t="shared" si="16"/>
        <v>373.82799999999997</v>
      </c>
      <c r="FP3" s="4">
        <f t="shared" si="17"/>
        <v>47.152000000000001</v>
      </c>
      <c r="FQ3" s="4">
        <f t="shared" si="17"/>
        <v>0</v>
      </c>
      <c r="FR3" s="4">
        <f t="shared" si="17"/>
        <v>17.38</v>
      </c>
      <c r="FS3" s="4">
        <f t="shared" si="17"/>
        <v>1.635</v>
      </c>
      <c r="FT3" s="4">
        <f t="shared" si="17"/>
        <v>140.20400000000001</v>
      </c>
      <c r="FU3" s="4">
        <f t="shared" si="17"/>
        <v>2396.2049999999999</v>
      </c>
      <c r="FV3" s="4">
        <f t="shared" si="17"/>
        <v>0.47199999999999998</v>
      </c>
      <c r="FW3" s="4">
        <f t="shared" si="17"/>
        <v>0</v>
      </c>
      <c r="FX3" s="4">
        <f t="shared" si="17"/>
        <v>7.0000000000000001E-3</v>
      </c>
      <c r="FY3" s="4">
        <f t="shared" si="17"/>
        <v>0.106</v>
      </c>
      <c r="FZ3" s="4">
        <f t="shared" si="18"/>
        <v>0.187</v>
      </c>
      <c r="GA3" s="4">
        <f t="shared" si="18"/>
        <v>0.10299999999999999</v>
      </c>
      <c r="GB3" s="4">
        <f t="shared" si="18"/>
        <v>8.4000000000000005E-2</v>
      </c>
      <c r="GC3" s="4">
        <f t="shared" si="18"/>
        <v>9.5000000000000001E-2</v>
      </c>
      <c r="GD3" s="4">
        <f t="shared" si="18"/>
        <v>4.8000000000000001E-2</v>
      </c>
      <c r="GE3" s="4">
        <f t="shared" si="18"/>
        <v>288.54500000000002</v>
      </c>
      <c r="GF3" s="4">
        <f t="shared" si="18"/>
        <v>3.379</v>
      </c>
      <c r="GG3" s="4">
        <f t="shared" si="18"/>
        <v>38.616</v>
      </c>
      <c r="GH3" s="4">
        <f t="shared" si="18"/>
        <v>0.17199999999999999</v>
      </c>
      <c r="GI3" s="4">
        <f t="shared" si="18"/>
        <v>0.58299999999999996</v>
      </c>
      <c r="GJ3" s="4">
        <f t="shared" si="19"/>
        <v>44.234999999999999</v>
      </c>
      <c r="GK3" s="4">
        <f t="shared" si="19"/>
        <v>0.44</v>
      </c>
      <c r="GL3" s="4">
        <f t="shared" si="19"/>
        <v>53.281999999999996</v>
      </c>
      <c r="GM3" s="4">
        <f t="shared" si="19"/>
        <v>13.962</v>
      </c>
      <c r="GN3" s="4">
        <f t="shared" si="19"/>
        <v>0.158</v>
      </c>
      <c r="GO3" s="4">
        <f t="shared" si="19"/>
        <v>0.70799999999999996</v>
      </c>
      <c r="GP3" s="4">
        <f t="shared" si="19"/>
        <v>326.06900000000002</v>
      </c>
      <c r="GQ3" s="4">
        <f t="shared" si="19"/>
        <v>275.65699999999998</v>
      </c>
      <c r="GR3" s="4">
        <f t="shared" si="19"/>
        <v>0.40600000000000003</v>
      </c>
      <c r="GS3" s="4">
        <f t="shared" si="19"/>
        <v>240.93199999999999</v>
      </c>
      <c r="GT3" s="4">
        <f t="shared" si="20"/>
        <v>4.1379999999999999</v>
      </c>
      <c r="GU3" s="4">
        <f t="shared" si="20"/>
        <v>0</v>
      </c>
      <c r="GV3" s="4">
        <f t="shared" si="20"/>
        <v>4.4660000000000002</v>
      </c>
      <c r="GW3" s="4">
        <f t="shared" si="20"/>
        <v>2.0230000000000001</v>
      </c>
      <c r="GX3" s="4">
        <f t="shared" si="20"/>
        <v>57.753</v>
      </c>
      <c r="GY3" s="4">
        <f t="shared" si="20"/>
        <v>46.131999999999998</v>
      </c>
      <c r="GZ3" s="4">
        <f t="shared" si="20"/>
        <v>42.201000000000001</v>
      </c>
      <c r="HA3" s="4">
        <f t="shared" si="20"/>
        <v>133.58600000000001</v>
      </c>
      <c r="HB3" s="4">
        <f t="shared" si="20"/>
        <v>9.7669999999999995</v>
      </c>
      <c r="HC3" s="4">
        <f t="shared" si="20"/>
        <v>2.2549999999999999</v>
      </c>
      <c r="HD3" s="4">
        <f t="shared" si="21"/>
        <v>96.748000000000005</v>
      </c>
      <c r="HE3" s="4">
        <f t="shared" si="21"/>
        <v>0</v>
      </c>
      <c r="HF3" s="4">
        <f t="shared" si="21"/>
        <v>1.05</v>
      </c>
      <c r="HG3" s="4">
        <f t="shared" si="21"/>
        <v>9.5000000000000001E-2</v>
      </c>
      <c r="HH3" s="4">
        <f t="shared" si="21"/>
        <v>16.968</v>
      </c>
      <c r="HI3" s="4">
        <f t="shared" si="21"/>
        <v>15.364000000000001</v>
      </c>
      <c r="HJ3" s="4">
        <f t="shared" si="21"/>
        <v>157.982</v>
      </c>
      <c r="HK3" s="4">
        <f t="shared" si="21"/>
        <v>32.716999999999999</v>
      </c>
      <c r="HL3" s="4">
        <f t="shared" si="21"/>
        <v>2.9000000000000001E-2</v>
      </c>
      <c r="HM3" s="4">
        <f t="shared" si="21"/>
        <v>7.0000000000000001E-3</v>
      </c>
      <c r="HN3" s="4">
        <f t="shared" si="22"/>
        <v>0.78</v>
      </c>
      <c r="HO3" s="4">
        <f t="shared" si="22"/>
        <v>632.53700000000003</v>
      </c>
      <c r="HP3" s="4">
        <f t="shared" si="22"/>
        <v>56.673000000000002</v>
      </c>
      <c r="HQ3" s="4">
        <f t="shared" si="22"/>
        <v>608.43100000000004</v>
      </c>
      <c r="HR3" s="4">
        <f t="shared" si="22"/>
        <v>5057.9309999999996</v>
      </c>
      <c r="HS3" s="4">
        <f t="shared" si="22"/>
        <v>4.5279999999999996</v>
      </c>
      <c r="HT3" s="4">
        <f t="shared" si="22"/>
        <v>102.92100000000001</v>
      </c>
      <c r="HU3" s="4">
        <f t="shared" si="22"/>
        <v>6.6000000000000003E-2</v>
      </c>
      <c r="HV3" s="4">
        <f t="shared" si="22"/>
        <v>115.05200000000001</v>
      </c>
      <c r="HW3" s="4">
        <f t="shared" si="22"/>
        <v>21.376000000000001</v>
      </c>
      <c r="HX3" s="4">
        <f t="shared" si="22"/>
        <v>0</v>
      </c>
      <c r="HY3" s="4">
        <f t="shared" si="22"/>
        <v>9.1270000000000007</v>
      </c>
      <c r="HZ3" s="4">
        <f t="shared" si="22"/>
        <v>2.3820000000000001</v>
      </c>
      <c r="IA3" s="4">
        <f t="shared" si="22"/>
        <v>15.502000000000001</v>
      </c>
      <c r="IB3" s="4">
        <f t="shared" si="22"/>
        <v>550.60199999999998</v>
      </c>
      <c r="IC3" s="4">
        <f t="shared" ref="IC3:IC32" si="23">SUM(C3:IA3)</f>
        <v>37972.36299999999</v>
      </c>
    </row>
    <row r="4" spans="1:237" x14ac:dyDescent="0.3">
      <c r="A4">
        <v>1992</v>
      </c>
      <c r="B4" s="4">
        <f t="shared" si="0"/>
        <v>22569.624</v>
      </c>
      <c r="C4" s="4">
        <f t="shared" si="0"/>
        <v>1.379</v>
      </c>
      <c r="D4" s="4">
        <f t="shared" si="0"/>
        <v>2.4950000000000001</v>
      </c>
      <c r="E4" s="4">
        <f t="shared" si="0"/>
        <v>79.882999999999996</v>
      </c>
      <c r="F4" s="4">
        <f t="shared" si="0"/>
        <v>0.40699999999999997</v>
      </c>
      <c r="G4" s="4">
        <f t="shared" si="0"/>
        <v>5.1639999999999997</v>
      </c>
      <c r="H4" s="4">
        <f t="shared" si="0"/>
        <v>5.5E-2</v>
      </c>
      <c r="I4" s="4">
        <f t="shared" si="0"/>
        <v>1.4999999999999999E-2</v>
      </c>
      <c r="J4" s="4">
        <f t="shared" si="0"/>
        <v>0.20899999999999999</v>
      </c>
      <c r="K4" s="4">
        <f t="shared" si="0"/>
        <v>121.23099999999999</v>
      </c>
      <c r="L4" s="4">
        <f t="shared" si="1"/>
        <v>5.8630000000000004</v>
      </c>
      <c r="M4" s="4">
        <f t="shared" si="1"/>
        <v>0.53900000000000003</v>
      </c>
      <c r="N4" s="4">
        <f t="shared" si="1"/>
        <v>286.33199999999999</v>
      </c>
      <c r="O4" s="4">
        <f t="shared" si="1"/>
        <v>60.235999999999997</v>
      </c>
      <c r="P4" s="4">
        <f t="shared" si="1"/>
        <v>56.173999999999999</v>
      </c>
      <c r="Q4" s="4">
        <f t="shared" si="1"/>
        <v>1.869</v>
      </c>
      <c r="R4" s="4">
        <f t="shared" si="1"/>
        <v>10.874000000000001</v>
      </c>
      <c r="S4" s="4">
        <f t="shared" si="1"/>
        <v>15.38</v>
      </c>
      <c r="T4" s="4">
        <f t="shared" si="1"/>
        <v>0.97299999999999998</v>
      </c>
      <c r="U4" s="4">
        <f t="shared" si="1"/>
        <v>88.858999999999995</v>
      </c>
      <c r="V4" s="4">
        <f t="shared" si="2"/>
        <v>122.505</v>
      </c>
      <c r="W4" s="4">
        <f t="shared" si="2"/>
        <v>0.35499999999999998</v>
      </c>
      <c r="X4" s="4">
        <f t="shared" si="2"/>
        <v>0.78800000000000003</v>
      </c>
      <c r="Y4" s="4">
        <f t="shared" si="2"/>
        <v>0.46200000000000002</v>
      </c>
      <c r="Z4" s="4">
        <f t="shared" si="2"/>
        <v>0.20499999999999999</v>
      </c>
      <c r="AA4" s="4">
        <f t="shared" si="2"/>
        <v>6.6210000000000004</v>
      </c>
      <c r="AB4" s="4">
        <f t="shared" si="2"/>
        <v>0.16200000000000001</v>
      </c>
      <c r="AC4" s="4">
        <f t="shared" si="2"/>
        <v>15.029</v>
      </c>
      <c r="AD4" s="4">
        <f t="shared" si="2"/>
        <v>2.7770000000000001</v>
      </c>
      <c r="AE4" s="4">
        <f t="shared" si="2"/>
        <v>233.601</v>
      </c>
      <c r="AF4" s="4">
        <f t="shared" si="3"/>
        <v>8.4000000000000005E-2</v>
      </c>
      <c r="AG4" s="4">
        <f t="shared" si="3"/>
        <v>5.21</v>
      </c>
      <c r="AH4" s="4">
        <f t="shared" si="3"/>
        <v>57.365000000000002</v>
      </c>
      <c r="AI4" s="4">
        <f t="shared" si="3"/>
        <v>0.63</v>
      </c>
      <c r="AJ4" s="4">
        <f t="shared" si="3"/>
        <v>0.216</v>
      </c>
      <c r="AK4" s="4">
        <f t="shared" si="3"/>
        <v>1.3480000000000001</v>
      </c>
      <c r="AL4" s="4">
        <f t="shared" si="3"/>
        <v>2.7120000000000002</v>
      </c>
      <c r="AM4" s="4">
        <f t="shared" si="3"/>
        <v>463.52100000000002</v>
      </c>
      <c r="AN4" s="4">
        <f t="shared" si="3"/>
        <v>0.106</v>
      </c>
      <c r="AO4" s="4">
        <f t="shared" si="3"/>
        <v>0.19400000000000001</v>
      </c>
      <c r="AP4" s="4">
        <f t="shared" si="4"/>
        <v>0.40699999999999997</v>
      </c>
      <c r="AQ4" s="4">
        <f t="shared" si="4"/>
        <v>31.978000000000002</v>
      </c>
      <c r="AR4" s="4">
        <f t="shared" si="4"/>
        <v>2730.788</v>
      </c>
      <c r="AS4" s="4">
        <f t="shared" si="4"/>
        <v>0</v>
      </c>
      <c r="AT4" s="4">
        <f t="shared" si="4"/>
        <v>61.494999999999997</v>
      </c>
      <c r="AU4" s="4">
        <f t="shared" si="4"/>
        <v>7.0000000000000007E-2</v>
      </c>
      <c r="AV4" s="4">
        <f t="shared" si="4"/>
        <v>1.2889999999999999</v>
      </c>
      <c r="AW4" s="4">
        <f t="shared" si="4"/>
        <v>0.04</v>
      </c>
      <c r="AX4" s="4">
        <f t="shared" si="4"/>
        <v>3.742</v>
      </c>
      <c r="AY4" s="4">
        <f t="shared" si="4"/>
        <v>3.8439999999999999</v>
      </c>
      <c r="AZ4" s="4">
        <f t="shared" si="5"/>
        <v>16.370999999999999</v>
      </c>
      <c r="BA4" s="4">
        <f t="shared" si="5"/>
        <v>20.593</v>
      </c>
      <c r="BB4" s="4">
        <f t="shared" si="5"/>
        <v>3.04</v>
      </c>
      <c r="BC4" s="4">
        <f t="shared" si="5"/>
        <v>5.516</v>
      </c>
      <c r="BD4" s="4">
        <f t="shared" si="5"/>
        <v>144.61699999999999</v>
      </c>
      <c r="BE4" s="4">
        <f t="shared" si="5"/>
        <v>2.8079999999999998</v>
      </c>
      <c r="BF4" s="4">
        <f t="shared" si="5"/>
        <v>58.38</v>
      </c>
      <c r="BG4" s="4">
        <f t="shared" si="5"/>
        <v>0.3</v>
      </c>
      <c r="BH4" s="4">
        <f t="shared" si="5"/>
        <v>5.8999999999999997E-2</v>
      </c>
      <c r="BI4" s="4">
        <f t="shared" si="5"/>
        <v>10.417999999999999</v>
      </c>
      <c r="BJ4" s="4">
        <f t="shared" si="6"/>
        <v>21.96</v>
      </c>
      <c r="BK4" s="4">
        <f t="shared" si="6"/>
        <v>79.94</v>
      </c>
      <c r="BL4" s="4">
        <f t="shared" si="6"/>
        <v>3.3170000000000002</v>
      </c>
      <c r="BM4" s="4">
        <f t="shared" si="6"/>
        <v>6.6000000000000003E-2</v>
      </c>
      <c r="BN4" s="4">
        <f t="shared" si="6"/>
        <v>0</v>
      </c>
      <c r="BO4" s="4">
        <f t="shared" si="6"/>
        <v>24.355</v>
      </c>
      <c r="BP4" s="4">
        <f t="shared" si="6"/>
        <v>0.83199999999999996</v>
      </c>
      <c r="BQ4" s="4">
        <f t="shared" si="6"/>
        <v>2.9369999999999998</v>
      </c>
      <c r="BR4" s="4">
        <f t="shared" si="6"/>
        <v>7078.8180000000002</v>
      </c>
      <c r="BS4" s="4">
        <f t="shared" si="6"/>
        <v>3420.6640000000002</v>
      </c>
      <c r="BT4" s="4">
        <f t="shared" si="7"/>
        <v>2827.78</v>
      </c>
      <c r="BU4" s="4">
        <f t="shared" si="7"/>
        <v>0.64900000000000002</v>
      </c>
      <c r="BV4" s="4">
        <f t="shared" si="7"/>
        <v>0.74099999999999999</v>
      </c>
      <c r="BW4" s="4">
        <f t="shared" si="7"/>
        <v>54.283999999999999</v>
      </c>
      <c r="BX4" s="4">
        <f t="shared" si="7"/>
        <v>406.97899999999998</v>
      </c>
      <c r="BY4" s="4">
        <f t="shared" si="7"/>
        <v>0</v>
      </c>
      <c r="BZ4" s="4">
        <f t="shared" si="7"/>
        <v>0.81</v>
      </c>
      <c r="CA4" s="4">
        <f t="shared" si="7"/>
        <v>0.41399999999999998</v>
      </c>
      <c r="CB4" s="4">
        <f t="shared" si="7"/>
        <v>0</v>
      </c>
      <c r="CC4" s="4">
        <f t="shared" si="7"/>
        <v>4.9169999999999998</v>
      </c>
      <c r="CD4" s="4">
        <f t="shared" si="8"/>
        <v>0.19800000000000001</v>
      </c>
      <c r="CE4" s="4">
        <f t="shared" si="8"/>
        <v>15.276999999999999</v>
      </c>
      <c r="CF4" s="4">
        <f t="shared" si="8"/>
        <v>965.89300000000003</v>
      </c>
      <c r="CG4" s="4">
        <f t="shared" si="8"/>
        <v>3.6619999999999999</v>
      </c>
      <c r="CH4" s="4">
        <f t="shared" si="8"/>
        <v>84.983000000000004</v>
      </c>
      <c r="CI4" s="4">
        <f t="shared" si="8"/>
        <v>0.59599999999999997</v>
      </c>
      <c r="CJ4" s="4">
        <f t="shared" si="8"/>
        <v>0.11700000000000001</v>
      </c>
      <c r="CK4" s="4">
        <f t="shared" si="8"/>
        <v>1.409</v>
      </c>
      <c r="CL4" s="4">
        <f t="shared" si="8"/>
        <v>5.9189999999999996</v>
      </c>
      <c r="CM4" s="4">
        <f t="shared" si="8"/>
        <v>1.0589999999999999</v>
      </c>
      <c r="CN4" s="4">
        <f t="shared" si="9"/>
        <v>0.18</v>
      </c>
      <c r="CO4" s="4">
        <f t="shared" si="9"/>
        <v>1.0409999999999999</v>
      </c>
      <c r="CP4" s="4">
        <f t="shared" si="9"/>
        <v>0.88900000000000001</v>
      </c>
      <c r="CQ4" s="4">
        <f t="shared" si="9"/>
        <v>2.6859999999999999</v>
      </c>
      <c r="CR4" s="4">
        <f t="shared" si="9"/>
        <v>32.918999999999997</v>
      </c>
      <c r="CS4" s="4">
        <f t="shared" si="9"/>
        <v>62.085000000000001</v>
      </c>
      <c r="CT4" s="4">
        <f t="shared" si="9"/>
        <v>2.2549999999999999</v>
      </c>
      <c r="CU4" s="4">
        <f t="shared" si="9"/>
        <v>656.03300000000002</v>
      </c>
      <c r="CV4" s="4">
        <f t="shared" si="9"/>
        <v>203.577</v>
      </c>
      <c r="CW4" s="4">
        <f t="shared" si="9"/>
        <v>226.935</v>
      </c>
      <c r="CX4" s="4">
        <f t="shared" si="10"/>
        <v>58.889000000000003</v>
      </c>
      <c r="CY4" s="4">
        <f t="shared" si="10"/>
        <v>33.494</v>
      </c>
      <c r="CZ4" s="4">
        <f t="shared" si="10"/>
        <v>42.082000000000001</v>
      </c>
      <c r="DA4" s="4">
        <f t="shared" si="10"/>
        <v>439.315</v>
      </c>
      <c r="DB4" s="4">
        <f t="shared" si="10"/>
        <v>7.7089999999999996</v>
      </c>
      <c r="DC4" s="4">
        <f t="shared" si="10"/>
        <v>1179.396</v>
      </c>
      <c r="DD4" s="4">
        <f t="shared" si="10"/>
        <v>11.984</v>
      </c>
      <c r="DE4" s="4">
        <f t="shared" si="10"/>
        <v>247.26300000000001</v>
      </c>
      <c r="DF4" s="4">
        <f t="shared" si="10"/>
        <v>5.4020000000000001</v>
      </c>
      <c r="DG4" s="4">
        <f t="shared" si="10"/>
        <v>2.5999999999999999E-2</v>
      </c>
      <c r="DH4" s="4">
        <f t="shared" si="11"/>
        <v>0</v>
      </c>
      <c r="DI4" s="4">
        <f t="shared" si="11"/>
        <v>29.648</v>
      </c>
      <c r="DJ4" s="4">
        <f t="shared" si="11"/>
        <v>0</v>
      </c>
      <c r="DK4" s="4">
        <f t="shared" si="11"/>
        <v>11.081</v>
      </c>
      <c r="DL4" s="4">
        <f t="shared" si="11"/>
        <v>0.59299999999999997</v>
      </c>
      <c r="DM4" s="4">
        <f t="shared" si="11"/>
        <v>14.193</v>
      </c>
      <c r="DN4" s="4">
        <f t="shared" si="11"/>
        <v>9.7270000000000003</v>
      </c>
      <c r="DO4" s="4">
        <f t="shared" si="11"/>
        <v>0</v>
      </c>
      <c r="DP4" s="4">
        <f t="shared" si="11"/>
        <v>1.587</v>
      </c>
      <c r="DQ4" s="4">
        <f t="shared" si="11"/>
        <v>0.38800000000000001</v>
      </c>
      <c r="DR4" s="4">
        <f t="shared" si="12"/>
        <v>37.024000000000001</v>
      </c>
      <c r="DS4" s="4">
        <f t="shared" si="12"/>
        <v>0.20699999999999999</v>
      </c>
      <c r="DT4" s="4">
        <f t="shared" si="12"/>
        <v>21.201000000000001</v>
      </c>
      <c r="DU4" s="4">
        <f t="shared" si="12"/>
        <v>12.21</v>
      </c>
      <c r="DV4" s="4">
        <f t="shared" si="12"/>
        <v>1.081</v>
      </c>
      <c r="DW4" s="4">
        <f t="shared" si="12"/>
        <v>0.98099999999999998</v>
      </c>
      <c r="DX4" s="4">
        <f t="shared" si="12"/>
        <v>0.78600000000000003</v>
      </c>
      <c r="DY4" s="4">
        <f t="shared" si="12"/>
        <v>72.960999999999999</v>
      </c>
      <c r="DZ4" s="4">
        <f t="shared" si="12"/>
        <v>0.23100000000000001</v>
      </c>
      <c r="EA4" s="4">
        <f t="shared" si="12"/>
        <v>0.46300000000000002</v>
      </c>
      <c r="EB4" s="4">
        <f t="shared" si="13"/>
        <v>2.3149999999999999</v>
      </c>
      <c r="EC4" s="4">
        <f t="shared" si="13"/>
        <v>7.6999999999999999E-2</v>
      </c>
      <c r="ED4" s="4">
        <f t="shared" si="13"/>
        <v>1.7330000000000001</v>
      </c>
      <c r="EE4" s="4">
        <f t="shared" si="13"/>
        <v>0.90500000000000003</v>
      </c>
      <c r="EF4" s="4">
        <f t="shared" si="13"/>
        <v>1.7070000000000001</v>
      </c>
      <c r="EG4" s="4">
        <f t="shared" si="13"/>
        <v>0.08</v>
      </c>
      <c r="EH4" s="4">
        <f t="shared" si="13"/>
        <v>332.78</v>
      </c>
      <c r="EI4" s="4">
        <f t="shared" si="13"/>
        <v>0.10299999999999999</v>
      </c>
      <c r="EJ4" s="4">
        <f t="shared" si="13"/>
        <v>20.978000000000002</v>
      </c>
      <c r="EK4" s="4">
        <f t="shared" si="13"/>
        <v>10.994</v>
      </c>
      <c r="EL4" s="4">
        <f t="shared" si="14"/>
        <v>1.4830000000000001</v>
      </c>
      <c r="EM4" s="4">
        <f t="shared" si="14"/>
        <v>2.9000000000000001E-2</v>
      </c>
      <c r="EN4" s="4">
        <f t="shared" si="14"/>
        <v>24.736999999999998</v>
      </c>
      <c r="EO4" s="4">
        <f t="shared" si="14"/>
        <v>1.038</v>
      </c>
      <c r="EP4" s="4">
        <f t="shared" si="14"/>
        <v>4.8419999999999996</v>
      </c>
      <c r="EQ4" s="4">
        <f t="shared" si="14"/>
        <v>1.1499999999999999</v>
      </c>
      <c r="ER4" s="4">
        <f t="shared" si="14"/>
        <v>0.121</v>
      </c>
      <c r="ES4" s="4">
        <f t="shared" si="14"/>
        <v>1.2330000000000001</v>
      </c>
      <c r="ET4" s="4">
        <f t="shared" si="14"/>
        <v>170.01499999999999</v>
      </c>
      <c r="EU4" s="4">
        <f t="shared" si="14"/>
        <v>1.575</v>
      </c>
      <c r="EV4" s="4">
        <f t="shared" si="15"/>
        <v>28.274999999999999</v>
      </c>
      <c r="EW4" s="4">
        <f t="shared" si="15"/>
        <v>2.3730000000000002</v>
      </c>
      <c r="EX4" s="4">
        <f t="shared" si="15"/>
        <v>0.52800000000000002</v>
      </c>
      <c r="EY4" s="4">
        <f t="shared" si="15"/>
        <v>46.265000000000001</v>
      </c>
      <c r="EZ4" s="4">
        <f t="shared" si="15"/>
        <v>7.0000000000000001E-3</v>
      </c>
      <c r="FA4" s="4">
        <f t="shared" si="15"/>
        <v>102.96299999999999</v>
      </c>
      <c r="FB4" s="4">
        <f t="shared" si="15"/>
        <v>10.984999999999999</v>
      </c>
      <c r="FC4" s="4">
        <f t="shared" si="15"/>
        <v>34.468000000000004</v>
      </c>
      <c r="FD4" s="4">
        <f t="shared" si="15"/>
        <v>320.39699999999999</v>
      </c>
      <c r="FE4" s="4">
        <f t="shared" si="15"/>
        <v>11.893000000000001</v>
      </c>
      <c r="FF4" s="4">
        <f t="shared" si="16"/>
        <v>72.015000000000001</v>
      </c>
      <c r="FG4" s="4">
        <f t="shared" si="16"/>
        <v>0.19800000000000001</v>
      </c>
      <c r="FH4" s="4">
        <f t="shared" si="16"/>
        <v>0.91600000000000004</v>
      </c>
      <c r="FI4" s="4">
        <f t="shared" si="16"/>
        <v>4.1120000000000001</v>
      </c>
      <c r="FJ4" s="4">
        <f t="shared" si="16"/>
        <v>0</v>
      </c>
      <c r="FK4" s="4">
        <f t="shared" si="16"/>
        <v>2.1909999999999998</v>
      </c>
      <c r="FL4" s="4">
        <f t="shared" si="16"/>
        <v>2.58</v>
      </c>
      <c r="FM4" s="4">
        <f t="shared" si="16"/>
        <v>20.986000000000001</v>
      </c>
      <c r="FN4" s="4">
        <f t="shared" si="16"/>
        <v>48.292999999999999</v>
      </c>
      <c r="FO4" s="4">
        <f t="shared" si="16"/>
        <v>364.74099999999999</v>
      </c>
      <c r="FP4" s="4">
        <f t="shared" si="17"/>
        <v>50.981999999999999</v>
      </c>
      <c r="FQ4" s="4">
        <f t="shared" si="17"/>
        <v>0</v>
      </c>
      <c r="FR4" s="4">
        <f t="shared" si="17"/>
        <v>26.78</v>
      </c>
      <c r="FS4" s="4">
        <f t="shared" si="17"/>
        <v>1.7709999999999999</v>
      </c>
      <c r="FT4" s="4">
        <f t="shared" si="17"/>
        <v>130.23500000000001</v>
      </c>
      <c r="FU4" s="4">
        <f t="shared" si="17"/>
        <v>1957.886</v>
      </c>
      <c r="FV4" s="4">
        <f t="shared" si="17"/>
        <v>0.47899999999999998</v>
      </c>
      <c r="FW4" s="4">
        <f t="shared" si="17"/>
        <v>0</v>
      </c>
      <c r="FX4" s="4">
        <f t="shared" si="17"/>
        <v>7.0000000000000001E-3</v>
      </c>
      <c r="FY4" s="4">
        <f t="shared" si="17"/>
        <v>0.11</v>
      </c>
      <c r="FZ4" s="4">
        <f t="shared" si="18"/>
        <v>0.21299999999999999</v>
      </c>
      <c r="GA4" s="4">
        <f t="shared" si="18"/>
        <v>9.5000000000000001E-2</v>
      </c>
      <c r="GB4" s="4">
        <f t="shared" si="18"/>
        <v>8.4000000000000005E-2</v>
      </c>
      <c r="GC4" s="4">
        <f t="shared" si="18"/>
        <v>9.9000000000000005E-2</v>
      </c>
      <c r="GD4" s="4">
        <f t="shared" si="18"/>
        <v>4.8000000000000001E-2</v>
      </c>
      <c r="GE4" s="4">
        <f t="shared" si="18"/>
        <v>316.17500000000001</v>
      </c>
      <c r="GF4" s="4">
        <f t="shared" si="18"/>
        <v>3.423</v>
      </c>
      <c r="GG4" s="4">
        <f t="shared" si="18"/>
        <v>42.817999999999998</v>
      </c>
      <c r="GH4" s="4">
        <f t="shared" si="18"/>
        <v>0.17199999999999999</v>
      </c>
      <c r="GI4" s="4">
        <f t="shared" si="18"/>
        <v>0.31900000000000001</v>
      </c>
      <c r="GJ4" s="4">
        <f t="shared" si="19"/>
        <v>47.441000000000003</v>
      </c>
      <c r="GK4" s="4">
        <f t="shared" si="19"/>
        <v>0.36299999999999999</v>
      </c>
      <c r="GL4" s="4">
        <f t="shared" si="19"/>
        <v>48.875</v>
      </c>
      <c r="GM4" s="4">
        <f t="shared" si="19"/>
        <v>13.872999999999999</v>
      </c>
      <c r="GN4" s="4">
        <f t="shared" si="19"/>
        <v>0.161</v>
      </c>
      <c r="GO4" s="4">
        <f t="shared" si="19"/>
        <v>0.68100000000000005</v>
      </c>
      <c r="GP4" s="4">
        <f t="shared" si="19"/>
        <v>301.36700000000002</v>
      </c>
      <c r="GQ4" s="4">
        <f t="shared" si="19"/>
        <v>300.03300000000002</v>
      </c>
      <c r="GR4" s="4">
        <f t="shared" si="19"/>
        <v>0.36299999999999999</v>
      </c>
      <c r="GS4" s="4">
        <f t="shared" si="19"/>
        <v>249.83099999999999</v>
      </c>
      <c r="GT4" s="4">
        <f t="shared" si="20"/>
        <v>5.1059999999999999</v>
      </c>
      <c r="GU4" s="4">
        <f t="shared" si="20"/>
        <v>0</v>
      </c>
      <c r="GV4" s="4">
        <f t="shared" si="20"/>
        <v>3.9889999999999999</v>
      </c>
      <c r="GW4" s="4">
        <f t="shared" si="20"/>
        <v>2.0299999999999998</v>
      </c>
      <c r="GX4" s="4">
        <f t="shared" si="20"/>
        <v>57.494999999999997</v>
      </c>
      <c r="GY4" s="4">
        <f t="shared" si="20"/>
        <v>46.009</v>
      </c>
      <c r="GZ4" s="4">
        <f t="shared" si="20"/>
        <v>42.561999999999998</v>
      </c>
      <c r="HA4" s="4">
        <f t="shared" si="20"/>
        <v>142.172</v>
      </c>
      <c r="HB4" s="4">
        <f t="shared" si="20"/>
        <v>7.3079999999999998</v>
      </c>
      <c r="HC4" s="4">
        <f t="shared" si="20"/>
        <v>2.1779999999999999</v>
      </c>
      <c r="HD4" s="4">
        <f t="shared" si="21"/>
        <v>105.964</v>
      </c>
      <c r="HE4" s="4">
        <f t="shared" si="21"/>
        <v>0</v>
      </c>
      <c r="HF4" s="4">
        <f t="shared" si="21"/>
        <v>1.03</v>
      </c>
      <c r="HG4" s="4">
        <f t="shared" si="21"/>
        <v>7.0000000000000007E-2</v>
      </c>
      <c r="HH4" s="4">
        <f t="shared" si="21"/>
        <v>19.103000000000002</v>
      </c>
      <c r="HI4" s="4">
        <f t="shared" si="21"/>
        <v>14.891</v>
      </c>
      <c r="HJ4" s="4">
        <f t="shared" si="21"/>
        <v>163.922</v>
      </c>
      <c r="HK4" s="4">
        <f t="shared" si="21"/>
        <v>31.994</v>
      </c>
      <c r="HL4" s="4">
        <f t="shared" si="21"/>
        <v>3.3000000000000002E-2</v>
      </c>
      <c r="HM4" s="4">
        <f t="shared" si="21"/>
        <v>7.0000000000000001E-3</v>
      </c>
      <c r="HN4" s="4">
        <f t="shared" si="22"/>
        <v>0.79800000000000004</v>
      </c>
      <c r="HO4" s="4">
        <f t="shared" si="22"/>
        <v>589.05999999999995</v>
      </c>
      <c r="HP4" s="4">
        <f t="shared" si="22"/>
        <v>57.756999999999998</v>
      </c>
      <c r="HQ4" s="4">
        <f t="shared" si="22"/>
        <v>592.88400000000001</v>
      </c>
      <c r="HR4" s="4">
        <f t="shared" si="22"/>
        <v>5167.4809999999998</v>
      </c>
      <c r="HS4" s="4">
        <f t="shared" si="22"/>
        <v>5.1429999999999998</v>
      </c>
      <c r="HT4" s="4">
        <f t="shared" si="22"/>
        <v>110.98399999999999</v>
      </c>
      <c r="HU4" s="4">
        <f t="shared" si="22"/>
        <v>6.2E-2</v>
      </c>
      <c r="HV4" s="4">
        <f t="shared" si="22"/>
        <v>105.577</v>
      </c>
      <c r="HW4" s="4">
        <f t="shared" si="22"/>
        <v>21.466000000000001</v>
      </c>
      <c r="HX4" s="4">
        <f t="shared" si="22"/>
        <v>0</v>
      </c>
      <c r="HY4" s="4">
        <f t="shared" si="22"/>
        <v>9.8740000000000006</v>
      </c>
      <c r="HZ4" s="4">
        <f t="shared" si="22"/>
        <v>2.4249999999999998</v>
      </c>
      <c r="IA4" s="4">
        <f t="shared" si="22"/>
        <v>16.713000000000001</v>
      </c>
      <c r="IB4" s="4">
        <f t="shared" si="22"/>
        <v>559.74800000000005</v>
      </c>
      <c r="IC4" s="4">
        <f t="shared" si="23"/>
        <v>35657.532999999989</v>
      </c>
    </row>
    <row r="5" spans="1:237" x14ac:dyDescent="0.3">
      <c r="A5">
        <v>1993</v>
      </c>
      <c r="B5" s="4">
        <f t="shared" si="0"/>
        <v>22803.494999999999</v>
      </c>
      <c r="C5" s="4">
        <f t="shared" si="0"/>
        <v>1.333</v>
      </c>
      <c r="D5" s="4">
        <f t="shared" si="0"/>
        <v>2.3159999999999998</v>
      </c>
      <c r="E5" s="4">
        <f t="shared" si="0"/>
        <v>81.944000000000003</v>
      </c>
      <c r="F5" s="4">
        <f t="shared" si="0"/>
        <v>0.41</v>
      </c>
      <c r="G5" s="4">
        <f t="shared" si="0"/>
        <v>5.7480000000000002</v>
      </c>
      <c r="H5" s="4">
        <f t="shared" si="0"/>
        <v>6.6000000000000003E-2</v>
      </c>
      <c r="I5" s="4">
        <f t="shared" si="0"/>
        <v>1.4999999999999999E-2</v>
      </c>
      <c r="J5" s="4">
        <f t="shared" si="0"/>
        <v>0.216</v>
      </c>
      <c r="K5" s="4">
        <f t="shared" si="0"/>
        <v>117.777</v>
      </c>
      <c r="L5" s="4">
        <f t="shared" si="1"/>
        <v>2.5750000000000002</v>
      </c>
      <c r="M5" s="4">
        <f t="shared" si="1"/>
        <v>0.64900000000000002</v>
      </c>
      <c r="N5" s="4">
        <f t="shared" si="1"/>
        <v>291.32499999999999</v>
      </c>
      <c r="O5" s="4">
        <f t="shared" si="1"/>
        <v>60.661000000000001</v>
      </c>
      <c r="P5" s="4">
        <f t="shared" si="1"/>
        <v>48.405999999999999</v>
      </c>
      <c r="Q5" s="4">
        <f t="shared" si="1"/>
        <v>1.744</v>
      </c>
      <c r="R5" s="4">
        <f t="shared" si="1"/>
        <v>14.609</v>
      </c>
      <c r="S5" s="4">
        <f t="shared" si="1"/>
        <v>16.062999999999999</v>
      </c>
      <c r="T5" s="4">
        <f t="shared" si="1"/>
        <v>1.101</v>
      </c>
      <c r="U5" s="4">
        <f t="shared" si="1"/>
        <v>76.555000000000007</v>
      </c>
      <c r="V5" s="4">
        <f t="shared" si="2"/>
        <v>121.43899999999999</v>
      </c>
      <c r="W5" s="4">
        <f t="shared" si="2"/>
        <v>0.377</v>
      </c>
      <c r="X5" s="4">
        <f t="shared" si="2"/>
        <v>0.95799999999999996</v>
      </c>
      <c r="Y5" s="4">
        <f t="shared" si="2"/>
        <v>0.53900000000000003</v>
      </c>
      <c r="Z5" s="4">
        <f t="shared" si="2"/>
        <v>0.17199999999999999</v>
      </c>
      <c r="AA5" s="4">
        <f t="shared" si="2"/>
        <v>7.7919999999999998</v>
      </c>
      <c r="AB5" s="4">
        <f t="shared" si="2"/>
        <v>0.25</v>
      </c>
      <c r="AC5" s="4">
        <f t="shared" si="2"/>
        <v>12.581</v>
      </c>
      <c r="AD5" s="4">
        <f t="shared" si="2"/>
        <v>3.1949999999999998</v>
      </c>
      <c r="AE5" s="4">
        <f t="shared" si="2"/>
        <v>244.30600000000001</v>
      </c>
      <c r="AF5" s="4">
        <f t="shared" si="3"/>
        <v>8.7999999999999995E-2</v>
      </c>
      <c r="AG5" s="4">
        <f t="shared" si="3"/>
        <v>4.9649999999999999</v>
      </c>
      <c r="AH5" s="4">
        <f t="shared" si="3"/>
        <v>58.426000000000002</v>
      </c>
      <c r="AI5" s="4">
        <f t="shared" si="3"/>
        <v>0.627</v>
      </c>
      <c r="AJ5" s="4">
        <f t="shared" si="3"/>
        <v>0.22700000000000001</v>
      </c>
      <c r="AK5" s="4">
        <f t="shared" si="3"/>
        <v>1.385</v>
      </c>
      <c r="AL5" s="4">
        <f t="shared" si="3"/>
        <v>2.8660000000000001</v>
      </c>
      <c r="AM5" s="4">
        <f t="shared" si="3"/>
        <v>463.99299999999999</v>
      </c>
      <c r="AN5" s="4">
        <f t="shared" si="3"/>
        <v>0.11</v>
      </c>
      <c r="AO5" s="4">
        <f t="shared" si="3"/>
        <v>0.19800000000000001</v>
      </c>
      <c r="AP5" s="4">
        <f t="shared" si="4"/>
        <v>0.40300000000000002</v>
      </c>
      <c r="AQ5" s="4">
        <f t="shared" si="4"/>
        <v>33.953000000000003</v>
      </c>
      <c r="AR5" s="4">
        <f t="shared" si="4"/>
        <v>2921.6509999999998</v>
      </c>
      <c r="AS5" s="4">
        <f t="shared" si="4"/>
        <v>0</v>
      </c>
      <c r="AT5" s="4">
        <f t="shared" si="4"/>
        <v>63.338000000000001</v>
      </c>
      <c r="AU5" s="4">
        <f t="shared" si="4"/>
        <v>7.2999999999999995E-2</v>
      </c>
      <c r="AV5" s="4">
        <f t="shared" si="4"/>
        <v>1.1599999999999999</v>
      </c>
      <c r="AW5" s="4">
        <f t="shared" si="4"/>
        <v>4.3999999999999997E-2</v>
      </c>
      <c r="AX5" s="4">
        <f t="shared" si="4"/>
        <v>3.891</v>
      </c>
      <c r="AY5" s="4">
        <f t="shared" si="4"/>
        <v>5.093</v>
      </c>
      <c r="AZ5" s="4">
        <f t="shared" si="5"/>
        <v>16.808</v>
      </c>
      <c r="BA5" s="4">
        <f t="shared" si="5"/>
        <v>19.823</v>
      </c>
      <c r="BB5" s="4">
        <f t="shared" si="5"/>
        <v>4.6929999999999996</v>
      </c>
      <c r="BC5" s="4">
        <f t="shared" si="5"/>
        <v>5.7590000000000003</v>
      </c>
      <c r="BD5" s="4">
        <f t="shared" si="5"/>
        <v>138.63399999999999</v>
      </c>
      <c r="BE5" s="4">
        <f t="shared" si="5"/>
        <v>2.6619999999999999</v>
      </c>
      <c r="BF5" s="4">
        <f t="shared" si="5"/>
        <v>60.625999999999998</v>
      </c>
      <c r="BG5" s="4">
        <f t="shared" si="5"/>
        <v>0.3</v>
      </c>
      <c r="BH5" s="4">
        <f t="shared" si="5"/>
        <v>6.2E-2</v>
      </c>
      <c r="BI5" s="4">
        <f t="shared" si="5"/>
        <v>11.209</v>
      </c>
      <c r="BJ5" s="4">
        <f t="shared" si="6"/>
        <v>24.088999999999999</v>
      </c>
      <c r="BK5" s="4">
        <f t="shared" si="6"/>
        <v>92.278000000000006</v>
      </c>
      <c r="BL5" s="4">
        <f t="shared" si="6"/>
        <v>3.976</v>
      </c>
      <c r="BM5" s="4">
        <f t="shared" si="6"/>
        <v>7.0000000000000007E-2</v>
      </c>
      <c r="BN5" s="4">
        <f t="shared" si="6"/>
        <v>0</v>
      </c>
      <c r="BO5" s="4">
        <f t="shared" si="6"/>
        <v>19.404</v>
      </c>
      <c r="BP5" s="4">
        <f t="shared" si="6"/>
        <v>0.71099999999999997</v>
      </c>
      <c r="BQ5" s="4">
        <f t="shared" si="6"/>
        <v>2.9940000000000002</v>
      </c>
      <c r="BR5" s="4">
        <f t="shared" si="6"/>
        <v>6791.9840000000004</v>
      </c>
      <c r="BS5" s="4">
        <f t="shared" si="6"/>
        <v>3200.0010000000002</v>
      </c>
      <c r="BT5" s="4">
        <f t="shared" si="7"/>
        <v>2621.366</v>
      </c>
      <c r="BU5" s="4">
        <f t="shared" si="7"/>
        <v>0.58299999999999996</v>
      </c>
      <c r="BV5" s="4">
        <f t="shared" si="7"/>
        <v>0.74299999999999999</v>
      </c>
      <c r="BW5" s="4">
        <f t="shared" si="7"/>
        <v>56.347999999999999</v>
      </c>
      <c r="BX5" s="4">
        <f t="shared" si="7"/>
        <v>387.66699999999997</v>
      </c>
      <c r="BY5" s="4">
        <f t="shared" si="7"/>
        <v>0</v>
      </c>
      <c r="BZ5" s="4">
        <f t="shared" si="7"/>
        <v>0.85899999999999999</v>
      </c>
      <c r="CA5" s="4">
        <f t="shared" si="7"/>
        <v>0.42899999999999999</v>
      </c>
      <c r="CB5" s="4">
        <f t="shared" si="7"/>
        <v>0</v>
      </c>
      <c r="CC5" s="4">
        <f t="shared" si="7"/>
        <v>4.9749999999999996</v>
      </c>
      <c r="CD5" s="4">
        <f t="shared" si="8"/>
        <v>0.20899999999999999</v>
      </c>
      <c r="CE5" s="4">
        <f t="shared" si="8"/>
        <v>9.9160000000000004</v>
      </c>
      <c r="CF5" s="4">
        <f t="shared" si="8"/>
        <v>956.13199999999995</v>
      </c>
      <c r="CG5" s="4">
        <f t="shared" si="8"/>
        <v>4.3099999999999996</v>
      </c>
      <c r="CH5" s="4">
        <f t="shared" si="8"/>
        <v>84.296000000000006</v>
      </c>
      <c r="CI5" s="4">
        <f t="shared" si="8"/>
        <v>0.54600000000000004</v>
      </c>
      <c r="CJ5" s="4">
        <f t="shared" si="8"/>
        <v>0.121</v>
      </c>
      <c r="CK5" s="4">
        <f t="shared" si="8"/>
        <v>1.548</v>
      </c>
      <c r="CL5" s="4">
        <f t="shared" si="8"/>
        <v>5.5780000000000003</v>
      </c>
      <c r="CM5" s="4">
        <f t="shared" si="8"/>
        <v>1.0880000000000001</v>
      </c>
      <c r="CN5" s="4">
        <f t="shared" si="9"/>
        <v>0.183</v>
      </c>
      <c r="CO5" s="4">
        <f t="shared" si="9"/>
        <v>1.044</v>
      </c>
      <c r="CP5" s="4">
        <f t="shared" si="9"/>
        <v>0.68400000000000005</v>
      </c>
      <c r="CQ5" s="4">
        <f t="shared" si="9"/>
        <v>2.8239999999999998</v>
      </c>
      <c r="CR5" s="4">
        <f t="shared" si="9"/>
        <v>34.777999999999999</v>
      </c>
      <c r="CS5" s="4">
        <f t="shared" si="9"/>
        <v>63.389000000000003</v>
      </c>
      <c r="CT5" s="4">
        <f t="shared" si="9"/>
        <v>2.411</v>
      </c>
      <c r="CU5" s="4">
        <f t="shared" si="9"/>
        <v>677.91600000000005</v>
      </c>
      <c r="CV5" s="4">
        <f t="shared" si="9"/>
        <v>219.762</v>
      </c>
      <c r="CW5" s="4">
        <f t="shared" si="9"/>
        <v>235.607</v>
      </c>
      <c r="CX5" s="4">
        <f t="shared" si="10"/>
        <v>63.13</v>
      </c>
      <c r="CY5" s="4">
        <f t="shared" si="10"/>
        <v>33.716000000000001</v>
      </c>
      <c r="CZ5" s="4">
        <f t="shared" si="10"/>
        <v>44.234999999999999</v>
      </c>
      <c r="DA5" s="4">
        <f t="shared" si="10"/>
        <v>431.60500000000002</v>
      </c>
      <c r="DB5" s="4">
        <f t="shared" si="10"/>
        <v>8.0009999999999994</v>
      </c>
      <c r="DC5" s="4">
        <f t="shared" si="10"/>
        <v>1172.3389999999999</v>
      </c>
      <c r="DD5" s="4">
        <f t="shared" si="10"/>
        <v>11.773999999999999</v>
      </c>
      <c r="DE5" s="4">
        <f t="shared" si="10"/>
        <v>219.59299999999999</v>
      </c>
      <c r="DF5" s="4">
        <f t="shared" si="10"/>
        <v>6.2149999999999999</v>
      </c>
      <c r="DG5" s="4">
        <f t="shared" si="10"/>
        <v>2.9000000000000001E-2</v>
      </c>
      <c r="DH5" s="4">
        <f t="shared" si="11"/>
        <v>0</v>
      </c>
      <c r="DI5" s="4">
        <f t="shared" si="11"/>
        <v>49.128999999999998</v>
      </c>
      <c r="DJ5" s="4">
        <f t="shared" si="11"/>
        <v>0</v>
      </c>
      <c r="DK5" s="4">
        <f t="shared" si="11"/>
        <v>8.5020000000000007</v>
      </c>
      <c r="DL5" s="4">
        <f t="shared" si="11"/>
        <v>0.60699999999999998</v>
      </c>
      <c r="DM5" s="4">
        <f t="shared" si="11"/>
        <v>11.922000000000001</v>
      </c>
      <c r="DN5" s="4">
        <f t="shared" si="11"/>
        <v>10.355</v>
      </c>
      <c r="DO5" s="4">
        <f t="shared" si="11"/>
        <v>0</v>
      </c>
      <c r="DP5" s="4">
        <f t="shared" si="11"/>
        <v>1.6339999999999999</v>
      </c>
      <c r="DQ5" s="4">
        <f t="shared" si="11"/>
        <v>0.42499999999999999</v>
      </c>
      <c r="DR5" s="4">
        <f t="shared" si="12"/>
        <v>38.707999999999998</v>
      </c>
      <c r="DS5" s="4">
        <f t="shared" si="12"/>
        <v>0.215</v>
      </c>
      <c r="DT5" s="4">
        <f t="shared" si="12"/>
        <v>16.353999999999999</v>
      </c>
      <c r="DU5" s="4">
        <f t="shared" si="12"/>
        <v>12.355</v>
      </c>
      <c r="DV5" s="4">
        <f t="shared" si="12"/>
        <v>1.18</v>
      </c>
      <c r="DW5" s="4">
        <f t="shared" si="12"/>
        <v>1.006</v>
      </c>
      <c r="DX5" s="4">
        <f t="shared" si="12"/>
        <v>0.88</v>
      </c>
      <c r="DY5" s="4">
        <f t="shared" si="12"/>
        <v>86.718999999999994</v>
      </c>
      <c r="DZ5" s="4">
        <f t="shared" si="12"/>
        <v>0.19800000000000001</v>
      </c>
      <c r="EA5" s="4">
        <f t="shared" si="12"/>
        <v>0.503</v>
      </c>
      <c r="EB5" s="4">
        <f t="shared" si="13"/>
        <v>2.891</v>
      </c>
      <c r="EC5" s="4">
        <f t="shared" si="13"/>
        <v>8.4000000000000005E-2</v>
      </c>
      <c r="ED5" s="4">
        <f t="shared" si="13"/>
        <v>1.863</v>
      </c>
      <c r="EE5" s="4">
        <f t="shared" si="13"/>
        <v>0.92700000000000005</v>
      </c>
      <c r="EF5" s="4">
        <f t="shared" si="13"/>
        <v>1.7729999999999999</v>
      </c>
      <c r="EG5" s="4">
        <f t="shared" si="13"/>
        <v>0.09</v>
      </c>
      <c r="EH5" s="4">
        <f t="shared" si="13"/>
        <v>338.06700000000001</v>
      </c>
      <c r="EI5" s="4">
        <f t="shared" si="13"/>
        <v>0.10299999999999999</v>
      </c>
      <c r="EJ5" s="4">
        <f t="shared" si="13"/>
        <v>15.846</v>
      </c>
      <c r="EK5" s="4">
        <f t="shared" si="13"/>
        <v>9.2629999999999999</v>
      </c>
      <c r="EL5" s="4">
        <f t="shared" si="14"/>
        <v>1.294</v>
      </c>
      <c r="EM5" s="4">
        <f t="shared" si="14"/>
        <v>2.9000000000000001E-2</v>
      </c>
      <c r="EN5" s="4">
        <f t="shared" si="14"/>
        <v>26.779</v>
      </c>
      <c r="EO5" s="4">
        <f t="shared" si="14"/>
        <v>1.1919999999999999</v>
      </c>
      <c r="EP5" s="4">
        <f t="shared" si="14"/>
        <v>5.3029999999999999</v>
      </c>
      <c r="EQ5" s="4">
        <f t="shared" si="14"/>
        <v>1.389</v>
      </c>
      <c r="ER5" s="4">
        <f t="shared" si="14"/>
        <v>0.114</v>
      </c>
      <c r="ES5" s="4">
        <f t="shared" si="14"/>
        <v>1.397</v>
      </c>
      <c r="ET5" s="4">
        <f t="shared" si="14"/>
        <v>170.20599999999999</v>
      </c>
      <c r="EU5" s="4">
        <f t="shared" si="14"/>
        <v>1.8280000000000001</v>
      </c>
      <c r="EV5" s="4">
        <f t="shared" si="15"/>
        <v>27.863</v>
      </c>
      <c r="EW5" s="4">
        <f t="shared" si="15"/>
        <v>2.282</v>
      </c>
      <c r="EX5" s="4">
        <f t="shared" si="15"/>
        <v>0.60199999999999998</v>
      </c>
      <c r="EY5" s="4">
        <f t="shared" si="15"/>
        <v>44.814</v>
      </c>
      <c r="EZ5" s="4">
        <f t="shared" si="15"/>
        <v>7.0000000000000001E-3</v>
      </c>
      <c r="FA5" s="4">
        <f t="shared" si="15"/>
        <v>94.869</v>
      </c>
      <c r="FB5" s="4">
        <f t="shared" si="15"/>
        <v>10.124000000000001</v>
      </c>
      <c r="FC5" s="4">
        <f t="shared" si="15"/>
        <v>36.008000000000003</v>
      </c>
      <c r="FD5" s="4">
        <f t="shared" si="15"/>
        <v>325.28399999999999</v>
      </c>
      <c r="FE5" s="4">
        <f t="shared" si="15"/>
        <v>13.225</v>
      </c>
      <c r="FF5" s="4">
        <f t="shared" si="16"/>
        <v>77.176000000000002</v>
      </c>
      <c r="FG5" s="4">
        <f t="shared" si="16"/>
        <v>0.19800000000000001</v>
      </c>
      <c r="FH5" s="4">
        <f t="shared" si="16"/>
        <v>0.93400000000000005</v>
      </c>
      <c r="FI5" s="4">
        <f t="shared" si="16"/>
        <v>3.7850000000000001</v>
      </c>
      <c r="FJ5" s="4">
        <f t="shared" si="16"/>
        <v>0</v>
      </c>
      <c r="FK5" s="4">
        <f t="shared" si="16"/>
        <v>2.1909999999999998</v>
      </c>
      <c r="FL5" s="4">
        <f t="shared" si="16"/>
        <v>2.9140000000000001</v>
      </c>
      <c r="FM5" s="4">
        <f t="shared" si="16"/>
        <v>23.885000000000002</v>
      </c>
      <c r="FN5" s="4">
        <f t="shared" si="16"/>
        <v>48.929000000000002</v>
      </c>
      <c r="FO5" s="4">
        <f t="shared" si="16"/>
        <v>365.44200000000001</v>
      </c>
      <c r="FP5" s="4">
        <f t="shared" si="17"/>
        <v>49.496000000000002</v>
      </c>
      <c r="FQ5" s="4">
        <f t="shared" si="17"/>
        <v>0</v>
      </c>
      <c r="FR5" s="4">
        <f t="shared" si="17"/>
        <v>30.684000000000001</v>
      </c>
      <c r="FS5" s="4">
        <f t="shared" si="17"/>
        <v>1.768</v>
      </c>
      <c r="FT5" s="4">
        <f t="shared" si="17"/>
        <v>121.018</v>
      </c>
      <c r="FU5" s="4">
        <f t="shared" si="17"/>
        <v>1859.6790000000001</v>
      </c>
      <c r="FV5" s="4">
        <f t="shared" si="17"/>
        <v>0.48299999999999998</v>
      </c>
      <c r="FW5" s="4">
        <f t="shared" si="17"/>
        <v>0</v>
      </c>
      <c r="FX5" s="4">
        <f t="shared" si="17"/>
        <v>1.0999999999999999E-2</v>
      </c>
      <c r="FY5" s="4">
        <f t="shared" si="17"/>
        <v>0.114</v>
      </c>
      <c r="FZ5" s="4">
        <f t="shared" si="18"/>
        <v>0.23400000000000001</v>
      </c>
      <c r="GA5" s="4">
        <f t="shared" si="18"/>
        <v>7.2999999999999995E-2</v>
      </c>
      <c r="GB5" s="4">
        <f t="shared" si="18"/>
        <v>0.10299999999999999</v>
      </c>
      <c r="GC5" s="4">
        <f t="shared" si="18"/>
        <v>0.10299999999999999</v>
      </c>
      <c r="GD5" s="4">
        <f t="shared" si="18"/>
        <v>4.8000000000000001E-2</v>
      </c>
      <c r="GE5" s="4">
        <f t="shared" si="18"/>
        <v>340.642</v>
      </c>
      <c r="GF5" s="4">
        <f t="shared" si="18"/>
        <v>3.5390000000000001</v>
      </c>
      <c r="GG5" s="4">
        <f t="shared" si="18"/>
        <v>37.622999999999998</v>
      </c>
      <c r="GH5" s="4">
        <f t="shared" si="18"/>
        <v>0.183</v>
      </c>
      <c r="GI5" s="4">
        <f t="shared" si="18"/>
        <v>0.32200000000000001</v>
      </c>
      <c r="GJ5" s="4">
        <f t="shared" si="19"/>
        <v>49.661999999999999</v>
      </c>
      <c r="GK5" s="4">
        <f t="shared" si="19"/>
        <v>0.56000000000000005</v>
      </c>
      <c r="GL5" s="4">
        <f t="shared" si="19"/>
        <v>46.332999999999998</v>
      </c>
      <c r="GM5" s="4">
        <f t="shared" si="19"/>
        <v>14.234</v>
      </c>
      <c r="GN5" s="4">
        <f t="shared" si="19"/>
        <v>0.17199999999999999</v>
      </c>
      <c r="GO5" s="4">
        <f t="shared" si="19"/>
        <v>0.64</v>
      </c>
      <c r="GP5" s="4">
        <f t="shared" si="19"/>
        <v>320.39100000000002</v>
      </c>
      <c r="GQ5" s="4">
        <f t="shared" si="19"/>
        <v>330.27199999999999</v>
      </c>
      <c r="GR5" s="4">
        <f t="shared" si="19"/>
        <v>0.251</v>
      </c>
      <c r="GS5" s="4">
        <f t="shared" si="19"/>
        <v>241.209</v>
      </c>
      <c r="GT5" s="4">
        <f t="shared" si="20"/>
        <v>4.9749999999999996</v>
      </c>
      <c r="GU5" s="4">
        <f t="shared" si="20"/>
        <v>0</v>
      </c>
      <c r="GV5" s="4">
        <f t="shared" si="20"/>
        <v>2.746</v>
      </c>
      <c r="GW5" s="4">
        <f t="shared" si="20"/>
        <v>2.0379999999999998</v>
      </c>
      <c r="GX5" s="4">
        <f t="shared" si="20"/>
        <v>57.536000000000001</v>
      </c>
      <c r="GY5" s="4">
        <f t="shared" si="20"/>
        <v>43.600999999999999</v>
      </c>
      <c r="GZ5" s="4">
        <f t="shared" si="20"/>
        <v>45.222000000000001</v>
      </c>
      <c r="HA5" s="4">
        <f t="shared" si="20"/>
        <v>153.79300000000001</v>
      </c>
      <c r="HB5" s="4">
        <f t="shared" si="20"/>
        <v>5.1710000000000003</v>
      </c>
      <c r="HC5" s="4">
        <f t="shared" si="20"/>
        <v>2.4260000000000002</v>
      </c>
      <c r="HD5" s="4">
        <f t="shared" si="21"/>
        <v>120.911</v>
      </c>
      <c r="HE5" s="4">
        <f t="shared" si="21"/>
        <v>0</v>
      </c>
      <c r="HF5" s="4">
        <f t="shared" si="21"/>
        <v>1.069</v>
      </c>
      <c r="HG5" s="4">
        <f t="shared" si="21"/>
        <v>8.4000000000000005E-2</v>
      </c>
      <c r="HH5" s="4">
        <f t="shared" si="21"/>
        <v>17.411000000000001</v>
      </c>
      <c r="HI5" s="4">
        <f t="shared" si="21"/>
        <v>16.353000000000002</v>
      </c>
      <c r="HJ5" s="4">
        <f t="shared" si="21"/>
        <v>171.011</v>
      </c>
      <c r="HK5" s="4">
        <f t="shared" si="21"/>
        <v>27.515999999999998</v>
      </c>
      <c r="HL5" s="4">
        <f t="shared" si="21"/>
        <v>0.04</v>
      </c>
      <c r="HM5" s="4">
        <f t="shared" si="21"/>
        <v>7.0000000000000001E-3</v>
      </c>
      <c r="HN5" s="4">
        <f t="shared" si="22"/>
        <v>0.79700000000000004</v>
      </c>
      <c r="HO5" s="4">
        <f t="shared" si="22"/>
        <v>510.2</v>
      </c>
      <c r="HP5" s="4">
        <f t="shared" si="22"/>
        <v>65.566000000000003</v>
      </c>
      <c r="HQ5" s="4">
        <f t="shared" si="22"/>
        <v>578.63499999999999</v>
      </c>
      <c r="HR5" s="4">
        <f t="shared" si="22"/>
        <v>5267.3429999999998</v>
      </c>
      <c r="HS5" s="4">
        <f t="shared" si="22"/>
        <v>4.4390000000000001</v>
      </c>
      <c r="HT5" s="4">
        <f t="shared" si="22"/>
        <v>115.617</v>
      </c>
      <c r="HU5" s="4">
        <f t="shared" si="22"/>
        <v>6.2E-2</v>
      </c>
      <c r="HV5" s="4">
        <f t="shared" si="22"/>
        <v>123.96599999999999</v>
      </c>
      <c r="HW5" s="4">
        <f t="shared" si="22"/>
        <v>22.853000000000002</v>
      </c>
      <c r="HX5" s="4">
        <f t="shared" si="22"/>
        <v>0</v>
      </c>
      <c r="HY5" s="4">
        <f t="shared" si="22"/>
        <v>8.625</v>
      </c>
      <c r="HZ5" s="4">
        <f t="shared" si="22"/>
        <v>2.4660000000000002</v>
      </c>
      <c r="IA5" s="4">
        <f t="shared" si="22"/>
        <v>16.047000000000001</v>
      </c>
      <c r="IB5" s="4">
        <f t="shared" si="22"/>
        <v>562.45299999999997</v>
      </c>
      <c r="IC5" s="4">
        <f t="shared" si="23"/>
        <v>35179.679999999978</v>
      </c>
    </row>
    <row r="6" spans="1:237" x14ac:dyDescent="0.3">
      <c r="A6">
        <v>1994</v>
      </c>
      <c r="B6" s="4">
        <f t="shared" si="0"/>
        <v>22964.582999999999</v>
      </c>
      <c r="C6" s="4">
        <f t="shared" si="0"/>
        <v>1.282</v>
      </c>
      <c r="D6" s="4">
        <f t="shared" si="0"/>
        <v>1.913</v>
      </c>
      <c r="E6" s="4">
        <f t="shared" si="0"/>
        <v>86.147000000000006</v>
      </c>
      <c r="F6" s="4">
        <f t="shared" si="0"/>
        <v>0.40699999999999997</v>
      </c>
      <c r="G6" s="4">
        <f t="shared" si="0"/>
        <v>3.8650000000000002</v>
      </c>
      <c r="H6" s="4">
        <f t="shared" si="0"/>
        <v>6.6000000000000003E-2</v>
      </c>
      <c r="I6" s="4">
        <f t="shared" si="0"/>
        <v>1.4999999999999999E-2</v>
      </c>
      <c r="J6" s="4">
        <f t="shared" si="0"/>
        <v>0.216</v>
      </c>
      <c r="K6" s="4">
        <f t="shared" si="0"/>
        <v>122.229</v>
      </c>
      <c r="L6" s="4">
        <f t="shared" si="1"/>
        <v>2.7130000000000001</v>
      </c>
      <c r="M6" s="4">
        <f t="shared" si="1"/>
        <v>0.66</v>
      </c>
      <c r="N6" s="4">
        <f t="shared" si="1"/>
        <v>300.084</v>
      </c>
      <c r="O6" s="4">
        <f t="shared" si="1"/>
        <v>61.033999999999999</v>
      </c>
      <c r="P6" s="4">
        <f t="shared" si="1"/>
        <v>41.944000000000003</v>
      </c>
      <c r="Q6" s="4">
        <f t="shared" si="1"/>
        <v>1.77</v>
      </c>
      <c r="R6" s="4">
        <f t="shared" si="1"/>
        <v>14.754</v>
      </c>
      <c r="S6" s="4">
        <f t="shared" si="1"/>
        <v>17.538</v>
      </c>
      <c r="T6" s="4">
        <f t="shared" si="1"/>
        <v>0.73899999999999999</v>
      </c>
      <c r="U6" s="4">
        <f t="shared" si="1"/>
        <v>62.505000000000003</v>
      </c>
      <c r="V6" s="4">
        <f t="shared" si="2"/>
        <v>124.80800000000001</v>
      </c>
      <c r="W6" s="4">
        <f t="shared" si="2"/>
        <v>0.374</v>
      </c>
      <c r="X6" s="4">
        <f t="shared" si="2"/>
        <v>1.0980000000000001</v>
      </c>
      <c r="Y6" s="4">
        <f t="shared" si="2"/>
        <v>0.53100000000000003</v>
      </c>
      <c r="Z6" s="4">
        <f t="shared" si="2"/>
        <v>0.20200000000000001</v>
      </c>
      <c r="AA6" s="4">
        <f t="shared" si="2"/>
        <v>8.5939999999999994</v>
      </c>
      <c r="AB6" s="4">
        <f t="shared" si="2"/>
        <v>0.24</v>
      </c>
      <c r="AC6" s="4">
        <f t="shared" si="2"/>
        <v>3.2050000000000001</v>
      </c>
      <c r="AD6" s="4">
        <f t="shared" si="2"/>
        <v>3.03</v>
      </c>
      <c r="AE6" s="4">
        <f t="shared" si="2"/>
        <v>254.00200000000001</v>
      </c>
      <c r="AF6" s="4">
        <f t="shared" si="3"/>
        <v>9.9000000000000005E-2</v>
      </c>
      <c r="AG6" s="4">
        <f t="shared" si="3"/>
        <v>4.6900000000000004</v>
      </c>
      <c r="AH6" s="4">
        <f t="shared" si="3"/>
        <v>56.404000000000003</v>
      </c>
      <c r="AI6" s="4">
        <f t="shared" si="3"/>
        <v>0.64500000000000002</v>
      </c>
      <c r="AJ6" s="4">
        <f t="shared" si="3"/>
        <v>0.23400000000000001</v>
      </c>
      <c r="AK6" s="4">
        <f t="shared" si="3"/>
        <v>1.425</v>
      </c>
      <c r="AL6" s="4">
        <f t="shared" si="3"/>
        <v>2.8410000000000002</v>
      </c>
      <c r="AM6" s="4">
        <f t="shared" si="3"/>
        <v>478.267</v>
      </c>
      <c r="AN6" s="4">
        <f t="shared" si="3"/>
        <v>0.114</v>
      </c>
      <c r="AO6" s="4">
        <f t="shared" si="3"/>
        <v>0.20899999999999999</v>
      </c>
      <c r="AP6" s="4">
        <f t="shared" si="4"/>
        <v>0.40699999999999997</v>
      </c>
      <c r="AQ6" s="4">
        <f t="shared" si="4"/>
        <v>37.517000000000003</v>
      </c>
      <c r="AR6" s="4">
        <f t="shared" si="4"/>
        <v>3100.002</v>
      </c>
      <c r="AS6" s="4">
        <f t="shared" si="4"/>
        <v>0</v>
      </c>
      <c r="AT6" s="4">
        <f t="shared" si="4"/>
        <v>66.790999999999997</v>
      </c>
      <c r="AU6" s="4">
        <f t="shared" si="4"/>
        <v>7.2999999999999995E-2</v>
      </c>
      <c r="AV6" s="4">
        <f t="shared" si="4"/>
        <v>1.7689999999999999</v>
      </c>
      <c r="AW6" s="4">
        <f t="shared" si="4"/>
        <v>4.3999999999999997E-2</v>
      </c>
      <c r="AX6" s="4">
        <f t="shared" si="4"/>
        <v>5.2</v>
      </c>
      <c r="AY6" s="4">
        <f t="shared" si="4"/>
        <v>4.133</v>
      </c>
      <c r="AZ6" s="4">
        <f t="shared" si="5"/>
        <v>16.053000000000001</v>
      </c>
      <c r="BA6" s="4">
        <f t="shared" si="5"/>
        <v>21.382000000000001</v>
      </c>
      <c r="BB6" s="4">
        <f t="shared" si="5"/>
        <v>4.4989999999999997</v>
      </c>
      <c r="BC6" s="4">
        <f t="shared" si="5"/>
        <v>6.0010000000000003</v>
      </c>
      <c r="BD6" s="4">
        <f t="shared" si="5"/>
        <v>132.37</v>
      </c>
      <c r="BE6" s="4">
        <f t="shared" si="5"/>
        <v>1.698</v>
      </c>
      <c r="BF6" s="4">
        <f t="shared" si="5"/>
        <v>64.688999999999993</v>
      </c>
      <c r="BG6" s="4">
        <f t="shared" si="5"/>
        <v>0.29299999999999998</v>
      </c>
      <c r="BH6" s="4">
        <f t="shared" si="5"/>
        <v>6.6000000000000003E-2</v>
      </c>
      <c r="BI6" s="4">
        <f t="shared" si="5"/>
        <v>11.795999999999999</v>
      </c>
      <c r="BJ6" s="4">
        <f t="shared" si="6"/>
        <v>13.54</v>
      </c>
      <c r="BK6" s="4">
        <f t="shared" si="6"/>
        <v>84.555999999999997</v>
      </c>
      <c r="BL6" s="4">
        <f t="shared" si="6"/>
        <v>4.5129999999999999</v>
      </c>
      <c r="BM6" s="4">
        <f t="shared" si="6"/>
        <v>7.6999999999999999E-2</v>
      </c>
      <c r="BN6" s="4">
        <f t="shared" si="6"/>
        <v>0.74399999999999999</v>
      </c>
      <c r="BO6" s="4">
        <f t="shared" si="6"/>
        <v>20.036000000000001</v>
      </c>
      <c r="BP6" s="4">
        <f t="shared" si="6"/>
        <v>1.077</v>
      </c>
      <c r="BQ6" s="4">
        <f t="shared" si="6"/>
        <v>2.1970000000000001</v>
      </c>
      <c r="BR6" s="4">
        <f t="shared" si="6"/>
        <v>6433.7849999999999</v>
      </c>
      <c r="BS6" s="4">
        <f t="shared" si="6"/>
        <v>2858.1979999999999</v>
      </c>
      <c r="BT6" s="4">
        <f t="shared" si="7"/>
        <v>2283.5569999999998</v>
      </c>
      <c r="BU6" s="4">
        <f t="shared" si="7"/>
        <v>0.57499999999999996</v>
      </c>
      <c r="BV6" s="4">
        <f t="shared" si="7"/>
        <v>0.73799999999999999</v>
      </c>
      <c r="BW6" s="4">
        <f t="shared" si="7"/>
        <v>61.710999999999999</v>
      </c>
      <c r="BX6" s="4">
        <f t="shared" si="7"/>
        <v>381.02600000000001</v>
      </c>
      <c r="BY6" s="4">
        <f t="shared" si="7"/>
        <v>0</v>
      </c>
      <c r="BZ6" s="4">
        <f t="shared" si="7"/>
        <v>0.76100000000000001</v>
      </c>
      <c r="CA6" s="4">
        <f t="shared" si="7"/>
        <v>0.443</v>
      </c>
      <c r="CB6" s="4">
        <f t="shared" si="7"/>
        <v>0</v>
      </c>
      <c r="CC6" s="4">
        <f t="shared" si="7"/>
        <v>4.375</v>
      </c>
      <c r="CD6" s="4">
        <f t="shared" si="8"/>
        <v>0.20899999999999999</v>
      </c>
      <c r="CE6" s="4">
        <f t="shared" si="8"/>
        <v>6.0679999999999996</v>
      </c>
      <c r="CF6" s="4">
        <f t="shared" si="8"/>
        <v>939.81500000000005</v>
      </c>
      <c r="CG6" s="4">
        <f t="shared" si="8"/>
        <v>5.0890000000000004</v>
      </c>
      <c r="CH6" s="4">
        <f t="shared" si="8"/>
        <v>86.441999999999993</v>
      </c>
      <c r="CI6" s="4">
        <f t="shared" si="8"/>
        <v>0.496</v>
      </c>
      <c r="CJ6" s="4">
        <f t="shared" si="8"/>
        <v>0.14299999999999999</v>
      </c>
      <c r="CK6" s="4">
        <f t="shared" si="8"/>
        <v>1.663</v>
      </c>
      <c r="CL6" s="4">
        <f t="shared" si="8"/>
        <v>6.7510000000000003</v>
      </c>
      <c r="CM6" s="4">
        <f t="shared" si="8"/>
        <v>1.125</v>
      </c>
      <c r="CN6" s="4">
        <f t="shared" si="9"/>
        <v>0.183</v>
      </c>
      <c r="CO6" s="4">
        <f t="shared" si="9"/>
        <v>1.458</v>
      </c>
      <c r="CP6" s="4">
        <f t="shared" si="9"/>
        <v>0.183</v>
      </c>
      <c r="CQ6" s="4">
        <f t="shared" si="9"/>
        <v>3.1619999999999999</v>
      </c>
      <c r="CR6" s="4">
        <f t="shared" si="9"/>
        <v>31.079000000000001</v>
      </c>
      <c r="CS6" s="4">
        <f t="shared" si="9"/>
        <v>61.786999999999999</v>
      </c>
      <c r="CT6" s="4">
        <f t="shared" si="9"/>
        <v>2.3650000000000002</v>
      </c>
      <c r="CU6" s="4">
        <f t="shared" si="9"/>
        <v>716.91800000000001</v>
      </c>
      <c r="CV6" s="4">
        <f t="shared" si="9"/>
        <v>222.85499999999999</v>
      </c>
      <c r="CW6" s="4">
        <f t="shared" si="9"/>
        <v>263.82</v>
      </c>
      <c r="CX6" s="4">
        <f t="shared" si="10"/>
        <v>71.088999999999999</v>
      </c>
      <c r="CY6" s="4">
        <f t="shared" si="10"/>
        <v>34.838000000000001</v>
      </c>
      <c r="CZ6" s="4">
        <f t="shared" si="10"/>
        <v>47.475000000000001</v>
      </c>
      <c r="DA6" s="4">
        <f t="shared" si="10"/>
        <v>425.79700000000003</v>
      </c>
      <c r="DB6" s="4">
        <f t="shared" si="10"/>
        <v>8.1890000000000001</v>
      </c>
      <c r="DC6" s="4">
        <f t="shared" si="10"/>
        <v>1227.2729999999999</v>
      </c>
      <c r="DD6" s="4">
        <f t="shared" si="10"/>
        <v>13.25</v>
      </c>
      <c r="DE6" s="4">
        <f t="shared" si="10"/>
        <v>185.65799999999999</v>
      </c>
      <c r="DF6" s="4">
        <f t="shared" si="10"/>
        <v>6.4219999999999997</v>
      </c>
      <c r="DG6" s="4">
        <f t="shared" si="10"/>
        <v>2.9000000000000001E-2</v>
      </c>
      <c r="DH6" s="4">
        <f t="shared" si="11"/>
        <v>0</v>
      </c>
      <c r="DI6" s="4">
        <f t="shared" si="11"/>
        <v>55.225999999999999</v>
      </c>
      <c r="DJ6" s="4">
        <f t="shared" si="11"/>
        <v>0</v>
      </c>
      <c r="DK6" s="4">
        <f t="shared" si="11"/>
        <v>6.1470000000000002</v>
      </c>
      <c r="DL6" s="4">
        <f t="shared" si="11"/>
        <v>0.63400000000000001</v>
      </c>
      <c r="DM6" s="4">
        <f t="shared" si="11"/>
        <v>10.37</v>
      </c>
      <c r="DN6" s="4">
        <f t="shared" si="11"/>
        <v>11.111000000000001</v>
      </c>
      <c r="DO6" s="4">
        <f t="shared" si="11"/>
        <v>0</v>
      </c>
      <c r="DP6" s="4">
        <f t="shared" si="11"/>
        <v>1.6739999999999999</v>
      </c>
      <c r="DQ6" s="4">
        <f t="shared" si="11"/>
        <v>0.42299999999999999</v>
      </c>
      <c r="DR6" s="4">
        <f t="shared" si="12"/>
        <v>43.752000000000002</v>
      </c>
      <c r="DS6" s="4">
        <f t="shared" si="12"/>
        <v>0.20100000000000001</v>
      </c>
      <c r="DT6" s="4">
        <f t="shared" si="12"/>
        <v>15.801</v>
      </c>
      <c r="DU6" s="4">
        <f t="shared" si="12"/>
        <v>11.542</v>
      </c>
      <c r="DV6" s="4">
        <f t="shared" si="12"/>
        <v>1.2709999999999999</v>
      </c>
      <c r="DW6" s="4">
        <f t="shared" si="12"/>
        <v>1.2470000000000001</v>
      </c>
      <c r="DX6" s="4">
        <f t="shared" si="12"/>
        <v>0.90300000000000002</v>
      </c>
      <c r="DY6" s="4">
        <f t="shared" si="12"/>
        <v>90.631</v>
      </c>
      <c r="DZ6" s="4">
        <f t="shared" si="12"/>
        <v>0.19800000000000001</v>
      </c>
      <c r="EA6" s="4">
        <f t="shared" si="12"/>
        <v>0.54800000000000004</v>
      </c>
      <c r="EB6" s="4">
        <f t="shared" si="13"/>
        <v>2.67</v>
      </c>
      <c r="EC6" s="4">
        <f t="shared" si="13"/>
        <v>8.4000000000000005E-2</v>
      </c>
      <c r="ED6" s="4">
        <f t="shared" si="13"/>
        <v>1.9990000000000001</v>
      </c>
      <c r="EE6" s="4">
        <f t="shared" si="13"/>
        <v>0.95599999999999996</v>
      </c>
      <c r="EF6" s="4">
        <f t="shared" si="13"/>
        <v>1.623</v>
      </c>
      <c r="EG6" s="4">
        <f t="shared" si="13"/>
        <v>9.8000000000000004E-2</v>
      </c>
      <c r="EH6" s="4">
        <f t="shared" si="13"/>
        <v>351.52800000000002</v>
      </c>
      <c r="EI6" s="4">
        <f t="shared" si="13"/>
        <v>0.106</v>
      </c>
      <c r="EJ6" s="4">
        <f t="shared" si="13"/>
        <v>12.427</v>
      </c>
      <c r="EK6" s="4">
        <f t="shared" si="13"/>
        <v>7.9269999999999996</v>
      </c>
      <c r="EL6" s="4">
        <f t="shared" si="14"/>
        <v>1.2569999999999999</v>
      </c>
      <c r="EM6" s="4">
        <f t="shared" si="14"/>
        <v>3.3000000000000002E-2</v>
      </c>
      <c r="EN6" s="4">
        <f t="shared" si="14"/>
        <v>28.123999999999999</v>
      </c>
      <c r="EO6" s="4">
        <f t="shared" si="14"/>
        <v>1.08</v>
      </c>
      <c r="EP6" s="4">
        <f t="shared" si="14"/>
        <v>6.1959999999999997</v>
      </c>
      <c r="EQ6" s="4">
        <f t="shared" si="14"/>
        <v>1.5720000000000001</v>
      </c>
      <c r="ER6" s="4">
        <f t="shared" si="14"/>
        <v>0.11</v>
      </c>
      <c r="ES6" s="4">
        <f t="shared" si="14"/>
        <v>1.619</v>
      </c>
      <c r="ET6" s="4">
        <f t="shared" si="14"/>
        <v>170.78800000000001</v>
      </c>
      <c r="EU6" s="4">
        <f t="shared" si="14"/>
        <v>1.9710000000000001</v>
      </c>
      <c r="EV6" s="4">
        <f t="shared" si="15"/>
        <v>28.027999999999999</v>
      </c>
      <c r="EW6" s="4">
        <f t="shared" si="15"/>
        <v>2.5179999999999998</v>
      </c>
      <c r="EX6" s="4">
        <f t="shared" si="15"/>
        <v>0.57999999999999996</v>
      </c>
      <c r="EY6" s="4">
        <f t="shared" si="15"/>
        <v>34.935000000000002</v>
      </c>
      <c r="EZ6" s="4">
        <f t="shared" si="15"/>
        <v>7.0000000000000001E-3</v>
      </c>
      <c r="FA6" s="4">
        <f t="shared" si="15"/>
        <v>86.72</v>
      </c>
      <c r="FB6" s="4">
        <f t="shared" si="15"/>
        <v>10.534000000000001</v>
      </c>
      <c r="FC6" s="4">
        <f t="shared" si="15"/>
        <v>37.914000000000001</v>
      </c>
      <c r="FD6" s="4">
        <f t="shared" si="15"/>
        <v>334.35700000000003</v>
      </c>
      <c r="FE6" s="4">
        <f t="shared" si="15"/>
        <v>15.054</v>
      </c>
      <c r="FF6" s="4">
        <f t="shared" si="16"/>
        <v>84.018000000000001</v>
      </c>
      <c r="FG6" s="4">
        <f t="shared" si="16"/>
        <v>0.19800000000000001</v>
      </c>
      <c r="FH6" s="4">
        <f t="shared" si="16"/>
        <v>0.96699999999999997</v>
      </c>
      <c r="FI6" s="4">
        <f t="shared" si="16"/>
        <v>4.1769999999999996</v>
      </c>
      <c r="FJ6" s="4">
        <f t="shared" si="16"/>
        <v>0</v>
      </c>
      <c r="FK6" s="4">
        <f t="shared" si="16"/>
        <v>2.1800000000000002</v>
      </c>
      <c r="FL6" s="4">
        <f t="shared" si="16"/>
        <v>3.4039999999999999</v>
      </c>
      <c r="FM6" s="4">
        <f t="shared" si="16"/>
        <v>23.759</v>
      </c>
      <c r="FN6" s="4">
        <f t="shared" si="16"/>
        <v>54.122</v>
      </c>
      <c r="FO6" s="4">
        <f t="shared" si="16"/>
        <v>360.51100000000002</v>
      </c>
      <c r="FP6" s="4">
        <f t="shared" si="17"/>
        <v>50.277000000000001</v>
      </c>
      <c r="FQ6" s="4">
        <f t="shared" si="17"/>
        <v>0</v>
      </c>
      <c r="FR6" s="4">
        <f t="shared" si="17"/>
        <v>30.303999999999998</v>
      </c>
      <c r="FS6" s="4">
        <f t="shared" si="17"/>
        <v>1.8640000000000001</v>
      </c>
      <c r="FT6" s="4">
        <f t="shared" si="17"/>
        <v>119.142</v>
      </c>
      <c r="FU6" s="4">
        <f t="shared" si="17"/>
        <v>1641.616</v>
      </c>
      <c r="FV6" s="4">
        <f t="shared" si="17"/>
        <v>0.46200000000000002</v>
      </c>
      <c r="FW6" s="4">
        <f t="shared" si="17"/>
        <v>0</v>
      </c>
      <c r="FX6" s="4">
        <f t="shared" si="17"/>
        <v>1.0999999999999999E-2</v>
      </c>
      <c r="FY6" s="4">
        <f t="shared" si="17"/>
        <v>0.121</v>
      </c>
      <c r="FZ6" s="4">
        <f t="shared" si="18"/>
        <v>0.26</v>
      </c>
      <c r="GA6" s="4">
        <f t="shared" si="18"/>
        <v>7.0000000000000007E-2</v>
      </c>
      <c r="GB6" s="4">
        <f t="shared" si="18"/>
        <v>0.121</v>
      </c>
      <c r="GC6" s="4">
        <f t="shared" si="18"/>
        <v>9.5000000000000001E-2</v>
      </c>
      <c r="GD6" s="4">
        <f t="shared" si="18"/>
        <v>4.8000000000000001E-2</v>
      </c>
      <c r="GE6" s="4">
        <f t="shared" si="18"/>
        <v>328.13900000000001</v>
      </c>
      <c r="GF6" s="4">
        <f t="shared" si="18"/>
        <v>3.8370000000000002</v>
      </c>
      <c r="GG6" s="4">
        <f t="shared" si="18"/>
        <v>36.326000000000001</v>
      </c>
      <c r="GH6" s="4">
        <f t="shared" si="18"/>
        <v>0.20200000000000001</v>
      </c>
      <c r="GI6" s="4">
        <f t="shared" si="18"/>
        <v>0.34799999999999998</v>
      </c>
      <c r="GJ6" s="4">
        <f t="shared" si="19"/>
        <v>60.085999999999999</v>
      </c>
      <c r="GK6" s="4">
        <f t="shared" si="19"/>
        <v>0.53700000000000003</v>
      </c>
      <c r="GL6" s="4">
        <f t="shared" si="19"/>
        <v>43.731999999999999</v>
      </c>
      <c r="GM6" s="4">
        <f t="shared" si="19"/>
        <v>14.628</v>
      </c>
      <c r="GN6" s="4">
        <f t="shared" si="19"/>
        <v>0.183</v>
      </c>
      <c r="GO6" s="4">
        <f t="shared" si="19"/>
        <v>0.629</v>
      </c>
      <c r="GP6" s="4">
        <f t="shared" si="19"/>
        <v>338.625</v>
      </c>
      <c r="GQ6" s="4">
        <f t="shared" si="19"/>
        <v>355.83600000000001</v>
      </c>
      <c r="GR6" s="4">
        <f t="shared" si="19"/>
        <v>0.34399999999999997</v>
      </c>
      <c r="GS6" s="4">
        <f t="shared" si="19"/>
        <v>253.68799999999999</v>
      </c>
      <c r="GT6" s="4">
        <f t="shared" si="20"/>
        <v>5.4349999999999996</v>
      </c>
      <c r="GU6" s="4">
        <f t="shared" si="20"/>
        <v>0</v>
      </c>
      <c r="GV6" s="4">
        <f t="shared" si="20"/>
        <v>3.7850000000000001</v>
      </c>
      <c r="GW6" s="4">
        <f t="shared" si="20"/>
        <v>2.0419999999999998</v>
      </c>
      <c r="GX6" s="4">
        <f t="shared" si="20"/>
        <v>60</v>
      </c>
      <c r="GY6" s="4">
        <f t="shared" si="20"/>
        <v>42.676000000000002</v>
      </c>
      <c r="GZ6" s="4">
        <f t="shared" si="20"/>
        <v>46.19</v>
      </c>
      <c r="HA6" s="4">
        <f t="shared" si="20"/>
        <v>161.16</v>
      </c>
      <c r="HB6" s="4">
        <f t="shared" si="20"/>
        <v>2.355</v>
      </c>
      <c r="HC6" s="4">
        <f t="shared" si="20"/>
        <v>2.0630000000000002</v>
      </c>
      <c r="HD6" s="4">
        <f t="shared" si="21"/>
        <v>133.29900000000001</v>
      </c>
      <c r="HE6" s="4">
        <f t="shared" si="21"/>
        <v>0</v>
      </c>
      <c r="HF6" s="4">
        <f t="shared" si="21"/>
        <v>1.0069999999999999</v>
      </c>
      <c r="HG6" s="4">
        <f t="shared" si="21"/>
        <v>9.1999999999999998E-2</v>
      </c>
      <c r="HH6" s="4">
        <f t="shared" si="21"/>
        <v>17.024000000000001</v>
      </c>
      <c r="HI6" s="4">
        <f t="shared" si="21"/>
        <v>15.776999999999999</v>
      </c>
      <c r="HJ6" s="4">
        <f t="shared" si="21"/>
        <v>167.43299999999999</v>
      </c>
      <c r="HK6" s="4">
        <f t="shared" si="21"/>
        <v>33.442999999999998</v>
      </c>
      <c r="HL6" s="4">
        <f t="shared" si="21"/>
        <v>4.3999999999999997E-2</v>
      </c>
      <c r="HM6" s="4">
        <f t="shared" si="21"/>
        <v>7.0000000000000001E-3</v>
      </c>
      <c r="HN6" s="4">
        <f t="shared" si="22"/>
        <v>0.70799999999999996</v>
      </c>
      <c r="HO6" s="4">
        <f t="shared" si="22"/>
        <v>419.26600000000002</v>
      </c>
      <c r="HP6" s="4">
        <f t="shared" si="22"/>
        <v>72.605000000000004</v>
      </c>
      <c r="HQ6" s="4">
        <f t="shared" si="22"/>
        <v>574.64099999999996</v>
      </c>
      <c r="HR6" s="4">
        <f t="shared" si="22"/>
        <v>5358.8239999999996</v>
      </c>
      <c r="HS6" s="4">
        <f t="shared" si="22"/>
        <v>4.03</v>
      </c>
      <c r="HT6" s="4">
        <f t="shared" si="22"/>
        <v>107.98</v>
      </c>
      <c r="HU6" s="4">
        <f t="shared" si="22"/>
        <v>6.2E-2</v>
      </c>
      <c r="HV6" s="4">
        <f t="shared" si="22"/>
        <v>129.53100000000001</v>
      </c>
      <c r="HW6" s="4">
        <f t="shared" si="22"/>
        <v>26.169</v>
      </c>
      <c r="HX6" s="4">
        <f t="shared" si="22"/>
        <v>0</v>
      </c>
      <c r="HY6" s="4">
        <f t="shared" si="22"/>
        <v>8.9819999999999993</v>
      </c>
      <c r="HZ6" s="4">
        <f t="shared" si="22"/>
        <v>2.3929999999999998</v>
      </c>
      <c r="IA6" s="4">
        <f t="shared" si="22"/>
        <v>17.393999999999998</v>
      </c>
      <c r="IB6" s="4">
        <f t="shared" si="22"/>
        <v>589.48599999999999</v>
      </c>
      <c r="IC6" s="4">
        <f t="shared" si="23"/>
        <v>34284.993999999992</v>
      </c>
    </row>
    <row r="7" spans="1:237" x14ac:dyDescent="0.3">
      <c r="A7">
        <v>1995</v>
      </c>
      <c r="B7" s="4">
        <f t="shared" si="0"/>
        <v>23453.944</v>
      </c>
      <c r="C7" s="4">
        <f t="shared" si="0"/>
        <v>1.23</v>
      </c>
      <c r="D7" s="4">
        <f t="shared" si="0"/>
        <v>2.0659999999999998</v>
      </c>
      <c r="E7" s="4">
        <f t="shared" si="0"/>
        <v>94.980999999999995</v>
      </c>
      <c r="F7" s="4">
        <f t="shared" si="0"/>
        <v>0.42499999999999999</v>
      </c>
      <c r="G7" s="4">
        <f t="shared" si="0"/>
        <v>10.949</v>
      </c>
      <c r="H7" s="4">
        <f t="shared" si="0"/>
        <v>6.6000000000000003E-2</v>
      </c>
      <c r="I7" s="4">
        <f t="shared" si="0"/>
        <v>4.0000000000000001E-3</v>
      </c>
      <c r="J7" s="4">
        <f t="shared" si="0"/>
        <v>0.224</v>
      </c>
      <c r="K7" s="4">
        <f t="shared" si="0"/>
        <v>127.765</v>
      </c>
      <c r="L7" s="4">
        <f t="shared" si="1"/>
        <v>3.4329999999999998</v>
      </c>
      <c r="M7" s="4">
        <f t="shared" si="1"/>
        <v>0.70699999999999996</v>
      </c>
      <c r="N7" s="4">
        <f t="shared" si="1"/>
        <v>308.02300000000002</v>
      </c>
      <c r="O7" s="4">
        <f t="shared" si="1"/>
        <v>64.010999999999996</v>
      </c>
      <c r="P7" s="4">
        <f t="shared" si="1"/>
        <v>33.308999999999997</v>
      </c>
      <c r="Q7" s="4">
        <f t="shared" si="1"/>
        <v>1.839</v>
      </c>
      <c r="R7" s="4">
        <f t="shared" si="1"/>
        <v>14.786</v>
      </c>
      <c r="S7" s="4">
        <f t="shared" si="1"/>
        <v>21.042000000000002</v>
      </c>
      <c r="T7" s="4">
        <f t="shared" si="1"/>
        <v>0.80700000000000005</v>
      </c>
      <c r="U7" s="4">
        <f t="shared" si="1"/>
        <v>57.508000000000003</v>
      </c>
      <c r="V7" s="4">
        <f t="shared" si="2"/>
        <v>125.94199999999999</v>
      </c>
      <c r="W7" s="4">
        <f t="shared" si="2"/>
        <v>0.377</v>
      </c>
      <c r="X7" s="4">
        <f t="shared" si="2"/>
        <v>1.117</v>
      </c>
      <c r="Y7" s="4">
        <f t="shared" si="2"/>
        <v>0.53100000000000003</v>
      </c>
      <c r="Z7" s="4">
        <f t="shared" si="2"/>
        <v>0.23599999999999999</v>
      </c>
      <c r="AA7" s="4">
        <f t="shared" si="2"/>
        <v>9.8000000000000007</v>
      </c>
      <c r="AB7" s="4">
        <f t="shared" si="2"/>
        <v>0.23799999999999999</v>
      </c>
      <c r="AC7" s="4">
        <f t="shared" si="2"/>
        <v>3.4020000000000001</v>
      </c>
      <c r="AD7" s="4">
        <f t="shared" si="2"/>
        <v>3.0449999999999999</v>
      </c>
      <c r="AE7" s="4">
        <f t="shared" si="2"/>
        <v>268.678</v>
      </c>
      <c r="AF7" s="4">
        <f t="shared" si="3"/>
        <v>0.11</v>
      </c>
      <c r="AG7" s="4">
        <f t="shared" si="3"/>
        <v>4.7850000000000001</v>
      </c>
      <c r="AH7" s="4">
        <f t="shared" si="3"/>
        <v>57.95</v>
      </c>
      <c r="AI7" s="4">
        <f t="shared" si="3"/>
        <v>0.624</v>
      </c>
      <c r="AJ7" s="4">
        <f t="shared" si="3"/>
        <v>0.23799999999999999</v>
      </c>
      <c r="AK7" s="4">
        <f t="shared" si="3"/>
        <v>1.4990000000000001</v>
      </c>
      <c r="AL7" s="4">
        <f t="shared" si="3"/>
        <v>3.2040000000000002</v>
      </c>
      <c r="AM7" s="4">
        <f t="shared" si="3"/>
        <v>490.95100000000002</v>
      </c>
      <c r="AN7" s="4">
        <f t="shared" si="3"/>
        <v>0.121</v>
      </c>
      <c r="AO7" s="4">
        <f t="shared" si="3"/>
        <v>0.20899999999999999</v>
      </c>
      <c r="AP7" s="4">
        <f t="shared" si="4"/>
        <v>0.42099999999999999</v>
      </c>
      <c r="AQ7" s="4">
        <f t="shared" si="4"/>
        <v>41.072000000000003</v>
      </c>
      <c r="AR7" s="4">
        <f t="shared" si="4"/>
        <v>3357.9090000000001</v>
      </c>
      <c r="AS7" s="4">
        <f t="shared" si="4"/>
        <v>0</v>
      </c>
      <c r="AT7" s="4">
        <f t="shared" si="4"/>
        <v>58.774999999999999</v>
      </c>
      <c r="AU7" s="4">
        <f t="shared" si="4"/>
        <v>7.6999999999999999E-2</v>
      </c>
      <c r="AV7" s="4">
        <f t="shared" si="4"/>
        <v>1.1859999999999999</v>
      </c>
      <c r="AW7" s="4">
        <f t="shared" si="4"/>
        <v>4.3999999999999997E-2</v>
      </c>
      <c r="AX7" s="4">
        <f t="shared" si="4"/>
        <v>4.8010000000000002</v>
      </c>
      <c r="AY7" s="4">
        <f t="shared" si="4"/>
        <v>6.1150000000000002</v>
      </c>
      <c r="AZ7" s="4">
        <f t="shared" si="5"/>
        <v>16.815999999999999</v>
      </c>
      <c r="BA7" s="4">
        <f t="shared" si="5"/>
        <v>22.835000000000001</v>
      </c>
      <c r="BB7" s="4">
        <f t="shared" si="5"/>
        <v>4.4530000000000003</v>
      </c>
      <c r="BC7" s="4">
        <f t="shared" si="5"/>
        <v>5.8719999999999999</v>
      </c>
      <c r="BD7" s="4">
        <f t="shared" si="5"/>
        <v>131.601</v>
      </c>
      <c r="BE7" s="4">
        <f t="shared" si="5"/>
        <v>2.1040000000000001</v>
      </c>
      <c r="BF7" s="4">
        <f t="shared" si="5"/>
        <v>61.601999999999997</v>
      </c>
      <c r="BG7" s="4">
        <f t="shared" si="5"/>
        <v>0.311</v>
      </c>
      <c r="BH7" s="4">
        <f t="shared" si="5"/>
        <v>8.1000000000000003E-2</v>
      </c>
      <c r="BI7" s="4">
        <f t="shared" si="5"/>
        <v>15.106999999999999</v>
      </c>
      <c r="BJ7" s="4">
        <f t="shared" si="6"/>
        <v>22.686</v>
      </c>
      <c r="BK7" s="4">
        <f t="shared" si="6"/>
        <v>94.89</v>
      </c>
      <c r="BL7" s="4">
        <f t="shared" si="6"/>
        <v>4.9980000000000002</v>
      </c>
      <c r="BM7" s="4">
        <f t="shared" si="6"/>
        <v>8.4000000000000005E-2</v>
      </c>
      <c r="BN7" s="4">
        <f t="shared" si="6"/>
        <v>0.82299999999999995</v>
      </c>
      <c r="BO7" s="4">
        <f t="shared" si="6"/>
        <v>18.213000000000001</v>
      </c>
      <c r="BP7" s="4">
        <f t="shared" si="6"/>
        <v>1.0629999999999999</v>
      </c>
      <c r="BQ7" s="4">
        <f t="shared" si="6"/>
        <v>2.5059999999999998</v>
      </c>
      <c r="BR7" s="4">
        <f t="shared" si="6"/>
        <v>6415.241</v>
      </c>
      <c r="BS7" s="4">
        <f t="shared" si="6"/>
        <v>2789.03</v>
      </c>
      <c r="BT7" s="4">
        <f t="shared" si="7"/>
        <v>2222.462</v>
      </c>
      <c r="BU7" s="4">
        <f t="shared" si="7"/>
        <v>0.57199999999999995</v>
      </c>
      <c r="BV7" s="4">
        <f t="shared" si="7"/>
        <v>0.755</v>
      </c>
      <c r="BW7" s="4">
        <f t="shared" si="7"/>
        <v>58.14</v>
      </c>
      <c r="BX7" s="4">
        <f t="shared" si="7"/>
        <v>385.97500000000002</v>
      </c>
      <c r="BY7" s="4">
        <f t="shared" si="7"/>
        <v>0</v>
      </c>
      <c r="BZ7" s="4">
        <f t="shared" si="7"/>
        <v>0.71099999999999997</v>
      </c>
      <c r="CA7" s="4">
        <f t="shared" si="7"/>
        <v>0.432</v>
      </c>
      <c r="CB7" s="4">
        <f t="shared" si="7"/>
        <v>0</v>
      </c>
      <c r="CC7" s="4">
        <f t="shared" si="7"/>
        <v>4.6059999999999999</v>
      </c>
      <c r="CD7" s="4">
        <f t="shared" si="8"/>
        <v>0.216</v>
      </c>
      <c r="CE7" s="4">
        <f t="shared" si="8"/>
        <v>2.29</v>
      </c>
      <c r="CF7" s="4">
        <f t="shared" si="8"/>
        <v>938.96799999999996</v>
      </c>
      <c r="CG7" s="4">
        <f t="shared" si="8"/>
        <v>5.1539999999999999</v>
      </c>
      <c r="CH7" s="4">
        <f t="shared" si="8"/>
        <v>86.978999999999999</v>
      </c>
      <c r="CI7" s="4">
        <f t="shared" si="8"/>
        <v>0.53400000000000003</v>
      </c>
      <c r="CJ7" s="4">
        <f t="shared" si="8"/>
        <v>0.15</v>
      </c>
      <c r="CK7" s="4">
        <f t="shared" si="8"/>
        <v>1.734</v>
      </c>
      <c r="CL7" s="4">
        <f t="shared" si="8"/>
        <v>7.0789999999999997</v>
      </c>
      <c r="CM7" s="4">
        <f t="shared" si="8"/>
        <v>1.165</v>
      </c>
      <c r="CN7" s="4">
        <f t="shared" si="9"/>
        <v>0.183</v>
      </c>
      <c r="CO7" s="4">
        <f t="shared" si="9"/>
        <v>1.5680000000000001</v>
      </c>
      <c r="CP7" s="4">
        <f t="shared" si="9"/>
        <v>0.876</v>
      </c>
      <c r="CQ7" s="4">
        <f t="shared" si="9"/>
        <v>3.7669999999999999</v>
      </c>
      <c r="CR7" s="4">
        <f t="shared" si="9"/>
        <v>31.266999999999999</v>
      </c>
      <c r="CS7" s="4">
        <f t="shared" si="9"/>
        <v>61.390999999999998</v>
      </c>
      <c r="CT7" s="4">
        <f t="shared" si="9"/>
        <v>2.4670000000000001</v>
      </c>
      <c r="CU7" s="4">
        <f t="shared" si="9"/>
        <v>762.12099999999998</v>
      </c>
      <c r="CV7" s="4">
        <f t="shared" si="9"/>
        <v>226.54300000000001</v>
      </c>
      <c r="CW7" s="4">
        <f t="shared" si="9"/>
        <v>271.58199999999999</v>
      </c>
      <c r="CX7" s="4">
        <f t="shared" si="10"/>
        <v>74.082999999999998</v>
      </c>
      <c r="CY7" s="4">
        <f t="shared" si="10"/>
        <v>35.851999999999997</v>
      </c>
      <c r="CZ7" s="4">
        <f t="shared" si="10"/>
        <v>49.866</v>
      </c>
      <c r="DA7" s="4">
        <f t="shared" si="10"/>
        <v>449.82600000000002</v>
      </c>
      <c r="DB7" s="4">
        <f t="shared" si="10"/>
        <v>9.173</v>
      </c>
      <c r="DC7" s="4">
        <f t="shared" si="10"/>
        <v>1239.6199999999999</v>
      </c>
      <c r="DD7" s="4">
        <f t="shared" si="10"/>
        <v>13.208</v>
      </c>
      <c r="DE7" s="4">
        <f t="shared" si="10"/>
        <v>178.381</v>
      </c>
      <c r="DF7" s="4">
        <f t="shared" si="10"/>
        <v>7.4059999999999997</v>
      </c>
      <c r="DG7" s="4">
        <f t="shared" si="10"/>
        <v>2.9000000000000001E-2</v>
      </c>
      <c r="DH7" s="4">
        <f t="shared" si="11"/>
        <v>0</v>
      </c>
      <c r="DI7" s="4">
        <f t="shared" si="11"/>
        <v>54.59</v>
      </c>
      <c r="DJ7" s="4">
        <f t="shared" si="11"/>
        <v>0</v>
      </c>
      <c r="DK7" s="4">
        <f t="shared" si="11"/>
        <v>4.5119999999999996</v>
      </c>
      <c r="DL7" s="4">
        <f t="shared" si="11"/>
        <v>0.67100000000000004</v>
      </c>
      <c r="DM7" s="4">
        <f t="shared" si="11"/>
        <v>9.1340000000000003</v>
      </c>
      <c r="DN7" s="4">
        <f t="shared" si="11"/>
        <v>12.255000000000001</v>
      </c>
      <c r="DO7" s="4">
        <f t="shared" si="11"/>
        <v>0</v>
      </c>
      <c r="DP7" s="4">
        <f t="shared" si="11"/>
        <v>1.7070000000000001</v>
      </c>
      <c r="DQ7" s="4">
        <f t="shared" si="11"/>
        <v>0.42299999999999999</v>
      </c>
      <c r="DR7" s="4">
        <f t="shared" si="12"/>
        <v>45.69</v>
      </c>
      <c r="DS7" s="4">
        <f t="shared" si="12"/>
        <v>0.20399999999999999</v>
      </c>
      <c r="DT7" s="4">
        <f t="shared" si="12"/>
        <v>15.092000000000001</v>
      </c>
      <c r="DU7" s="4">
        <f t="shared" si="12"/>
        <v>9.1519999999999992</v>
      </c>
      <c r="DV7" s="4">
        <f t="shared" si="12"/>
        <v>1.2310000000000001</v>
      </c>
      <c r="DW7" s="4">
        <f t="shared" si="12"/>
        <v>1.288</v>
      </c>
      <c r="DX7" s="4">
        <f t="shared" si="12"/>
        <v>0.90700000000000003</v>
      </c>
      <c r="DY7" s="4">
        <f t="shared" si="12"/>
        <v>113.934</v>
      </c>
      <c r="DZ7" s="4">
        <f t="shared" si="12"/>
        <v>0.249</v>
      </c>
      <c r="EA7" s="4">
        <f t="shared" si="12"/>
        <v>0.59499999999999997</v>
      </c>
      <c r="EB7" s="4">
        <f t="shared" si="13"/>
        <v>2.46</v>
      </c>
      <c r="EC7" s="4">
        <f t="shared" si="13"/>
        <v>8.7999999999999995E-2</v>
      </c>
      <c r="ED7" s="4">
        <f t="shared" si="13"/>
        <v>2.0209999999999999</v>
      </c>
      <c r="EE7" s="4">
        <f t="shared" si="13"/>
        <v>1.0149999999999999</v>
      </c>
      <c r="EF7" s="4">
        <f t="shared" si="13"/>
        <v>1.8280000000000001</v>
      </c>
      <c r="EG7" s="4">
        <f t="shared" si="13"/>
        <v>0.108</v>
      </c>
      <c r="EH7" s="4">
        <f t="shared" si="13"/>
        <v>331.59699999999998</v>
      </c>
      <c r="EI7" s="4">
        <f t="shared" si="13"/>
        <v>0.114</v>
      </c>
      <c r="EJ7" s="4">
        <f t="shared" si="13"/>
        <v>11.404999999999999</v>
      </c>
      <c r="EK7" s="4">
        <f t="shared" si="13"/>
        <v>7.899</v>
      </c>
      <c r="EL7" s="4">
        <f t="shared" si="14"/>
        <v>1.327</v>
      </c>
      <c r="EM7" s="4">
        <f t="shared" si="14"/>
        <v>3.3000000000000002E-2</v>
      </c>
      <c r="EN7" s="4">
        <f t="shared" si="14"/>
        <v>28.75</v>
      </c>
      <c r="EO7" s="4">
        <f t="shared" si="14"/>
        <v>1.109</v>
      </c>
      <c r="EP7" s="4">
        <f t="shared" si="14"/>
        <v>6.907</v>
      </c>
      <c r="EQ7" s="4">
        <f t="shared" si="14"/>
        <v>1.619</v>
      </c>
      <c r="ER7" s="4">
        <f t="shared" si="14"/>
        <v>0.106</v>
      </c>
      <c r="ES7" s="4">
        <f t="shared" si="14"/>
        <v>2.3090000000000002</v>
      </c>
      <c r="ET7" s="4">
        <f t="shared" si="14"/>
        <v>172.3</v>
      </c>
      <c r="EU7" s="4">
        <f t="shared" si="14"/>
        <v>2.0630000000000002</v>
      </c>
      <c r="EV7" s="4">
        <f t="shared" si="15"/>
        <v>28.149000000000001</v>
      </c>
      <c r="EW7" s="4">
        <f t="shared" si="15"/>
        <v>2.7549999999999999</v>
      </c>
      <c r="EX7" s="4">
        <f t="shared" si="15"/>
        <v>0.56200000000000006</v>
      </c>
      <c r="EY7" s="4">
        <f t="shared" si="15"/>
        <v>33.417000000000002</v>
      </c>
      <c r="EZ7" s="4">
        <f t="shared" si="15"/>
        <v>7.0000000000000001E-3</v>
      </c>
      <c r="FA7" s="4">
        <f t="shared" si="15"/>
        <v>81.260999999999996</v>
      </c>
      <c r="FB7" s="4">
        <f t="shared" si="15"/>
        <v>10.637</v>
      </c>
      <c r="FC7" s="4">
        <f t="shared" si="15"/>
        <v>38.521999999999998</v>
      </c>
      <c r="FD7" s="4">
        <f t="shared" si="15"/>
        <v>342.43</v>
      </c>
      <c r="FE7" s="4">
        <f t="shared" si="15"/>
        <v>15.718999999999999</v>
      </c>
      <c r="FF7" s="4">
        <f t="shared" si="16"/>
        <v>83.614000000000004</v>
      </c>
      <c r="FG7" s="4">
        <f t="shared" si="16"/>
        <v>0.19800000000000001</v>
      </c>
      <c r="FH7" s="4">
        <f t="shared" si="16"/>
        <v>0.94499999999999995</v>
      </c>
      <c r="FI7" s="4">
        <f t="shared" si="16"/>
        <v>3.653</v>
      </c>
      <c r="FJ7" s="4">
        <f t="shared" si="16"/>
        <v>0</v>
      </c>
      <c r="FK7" s="4">
        <f t="shared" si="16"/>
        <v>2.0590000000000002</v>
      </c>
      <c r="FL7" s="4">
        <f t="shared" si="16"/>
        <v>3.9369999999999998</v>
      </c>
      <c r="FM7" s="4">
        <f t="shared" si="16"/>
        <v>24.669</v>
      </c>
      <c r="FN7" s="4">
        <f t="shared" si="16"/>
        <v>59.95</v>
      </c>
      <c r="FO7" s="4">
        <f t="shared" si="16"/>
        <v>362.87700000000001</v>
      </c>
      <c r="FP7" s="4">
        <f t="shared" si="17"/>
        <v>54.542999999999999</v>
      </c>
      <c r="FQ7" s="4">
        <f t="shared" si="17"/>
        <v>0</v>
      </c>
      <c r="FR7" s="4">
        <f t="shared" si="17"/>
        <v>31.297999999999998</v>
      </c>
      <c r="FS7" s="4">
        <f t="shared" si="17"/>
        <v>2.0640000000000001</v>
      </c>
      <c r="FT7" s="4">
        <f t="shared" si="17"/>
        <v>124.25700000000001</v>
      </c>
      <c r="FU7" s="4">
        <f t="shared" si="17"/>
        <v>1613.1410000000001</v>
      </c>
      <c r="FV7" s="4">
        <f t="shared" si="17"/>
        <v>0.45500000000000002</v>
      </c>
      <c r="FW7" s="4">
        <f t="shared" si="17"/>
        <v>0</v>
      </c>
      <c r="FX7" s="4">
        <f t="shared" si="17"/>
        <v>1.0999999999999999E-2</v>
      </c>
      <c r="FY7" s="4">
        <f t="shared" si="17"/>
        <v>0.128</v>
      </c>
      <c r="FZ7" s="4">
        <f t="shared" si="18"/>
        <v>0.27500000000000002</v>
      </c>
      <c r="GA7" s="4">
        <f t="shared" si="18"/>
        <v>7.0000000000000007E-2</v>
      </c>
      <c r="GB7" s="4">
        <f t="shared" si="18"/>
        <v>0.128</v>
      </c>
      <c r="GC7" s="4">
        <f t="shared" si="18"/>
        <v>0.114</v>
      </c>
      <c r="GD7" s="4">
        <f t="shared" si="18"/>
        <v>4.8000000000000001E-2</v>
      </c>
      <c r="GE7" s="4">
        <f t="shared" si="18"/>
        <v>262.42099999999999</v>
      </c>
      <c r="GF7" s="4">
        <f t="shared" si="18"/>
        <v>3.43</v>
      </c>
      <c r="GG7" s="4">
        <f t="shared" si="18"/>
        <v>38.374000000000002</v>
      </c>
      <c r="GH7" s="4">
        <f t="shared" si="18"/>
        <v>0.19800000000000001</v>
      </c>
      <c r="GI7" s="4">
        <f t="shared" si="18"/>
        <v>0.23100000000000001</v>
      </c>
      <c r="GJ7" s="4">
        <f t="shared" si="19"/>
        <v>40.545999999999999</v>
      </c>
      <c r="GK7" s="4">
        <f t="shared" si="19"/>
        <v>0.53100000000000003</v>
      </c>
      <c r="GL7" s="4">
        <f t="shared" si="19"/>
        <v>44.173999999999999</v>
      </c>
      <c r="GM7" s="4">
        <f t="shared" si="19"/>
        <v>15.342000000000001</v>
      </c>
      <c r="GN7" s="4">
        <f t="shared" si="19"/>
        <v>0.191</v>
      </c>
      <c r="GO7" s="4">
        <f t="shared" si="19"/>
        <v>0.58899999999999997</v>
      </c>
      <c r="GP7" s="4">
        <f t="shared" si="19"/>
        <v>361.64</v>
      </c>
      <c r="GQ7" s="4">
        <f t="shared" si="19"/>
        <v>383.69600000000003</v>
      </c>
      <c r="GR7" s="4">
        <f t="shared" si="19"/>
        <v>0.35599999999999998</v>
      </c>
      <c r="GS7" s="4">
        <f t="shared" si="19"/>
        <v>267.45800000000003</v>
      </c>
      <c r="GT7" s="4">
        <f t="shared" si="20"/>
        <v>5.8140000000000001</v>
      </c>
      <c r="GU7" s="4">
        <f t="shared" si="20"/>
        <v>0</v>
      </c>
      <c r="GV7" s="4">
        <f t="shared" si="20"/>
        <v>3.903</v>
      </c>
      <c r="GW7" s="4">
        <f t="shared" si="20"/>
        <v>2.0609999999999999</v>
      </c>
      <c r="GX7" s="4">
        <f t="shared" si="20"/>
        <v>59.414000000000001</v>
      </c>
      <c r="GY7" s="4">
        <f t="shared" si="20"/>
        <v>43.412999999999997</v>
      </c>
      <c r="GZ7" s="4">
        <f t="shared" si="20"/>
        <v>41.2</v>
      </c>
      <c r="HA7" s="4">
        <f t="shared" si="20"/>
        <v>168.87299999999999</v>
      </c>
      <c r="HB7" s="4">
        <f t="shared" si="20"/>
        <v>2.4449999999999998</v>
      </c>
      <c r="HC7" s="4">
        <f t="shared" si="20"/>
        <v>2.4340000000000002</v>
      </c>
      <c r="HD7" s="4">
        <f t="shared" si="21"/>
        <v>155.517</v>
      </c>
      <c r="HE7" s="4">
        <f t="shared" si="21"/>
        <v>0</v>
      </c>
      <c r="HF7" s="4">
        <f t="shared" si="21"/>
        <v>1.175</v>
      </c>
      <c r="HG7" s="4">
        <f t="shared" si="21"/>
        <v>9.5000000000000001E-2</v>
      </c>
      <c r="HH7" s="4">
        <f t="shared" si="21"/>
        <v>16.46</v>
      </c>
      <c r="HI7" s="4">
        <f t="shared" si="21"/>
        <v>15.547000000000001</v>
      </c>
      <c r="HJ7" s="4">
        <f t="shared" si="21"/>
        <v>180.90299999999999</v>
      </c>
      <c r="HK7" s="4">
        <f t="shared" si="21"/>
        <v>33.933999999999997</v>
      </c>
      <c r="HL7" s="4">
        <f t="shared" si="21"/>
        <v>4.8000000000000001E-2</v>
      </c>
      <c r="HM7" s="4">
        <f t="shared" si="21"/>
        <v>1.0999999999999999E-2</v>
      </c>
      <c r="HN7" s="4">
        <f t="shared" si="22"/>
        <v>0.92500000000000004</v>
      </c>
      <c r="HO7" s="4">
        <f t="shared" si="22"/>
        <v>389.86500000000001</v>
      </c>
      <c r="HP7" s="4">
        <f t="shared" si="22"/>
        <v>70.012</v>
      </c>
      <c r="HQ7" s="4">
        <f t="shared" si="22"/>
        <v>566.56799999999998</v>
      </c>
      <c r="HR7" s="4">
        <f t="shared" si="22"/>
        <v>5421.5020000000004</v>
      </c>
      <c r="HS7" s="4">
        <f t="shared" si="22"/>
        <v>4.5570000000000004</v>
      </c>
      <c r="HT7" s="4">
        <f t="shared" si="22"/>
        <v>102.664</v>
      </c>
      <c r="HU7" s="4">
        <f t="shared" si="22"/>
        <v>6.6000000000000003E-2</v>
      </c>
      <c r="HV7" s="4">
        <f t="shared" si="22"/>
        <v>132.876</v>
      </c>
      <c r="HW7" s="4">
        <f t="shared" si="22"/>
        <v>28.696999999999999</v>
      </c>
      <c r="HX7" s="4">
        <f t="shared" si="22"/>
        <v>0</v>
      </c>
      <c r="HY7" s="4">
        <f t="shared" si="22"/>
        <v>10.352</v>
      </c>
      <c r="HZ7" s="4">
        <f t="shared" si="22"/>
        <v>2.1419999999999999</v>
      </c>
      <c r="IA7" s="4">
        <f t="shared" si="22"/>
        <v>15.028</v>
      </c>
      <c r="IB7" s="4">
        <f t="shared" si="22"/>
        <v>622.75900000000001</v>
      </c>
      <c r="IC7" s="4">
        <f t="shared" si="23"/>
        <v>34600.341999999982</v>
      </c>
    </row>
    <row r="8" spans="1:237" x14ac:dyDescent="0.3">
      <c r="A8">
        <v>1996</v>
      </c>
      <c r="B8" s="4">
        <f t="shared" si="0"/>
        <v>24154.960999999999</v>
      </c>
      <c r="C8" s="4">
        <f t="shared" si="0"/>
        <v>1.165</v>
      </c>
      <c r="D8" s="4">
        <f t="shared" si="0"/>
        <v>1.9930000000000001</v>
      </c>
      <c r="E8" s="4">
        <f t="shared" si="0"/>
        <v>96.786000000000001</v>
      </c>
      <c r="F8" s="4">
        <f t="shared" si="0"/>
        <v>0.45400000000000001</v>
      </c>
      <c r="G8" s="4">
        <f t="shared" si="0"/>
        <v>10.423999999999999</v>
      </c>
      <c r="H8" s="4">
        <f t="shared" si="0"/>
        <v>7.0000000000000007E-2</v>
      </c>
      <c r="I8" s="4">
        <f t="shared" si="0"/>
        <v>4.0000000000000001E-3</v>
      </c>
      <c r="J8" s="4">
        <f t="shared" si="0"/>
        <v>0.23799999999999999</v>
      </c>
      <c r="K8" s="4">
        <f t="shared" si="0"/>
        <v>134.762</v>
      </c>
      <c r="L8" s="4">
        <f t="shared" si="1"/>
        <v>2.5950000000000002</v>
      </c>
      <c r="M8" s="4">
        <f t="shared" si="1"/>
        <v>0.72499999999999998</v>
      </c>
      <c r="N8" s="4">
        <f t="shared" si="1"/>
        <v>316.33199999999999</v>
      </c>
      <c r="O8" s="4">
        <f t="shared" si="1"/>
        <v>67.355000000000004</v>
      </c>
      <c r="P8" s="4">
        <f t="shared" si="1"/>
        <v>31.242000000000001</v>
      </c>
      <c r="Q8" s="4">
        <f t="shared" si="1"/>
        <v>1.8140000000000001</v>
      </c>
      <c r="R8" s="4">
        <f t="shared" si="1"/>
        <v>15.59</v>
      </c>
      <c r="S8" s="4">
        <f t="shared" si="1"/>
        <v>21.492999999999999</v>
      </c>
      <c r="T8" s="4">
        <f t="shared" si="1"/>
        <v>0.82299999999999995</v>
      </c>
      <c r="U8" s="4">
        <f t="shared" si="1"/>
        <v>58.377000000000002</v>
      </c>
      <c r="V8" s="4">
        <f t="shared" si="2"/>
        <v>129.47999999999999</v>
      </c>
      <c r="W8" s="4">
        <f t="shared" si="2"/>
        <v>0.308</v>
      </c>
      <c r="X8" s="4">
        <f t="shared" si="2"/>
        <v>1.151</v>
      </c>
      <c r="Y8" s="4">
        <f t="shared" si="2"/>
        <v>0.52800000000000002</v>
      </c>
      <c r="Z8" s="4">
        <f t="shared" si="2"/>
        <v>0.28399999999999997</v>
      </c>
      <c r="AA8" s="4">
        <f t="shared" si="2"/>
        <v>10.086</v>
      </c>
      <c r="AB8" s="4">
        <f t="shared" si="2"/>
        <v>0.222</v>
      </c>
      <c r="AC8" s="4">
        <f t="shared" si="2"/>
        <v>4.24</v>
      </c>
      <c r="AD8" s="4">
        <f t="shared" si="2"/>
        <v>2.7549999999999999</v>
      </c>
      <c r="AE8" s="4">
        <f t="shared" si="2"/>
        <v>289.31099999999998</v>
      </c>
      <c r="AF8" s="4">
        <f t="shared" si="3"/>
        <v>0.11700000000000001</v>
      </c>
      <c r="AG8" s="4">
        <f t="shared" si="3"/>
        <v>4.7409999999999997</v>
      </c>
      <c r="AH8" s="4">
        <f t="shared" si="3"/>
        <v>58.500999999999998</v>
      </c>
      <c r="AI8" s="4">
        <f t="shared" si="3"/>
        <v>0.70499999999999996</v>
      </c>
      <c r="AJ8" s="4">
        <f t="shared" si="3"/>
        <v>0.24199999999999999</v>
      </c>
      <c r="AK8" s="4">
        <f t="shared" si="3"/>
        <v>1.5169999999999999</v>
      </c>
      <c r="AL8" s="4">
        <f t="shared" si="3"/>
        <v>3.5939999999999999</v>
      </c>
      <c r="AM8" s="4">
        <f t="shared" si="3"/>
        <v>507</v>
      </c>
      <c r="AN8" s="4">
        <f t="shared" si="3"/>
        <v>0.14299999999999999</v>
      </c>
      <c r="AO8" s="4">
        <f t="shared" si="3"/>
        <v>0.21299999999999999</v>
      </c>
      <c r="AP8" s="4">
        <f t="shared" si="4"/>
        <v>0.436</v>
      </c>
      <c r="AQ8" s="4">
        <f t="shared" si="4"/>
        <v>47.610999999999997</v>
      </c>
      <c r="AR8" s="4">
        <f t="shared" si="4"/>
        <v>3503.2339999999999</v>
      </c>
      <c r="AS8" s="4">
        <f t="shared" si="4"/>
        <v>0</v>
      </c>
      <c r="AT8" s="4">
        <f t="shared" si="4"/>
        <v>59.771000000000001</v>
      </c>
      <c r="AU8" s="4">
        <f t="shared" si="4"/>
        <v>8.1000000000000003E-2</v>
      </c>
      <c r="AV8" s="4">
        <f t="shared" si="4"/>
        <v>1.339</v>
      </c>
      <c r="AW8" s="4">
        <f t="shared" si="4"/>
        <v>4.8000000000000001E-2</v>
      </c>
      <c r="AX8" s="4">
        <f t="shared" si="4"/>
        <v>4.6859999999999999</v>
      </c>
      <c r="AY8" s="4">
        <f t="shared" si="4"/>
        <v>7.335</v>
      </c>
      <c r="AZ8" s="4">
        <f t="shared" si="5"/>
        <v>17.344000000000001</v>
      </c>
      <c r="BA8" s="4">
        <f t="shared" si="5"/>
        <v>23.332999999999998</v>
      </c>
      <c r="BB8" s="4">
        <f t="shared" si="5"/>
        <v>4.165</v>
      </c>
      <c r="BC8" s="4">
        <f t="shared" si="5"/>
        <v>6.2220000000000004</v>
      </c>
      <c r="BD8" s="4">
        <f t="shared" si="5"/>
        <v>134.95500000000001</v>
      </c>
      <c r="BE8" s="4">
        <f t="shared" si="5"/>
        <v>2.3109999999999999</v>
      </c>
      <c r="BF8" s="4">
        <f t="shared" si="5"/>
        <v>74.852000000000004</v>
      </c>
      <c r="BG8" s="4">
        <f t="shared" si="5"/>
        <v>0.29299999999999998</v>
      </c>
      <c r="BH8" s="4">
        <f t="shared" si="5"/>
        <v>7.2999999999999995E-2</v>
      </c>
      <c r="BI8" s="4">
        <f t="shared" si="5"/>
        <v>16.484000000000002</v>
      </c>
      <c r="BJ8" s="4">
        <f t="shared" si="6"/>
        <v>24.024999999999999</v>
      </c>
      <c r="BK8" s="4">
        <f t="shared" si="6"/>
        <v>93.569000000000003</v>
      </c>
      <c r="BL8" s="4">
        <f t="shared" si="6"/>
        <v>4.4139999999999997</v>
      </c>
      <c r="BM8" s="4">
        <f t="shared" si="6"/>
        <v>0.128</v>
      </c>
      <c r="BN8" s="4">
        <f t="shared" si="6"/>
        <v>0.89800000000000002</v>
      </c>
      <c r="BO8" s="4">
        <f t="shared" si="6"/>
        <v>19.134</v>
      </c>
      <c r="BP8" s="4">
        <f t="shared" si="6"/>
        <v>0.78800000000000003</v>
      </c>
      <c r="BQ8" s="4">
        <f t="shared" si="6"/>
        <v>2.794</v>
      </c>
      <c r="BR8" s="4">
        <f t="shared" si="6"/>
        <v>6464.3540000000003</v>
      </c>
      <c r="BS8" s="4">
        <f t="shared" si="6"/>
        <v>2753.0039999999999</v>
      </c>
      <c r="BT8" s="4">
        <f t="shared" si="7"/>
        <v>2164.817</v>
      </c>
      <c r="BU8" s="4">
        <f t="shared" si="7"/>
        <v>0.60099999999999998</v>
      </c>
      <c r="BV8" s="4">
        <f t="shared" si="7"/>
        <v>0.81399999999999995</v>
      </c>
      <c r="BW8" s="4">
        <f t="shared" si="7"/>
        <v>64.057000000000002</v>
      </c>
      <c r="BX8" s="4">
        <f t="shared" si="7"/>
        <v>402.40300000000002</v>
      </c>
      <c r="BY8" s="4">
        <f t="shared" si="7"/>
        <v>0</v>
      </c>
      <c r="BZ8" s="4">
        <f t="shared" si="7"/>
        <v>0.58599999999999997</v>
      </c>
      <c r="CA8" s="4">
        <f t="shared" si="7"/>
        <v>0.436</v>
      </c>
      <c r="CB8" s="4">
        <f t="shared" si="7"/>
        <v>0</v>
      </c>
      <c r="CC8" s="4">
        <f t="shared" si="7"/>
        <v>4.7539999999999996</v>
      </c>
      <c r="CD8" s="4">
        <f t="shared" si="8"/>
        <v>0.22</v>
      </c>
      <c r="CE8" s="4">
        <f t="shared" si="8"/>
        <v>4.0540000000000003</v>
      </c>
      <c r="CF8" s="4">
        <f t="shared" si="8"/>
        <v>959.15099999999995</v>
      </c>
      <c r="CG8" s="4">
        <f t="shared" si="8"/>
        <v>5.4690000000000003</v>
      </c>
      <c r="CH8" s="4">
        <f t="shared" si="8"/>
        <v>89.132000000000005</v>
      </c>
      <c r="CI8" s="4">
        <f t="shared" si="8"/>
        <v>0.59699999999999998</v>
      </c>
      <c r="CJ8" s="4">
        <f t="shared" si="8"/>
        <v>0.154</v>
      </c>
      <c r="CK8" s="4">
        <f t="shared" si="8"/>
        <v>1.8240000000000001</v>
      </c>
      <c r="CL8" s="4">
        <f t="shared" si="8"/>
        <v>6.5709999999999997</v>
      </c>
      <c r="CM8" s="4">
        <f t="shared" si="8"/>
        <v>1.2350000000000001</v>
      </c>
      <c r="CN8" s="4">
        <f t="shared" si="9"/>
        <v>0.183</v>
      </c>
      <c r="CO8" s="4">
        <f t="shared" si="9"/>
        <v>1.6519999999999999</v>
      </c>
      <c r="CP8" s="4">
        <f t="shared" si="9"/>
        <v>1.0189999999999999</v>
      </c>
      <c r="CQ8" s="4">
        <f t="shared" si="9"/>
        <v>3.8170000000000002</v>
      </c>
      <c r="CR8" s="4">
        <f t="shared" si="9"/>
        <v>28.908999999999999</v>
      </c>
      <c r="CS8" s="4">
        <f t="shared" si="9"/>
        <v>63.024999999999999</v>
      </c>
      <c r="CT8" s="4">
        <f t="shared" si="9"/>
        <v>2.5230000000000001</v>
      </c>
      <c r="CU8" s="4">
        <f t="shared" si="9"/>
        <v>825.91899999999998</v>
      </c>
      <c r="CV8" s="4">
        <f t="shared" si="9"/>
        <v>255.06700000000001</v>
      </c>
      <c r="CW8" s="4">
        <f t="shared" si="9"/>
        <v>273.76900000000001</v>
      </c>
      <c r="CX8" s="4">
        <f t="shared" si="10"/>
        <v>69.283000000000001</v>
      </c>
      <c r="CY8" s="4">
        <f t="shared" si="10"/>
        <v>37.469000000000001</v>
      </c>
      <c r="CZ8" s="4">
        <f t="shared" si="10"/>
        <v>51.936</v>
      </c>
      <c r="DA8" s="4">
        <f t="shared" si="10"/>
        <v>444.029</v>
      </c>
      <c r="DB8" s="4">
        <f t="shared" si="10"/>
        <v>9.6880000000000006</v>
      </c>
      <c r="DC8" s="4">
        <f t="shared" si="10"/>
        <v>1251.5309999999999</v>
      </c>
      <c r="DD8" s="4">
        <f t="shared" si="10"/>
        <v>13.824999999999999</v>
      </c>
      <c r="DE8" s="4">
        <f t="shared" si="10"/>
        <v>163.941</v>
      </c>
      <c r="DF8" s="4">
        <f t="shared" si="10"/>
        <v>9.1549999999999994</v>
      </c>
      <c r="DG8" s="4">
        <f t="shared" si="10"/>
        <v>2.9000000000000001E-2</v>
      </c>
      <c r="DH8" s="4">
        <f t="shared" si="11"/>
        <v>0</v>
      </c>
      <c r="DI8" s="4">
        <f t="shared" si="11"/>
        <v>49.914000000000001</v>
      </c>
      <c r="DJ8" s="4">
        <f t="shared" si="11"/>
        <v>0</v>
      </c>
      <c r="DK8" s="4">
        <f t="shared" si="11"/>
        <v>5.6639999999999997</v>
      </c>
      <c r="DL8" s="4">
        <f t="shared" si="11"/>
        <v>0.75</v>
      </c>
      <c r="DM8" s="4">
        <f t="shared" si="11"/>
        <v>9.2110000000000003</v>
      </c>
      <c r="DN8" s="4">
        <f t="shared" si="11"/>
        <v>12.753</v>
      </c>
      <c r="DO8" s="4">
        <f t="shared" si="11"/>
        <v>0</v>
      </c>
      <c r="DP8" s="4">
        <f t="shared" si="11"/>
        <v>1.7370000000000001</v>
      </c>
      <c r="DQ8" s="4">
        <f t="shared" si="11"/>
        <v>0.435</v>
      </c>
      <c r="DR8" s="4">
        <f t="shared" si="12"/>
        <v>44.514000000000003</v>
      </c>
      <c r="DS8" s="4">
        <f t="shared" si="12"/>
        <v>0.20599999999999999</v>
      </c>
      <c r="DT8" s="4">
        <f t="shared" si="12"/>
        <v>15.773</v>
      </c>
      <c r="DU8" s="4">
        <f t="shared" si="12"/>
        <v>9.202</v>
      </c>
      <c r="DV8" s="4">
        <f t="shared" si="12"/>
        <v>1.407</v>
      </c>
      <c r="DW8" s="4">
        <f t="shared" si="12"/>
        <v>1.341</v>
      </c>
      <c r="DX8" s="4">
        <f t="shared" si="12"/>
        <v>0.90500000000000003</v>
      </c>
      <c r="DY8" s="4">
        <f t="shared" si="12"/>
        <v>113.44199999999999</v>
      </c>
      <c r="DZ8" s="4">
        <f t="shared" si="12"/>
        <v>0.28899999999999998</v>
      </c>
      <c r="EA8" s="4">
        <f t="shared" si="12"/>
        <v>0.64600000000000002</v>
      </c>
      <c r="EB8" s="4">
        <f t="shared" si="13"/>
        <v>2.5779999999999998</v>
      </c>
      <c r="EC8" s="4">
        <f t="shared" si="13"/>
        <v>8.7999999999999995E-2</v>
      </c>
      <c r="ED8" s="4">
        <f t="shared" si="13"/>
        <v>2.0009999999999999</v>
      </c>
      <c r="EE8" s="4">
        <f t="shared" si="13"/>
        <v>1.0629999999999999</v>
      </c>
      <c r="EF8" s="4">
        <f t="shared" si="13"/>
        <v>1.9490000000000001</v>
      </c>
      <c r="EG8" s="4">
        <f t="shared" si="13"/>
        <v>0.11600000000000001</v>
      </c>
      <c r="EH8" s="4">
        <f t="shared" si="13"/>
        <v>345.76600000000002</v>
      </c>
      <c r="EI8" s="4">
        <f t="shared" si="13"/>
        <v>0.114</v>
      </c>
      <c r="EJ8" s="4">
        <f t="shared" si="13"/>
        <v>11.686999999999999</v>
      </c>
      <c r="EK8" s="4">
        <f t="shared" si="13"/>
        <v>8.0229999999999997</v>
      </c>
      <c r="EL8" s="4">
        <f t="shared" si="14"/>
        <v>1.5529999999999999</v>
      </c>
      <c r="EM8" s="4">
        <f t="shared" si="14"/>
        <v>3.6999999999999998E-2</v>
      </c>
      <c r="EN8" s="4">
        <f t="shared" si="14"/>
        <v>29.524999999999999</v>
      </c>
      <c r="EO8" s="4">
        <f t="shared" si="14"/>
        <v>1.0920000000000001</v>
      </c>
      <c r="EP8" s="4">
        <f t="shared" si="14"/>
        <v>7.2030000000000003</v>
      </c>
      <c r="EQ8" s="4">
        <f t="shared" si="14"/>
        <v>1.722</v>
      </c>
      <c r="ER8" s="4">
        <f t="shared" si="14"/>
        <v>0.10299999999999999</v>
      </c>
      <c r="ES8" s="4">
        <f t="shared" si="14"/>
        <v>2.3530000000000002</v>
      </c>
      <c r="ET8" s="4">
        <f t="shared" si="14"/>
        <v>181.453</v>
      </c>
      <c r="EU8" s="4">
        <f t="shared" si="14"/>
        <v>2.1840000000000002</v>
      </c>
      <c r="EV8" s="4">
        <f t="shared" si="15"/>
        <v>29.376999999999999</v>
      </c>
      <c r="EW8" s="4">
        <f t="shared" si="15"/>
        <v>2.847</v>
      </c>
      <c r="EX8" s="4">
        <f t="shared" si="15"/>
        <v>0.64200000000000002</v>
      </c>
      <c r="EY8" s="4">
        <f t="shared" si="15"/>
        <v>36.789000000000001</v>
      </c>
      <c r="EZ8" s="4">
        <f t="shared" si="15"/>
        <v>7.0000000000000001E-3</v>
      </c>
      <c r="FA8" s="4">
        <f t="shared" si="15"/>
        <v>71.638000000000005</v>
      </c>
      <c r="FB8" s="4">
        <f t="shared" si="15"/>
        <v>11.683999999999999</v>
      </c>
      <c r="FC8" s="4">
        <f t="shared" si="15"/>
        <v>41.594000000000001</v>
      </c>
      <c r="FD8" s="4">
        <f t="shared" si="15"/>
        <v>352.29500000000002</v>
      </c>
      <c r="FE8" s="4">
        <f t="shared" si="15"/>
        <v>14.884</v>
      </c>
      <c r="FF8" s="4">
        <f t="shared" si="16"/>
        <v>93.539000000000001</v>
      </c>
      <c r="FG8" s="4">
        <f t="shared" si="16"/>
        <v>0.19800000000000001</v>
      </c>
      <c r="FH8" s="4">
        <f t="shared" si="16"/>
        <v>1.0369999999999999</v>
      </c>
      <c r="FI8" s="4">
        <f t="shared" si="16"/>
        <v>4.4470000000000001</v>
      </c>
      <c r="FJ8" s="4">
        <f t="shared" si="16"/>
        <v>0</v>
      </c>
      <c r="FK8" s="4">
        <f t="shared" si="16"/>
        <v>2.1869999999999998</v>
      </c>
      <c r="FL8" s="4">
        <f t="shared" si="16"/>
        <v>3.7189999999999999</v>
      </c>
      <c r="FM8" s="4">
        <f t="shared" si="16"/>
        <v>24.224</v>
      </c>
      <c r="FN8" s="4">
        <f t="shared" si="16"/>
        <v>61.255000000000003</v>
      </c>
      <c r="FO8" s="4">
        <f t="shared" si="16"/>
        <v>377.56299999999999</v>
      </c>
      <c r="FP8" s="4">
        <f t="shared" si="17"/>
        <v>51.838000000000001</v>
      </c>
      <c r="FQ8" s="4">
        <f t="shared" si="17"/>
        <v>0</v>
      </c>
      <c r="FR8" s="4">
        <f t="shared" si="17"/>
        <v>31.667999999999999</v>
      </c>
      <c r="FS8" s="4">
        <f t="shared" si="17"/>
        <v>2.2759999999999998</v>
      </c>
      <c r="FT8" s="4">
        <f t="shared" si="17"/>
        <v>127.572</v>
      </c>
      <c r="FU8" s="4">
        <f t="shared" si="17"/>
        <v>1580.376</v>
      </c>
      <c r="FV8" s="4">
        <f t="shared" si="17"/>
        <v>0.46400000000000002</v>
      </c>
      <c r="FW8" s="4">
        <f t="shared" si="17"/>
        <v>0</v>
      </c>
      <c r="FX8" s="4">
        <f t="shared" si="17"/>
        <v>1.0999999999999999E-2</v>
      </c>
      <c r="FY8" s="4">
        <f t="shared" si="17"/>
        <v>0.13200000000000001</v>
      </c>
      <c r="FZ8" s="4">
        <f t="shared" si="18"/>
        <v>0.29299999999999998</v>
      </c>
      <c r="GA8" s="4">
        <f t="shared" si="18"/>
        <v>7.0000000000000007E-2</v>
      </c>
      <c r="GB8" s="4">
        <f t="shared" si="18"/>
        <v>0.13200000000000001</v>
      </c>
      <c r="GC8" s="4">
        <f t="shared" si="18"/>
        <v>0.125</v>
      </c>
      <c r="GD8" s="4">
        <f t="shared" si="18"/>
        <v>4.8000000000000001E-2</v>
      </c>
      <c r="GE8" s="4">
        <f t="shared" si="18"/>
        <v>258.27499999999998</v>
      </c>
      <c r="GF8" s="4">
        <f t="shared" si="18"/>
        <v>3.6640000000000001</v>
      </c>
      <c r="GG8" s="4">
        <f t="shared" si="18"/>
        <v>44.81</v>
      </c>
      <c r="GH8" s="4">
        <f t="shared" si="18"/>
        <v>0.23400000000000001</v>
      </c>
      <c r="GI8" s="4">
        <f t="shared" si="18"/>
        <v>0.308</v>
      </c>
      <c r="GJ8" s="4">
        <f t="shared" si="19"/>
        <v>48.012999999999998</v>
      </c>
      <c r="GK8" s="4">
        <f t="shared" si="19"/>
        <v>0.497</v>
      </c>
      <c r="GL8" s="4">
        <f t="shared" si="19"/>
        <v>44.042000000000002</v>
      </c>
      <c r="GM8" s="4">
        <f t="shared" si="19"/>
        <v>15.987</v>
      </c>
      <c r="GN8" s="4">
        <f t="shared" si="19"/>
        <v>0.19800000000000001</v>
      </c>
      <c r="GO8" s="4">
        <f t="shared" si="19"/>
        <v>0.56799999999999995</v>
      </c>
      <c r="GP8" s="4">
        <f t="shared" si="19"/>
        <v>363.673</v>
      </c>
      <c r="GQ8" s="4">
        <f t="shared" si="19"/>
        <v>421.09500000000003</v>
      </c>
      <c r="GR8" s="4">
        <f t="shared" si="19"/>
        <v>0.36699999999999999</v>
      </c>
      <c r="GS8" s="4">
        <f t="shared" si="19"/>
        <v>254.88300000000001</v>
      </c>
      <c r="GT8" s="4">
        <f t="shared" si="20"/>
        <v>6.9710000000000001</v>
      </c>
      <c r="GU8" s="4">
        <f t="shared" si="20"/>
        <v>0</v>
      </c>
      <c r="GV8" s="4">
        <f t="shared" si="20"/>
        <v>4.0279999999999996</v>
      </c>
      <c r="GW8" s="4">
        <f t="shared" si="20"/>
        <v>2.0830000000000002</v>
      </c>
      <c r="GX8" s="4">
        <f t="shared" si="20"/>
        <v>63.35</v>
      </c>
      <c r="GY8" s="4">
        <f t="shared" si="20"/>
        <v>44.098999999999997</v>
      </c>
      <c r="GZ8" s="4">
        <f t="shared" si="20"/>
        <v>42.322000000000003</v>
      </c>
      <c r="HA8" s="4">
        <f t="shared" si="20"/>
        <v>176.779</v>
      </c>
      <c r="HB8" s="4">
        <f t="shared" si="20"/>
        <v>2.8239999999999998</v>
      </c>
      <c r="HC8" s="4">
        <f t="shared" si="20"/>
        <v>2.5270000000000001</v>
      </c>
      <c r="HD8" s="4">
        <f t="shared" si="21"/>
        <v>173.72900000000001</v>
      </c>
      <c r="HE8" s="4">
        <f t="shared" si="21"/>
        <v>0</v>
      </c>
      <c r="HF8" s="4">
        <f t="shared" si="21"/>
        <v>1.2649999999999999</v>
      </c>
      <c r="HG8" s="4">
        <f t="shared" si="21"/>
        <v>7.6999999999999999E-2</v>
      </c>
      <c r="HH8" s="4">
        <f t="shared" si="21"/>
        <v>20.768000000000001</v>
      </c>
      <c r="HI8" s="4">
        <f t="shared" si="21"/>
        <v>16.581</v>
      </c>
      <c r="HJ8" s="4">
        <f t="shared" si="21"/>
        <v>199.52199999999999</v>
      </c>
      <c r="HK8" s="4">
        <f t="shared" si="21"/>
        <v>30.605</v>
      </c>
      <c r="HL8" s="4">
        <f t="shared" si="21"/>
        <v>4.8000000000000001E-2</v>
      </c>
      <c r="HM8" s="4">
        <f t="shared" si="21"/>
        <v>7.0000000000000001E-3</v>
      </c>
      <c r="HN8" s="4">
        <f t="shared" si="22"/>
        <v>1.018</v>
      </c>
      <c r="HO8" s="4">
        <f t="shared" si="22"/>
        <v>351.40899999999999</v>
      </c>
      <c r="HP8" s="4">
        <f t="shared" si="22"/>
        <v>72.775000000000006</v>
      </c>
      <c r="HQ8" s="4">
        <f t="shared" si="22"/>
        <v>588.18799999999999</v>
      </c>
      <c r="HR8" s="4">
        <f t="shared" si="22"/>
        <v>5610.5820000000003</v>
      </c>
      <c r="HS8" s="4">
        <f t="shared" si="22"/>
        <v>5.4050000000000002</v>
      </c>
      <c r="HT8" s="4">
        <f t="shared" si="22"/>
        <v>105.54600000000001</v>
      </c>
      <c r="HU8" s="4">
        <f t="shared" si="22"/>
        <v>8.4000000000000005E-2</v>
      </c>
      <c r="HV8" s="4">
        <f t="shared" si="22"/>
        <v>122.33799999999999</v>
      </c>
      <c r="HW8" s="4">
        <f t="shared" si="22"/>
        <v>34.206000000000003</v>
      </c>
      <c r="HX8" s="4">
        <f t="shared" si="22"/>
        <v>0</v>
      </c>
      <c r="HY8" s="4">
        <f t="shared" si="22"/>
        <v>10.526</v>
      </c>
      <c r="HZ8" s="4">
        <f t="shared" si="22"/>
        <v>1.8380000000000001</v>
      </c>
      <c r="IA8" s="4">
        <f t="shared" si="22"/>
        <v>14.909000000000001</v>
      </c>
      <c r="IB8" s="4">
        <f t="shared" si="22"/>
        <v>673.97799999999995</v>
      </c>
      <c r="IC8" s="4">
        <f t="shared" si="23"/>
        <v>35215.458000000021</v>
      </c>
    </row>
    <row r="9" spans="1:237" x14ac:dyDescent="0.3">
      <c r="A9">
        <v>1997</v>
      </c>
      <c r="B9" s="4">
        <f t="shared" si="0"/>
        <v>24300.55</v>
      </c>
      <c r="C9" s="4">
        <f t="shared" si="0"/>
        <v>1.0840000000000001</v>
      </c>
      <c r="D9" s="4">
        <f t="shared" si="0"/>
        <v>1.532</v>
      </c>
      <c r="E9" s="4">
        <f t="shared" si="0"/>
        <v>87.004999999999995</v>
      </c>
      <c r="F9" s="4">
        <f t="shared" si="0"/>
        <v>0.46500000000000002</v>
      </c>
      <c r="G9" s="4">
        <f t="shared" si="0"/>
        <v>7.3479999999999999</v>
      </c>
      <c r="H9" s="4">
        <f t="shared" si="0"/>
        <v>7.0000000000000007E-2</v>
      </c>
      <c r="I9" s="4">
        <f t="shared" si="0"/>
        <v>4.0000000000000001E-3</v>
      </c>
      <c r="J9" s="4">
        <f t="shared" si="0"/>
        <v>0.25600000000000001</v>
      </c>
      <c r="K9" s="4">
        <f t="shared" si="0"/>
        <v>137.64099999999999</v>
      </c>
      <c r="L9" s="4">
        <f t="shared" si="1"/>
        <v>3.2690000000000001</v>
      </c>
      <c r="M9" s="4">
        <f t="shared" si="1"/>
        <v>0.75800000000000001</v>
      </c>
      <c r="N9" s="4">
        <f t="shared" si="1"/>
        <v>327.11</v>
      </c>
      <c r="O9" s="4">
        <f t="shared" si="1"/>
        <v>67.251999999999995</v>
      </c>
      <c r="P9" s="4">
        <f t="shared" si="1"/>
        <v>29.802</v>
      </c>
      <c r="Q9" s="4">
        <f t="shared" si="1"/>
        <v>1.6080000000000001</v>
      </c>
      <c r="R9" s="4">
        <f t="shared" si="1"/>
        <v>17.289000000000001</v>
      </c>
      <c r="S9" s="4">
        <f t="shared" si="1"/>
        <v>23.126000000000001</v>
      </c>
      <c r="T9" s="4">
        <f t="shared" si="1"/>
        <v>0.88800000000000001</v>
      </c>
      <c r="U9" s="4">
        <f t="shared" si="1"/>
        <v>58.92</v>
      </c>
      <c r="V9" s="4">
        <f t="shared" si="2"/>
        <v>123.983</v>
      </c>
      <c r="W9" s="4">
        <f t="shared" si="2"/>
        <v>0.38800000000000001</v>
      </c>
      <c r="X9" s="4">
        <f t="shared" si="2"/>
        <v>1.1950000000000001</v>
      </c>
      <c r="Y9" s="4">
        <f t="shared" si="2"/>
        <v>0.52400000000000002</v>
      </c>
      <c r="Z9" s="4">
        <f t="shared" si="2"/>
        <v>0.375</v>
      </c>
      <c r="AA9" s="4">
        <f t="shared" si="2"/>
        <v>11.256</v>
      </c>
      <c r="AB9" s="4">
        <f t="shared" si="2"/>
        <v>0.23300000000000001</v>
      </c>
      <c r="AC9" s="4">
        <f t="shared" si="2"/>
        <v>8.3659999999999997</v>
      </c>
      <c r="AD9" s="4">
        <f t="shared" si="2"/>
        <v>2.7989999999999999</v>
      </c>
      <c r="AE9" s="4">
        <f t="shared" si="2"/>
        <v>306.94900000000001</v>
      </c>
      <c r="AF9" s="4">
        <f t="shared" si="3"/>
        <v>0.11700000000000001</v>
      </c>
      <c r="AG9" s="4">
        <f t="shared" si="3"/>
        <v>4.9320000000000004</v>
      </c>
      <c r="AH9" s="4">
        <f t="shared" si="3"/>
        <v>55.856000000000002</v>
      </c>
      <c r="AI9" s="4">
        <f t="shared" si="3"/>
        <v>0.80400000000000005</v>
      </c>
      <c r="AJ9" s="4">
        <f t="shared" si="3"/>
        <v>0.249</v>
      </c>
      <c r="AK9" s="4">
        <f t="shared" si="3"/>
        <v>1.466</v>
      </c>
      <c r="AL9" s="4">
        <f t="shared" si="3"/>
        <v>3.157</v>
      </c>
      <c r="AM9" s="4">
        <f t="shared" si="3"/>
        <v>521.27800000000002</v>
      </c>
      <c r="AN9" s="4">
        <f t="shared" si="3"/>
        <v>0.14699999999999999</v>
      </c>
      <c r="AO9" s="4">
        <f t="shared" si="3"/>
        <v>0.216</v>
      </c>
      <c r="AP9" s="4">
        <f t="shared" si="4"/>
        <v>0.45100000000000001</v>
      </c>
      <c r="AQ9" s="4">
        <f t="shared" si="4"/>
        <v>55.433</v>
      </c>
      <c r="AR9" s="4">
        <f t="shared" si="4"/>
        <v>3510.1689999999999</v>
      </c>
      <c r="AS9" s="4">
        <f t="shared" si="4"/>
        <v>0</v>
      </c>
      <c r="AT9" s="4">
        <f t="shared" si="4"/>
        <v>64.497</v>
      </c>
      <c r="AU9" s="4">
        <f t="shared" si="4"/>
        <v>8.4000000000000005E-2</v>
      </c>
      <c r="AV9" s="4">
        <f t="shared" si="4"/>
        <v>1.921</v>
      </c>
      <c r="AW9" s="4">
        <f t="shared" si="4"/>
        <v>4.8000000000000001E-2</v>
      </c>
      <c r="AX9" s="4">
        <f t="shared" si="4"/>
        <v>4.9160000000000004</v>
      </c>
      <c r="AY9" s="4">
        <f t="shared" si="4"/>
        <v>7.0129999999999999</v>
      </c>
      <c r="AZ9" s="4">
        <f t="shared" si="5"/>
        <v>18.556999999999999</v>
      </c>
      <c r="BA9" s="4">
        <f t="shared" si="5"/>
        <v>24.809000000000001</v>
      </c>
      <c r="BB9" s="4">
        <f t="shared" si="5"/>
        <v>4.359</v>
      </c>
      <c r="BC9" s="4">
        <f t="shared" si="5"/>
        <v>6.31</v>
      </c>
      <c r="BD9" s="4">
        <f t="shared" si="5"/>
        <v>130.72499999999999</v>
      </c>
      <c r="BE9" s="4">
        <f t="shared" si="5"/>
        <v>1.875</v>
      </c>
      <c r="BF9" s="4">
        <f t="shared" si="5"/>
        <v>65.450999999999993</v>
      </c>
      <c r="BG9" s="4">
        <f t="shared" si="5"/>
        <v>0.33</v>
      </c>
      <c r="BH9" s="4">
        <f t="shared" si="5"/>
        <v>8.1000000000000003E-2</v>
      </c>
      <c r="BI9" s="4">
        <f t="shared" si="5"/>
        <v>17.265999999999998</v>
      </c>
      <c r="BJ9" s="4">
        <f t="shared" si="6"/>
        <v>18.206</v>
      </c>
      <c r="BK9" s="4">
        <f t="shared" si="6"/>
        <v>107.51300000000001</v>
      </c>
      <c r="BL9" s="4">
        <f t="shared" si="6"/>
        <v>5.4160000000000004</v>
      </c>
      <c r="BM9" s="4">
        <f t="shared" si="6"/>
        <v>0.30399999999999999</v>
      </c>
      <c r="BN9" s="4">
        <f t="shared" si="6"/>
        <v>0.80800000000000005</v>
      </c>
      <c r="BO9" s="4">
        <f t="shared" si="6"/>
        <v>18.645</v>
      </c>
      <c r="BP9" s="4">
        <f t="shared" si="6"/>
        <v>1.143</v>
      </c>
      <c r="BQ9" s="4">
        <f t="shared" si="6"/>
        <v>2.98</v>
      </c>
      <c r="BR9" s="4">
        <f t="shared" si="6"/>
        <v>6258.1279999999997</v>
      </c>
      <c r="BS9" s="4">
        <f t="shared" si="6"/>
        <v>2611.9899999999998</v>
      </c>
      <c r="BT9" s="4">
        <f t="shared" si="7"/>
        <v>2049.6570000000002</v>
      </c>
      <c r="BU9" s="4">
        <f t="shared" si="7"/>
        <v>0.59</v>
      </c>
      <c r="BV9" s="4">
        <f t="shared" si="7"/>
        <v>0.78300000000000003</v>
      </c>
      <c r="BW9" s="4">
        <f t="shared" si="7"/>
        <v>62.719000000000001</v>
      </c>
      <c r="BX9" s="4">
        <f t="shared" si="7"/>
        <v>395.245</v>
      </c>
      <c r="BY9" s="4">
        <f t="shared" si="7"/>
        <v>0</v>
      </c>
      <c r="BZ9" s="4">
        <f t="shared" si="7"/>
        <v>0.54600000000000004</v>
      </c>
      <c r="CA9" s="4">
        <f t="shared" si="7"/>
        <v>0.45400000000000001</v>
      </c>
      <c r="CB9" s="4">
        <f t="shared" si="7"/>
        <v>0</v>
      </c>
      <c r="CC9" s="4">
        <f t="shared" si="7"/>
        <v>4.7750000000000004</v>
      </c>
      <c r="CD9" s="4">
        <f t="shared" si="8"/>
        <v>0.224</v>
      </c>
      <c r="CE9" s="4">
        <f t="shared" si="8"/>
        <v>4.4260000000000002</v>
      </c>
      <c r="CF9" s="4">
        <f t="shared" si="8"/>
        <v>931.32399999999996</v>
      </c>
      <c r="CG9" s="4">
        <f t="shared" si="8"/>
        <v>6.2050000000000001</v>
      </c>
      <c r="CH9" s="4">
        <f t="shared" si="8"/>
        <v>93.820999999999998</v>
      </c>
      <c r="CI9" s="4">
        <f t="shared" si="8"/>
        <v>0.61799999999999999</v>
      </c>
      <c r="CJ9" s="4">
        <f t="shared" si="8"/>
        <v>0.16900000000000001</v>
      </c>
      <c r="CK9" s="4">
        <f t="shared" si="8"/>
        <v>1.8380000000000001</v>
      </c>
      <c r="CL9" s="4">
        <f t="shared" si="8"/>
        <v>7.5019999999999998</v>
      </c>
      <c r="CM9" s="4">
        <f t="shared" si="8"/>
        <v>1.29</v>
      </c>
      <c r="CN9" s="4">
        <f t="shared" si="9"/>
        <v>0.20200000000000001</v>
      </c>
      <c r="CO9" s="4">
        <f t="shared" si="9"/>
        <v>1.806</v>
      </c>
      <c r="CP9" s="4">
        <f t="shared" si="9"/>
        <v>1.3480000000000001</v>
      </c>
      <c r="CQ9" s="4">
        <f t="shared" si="9"/>
        <v>3.9449999999999998</v>
      </c>
      <c r="CR9" s="4">
        <f t="shared" si="9"/>
        <v>30.497</v>
      </c>
      <c r="CS9" s="4">
        <f t="shared" si="9"/>
        <v>61.624000000000002</v>
      </c>
      <c r="CT9" s="4">
        <f t="shared" si="9"/>
        <v>2.6190000000000002</v>
      </c>
      <c r="CU9" s="4">
        <f t="shared" si="9"/>
        <v>859.68600000000004</v>
      </c>
      <c r="CV9" s="4">
        <f t="shared" si="9"/>
        <v>280.73399999999998</v>
      </c>
      <c r="CW9" s="4">
        <f t="shared" si="9"/>
        <v>267.04599999999999</v>
      </c>
      <c r="CX9" s="4">
        <f t="shared" si="10"/>
        <v>68.078999999999994</v>
      </c>
      <c r="CY9" s="4">
        <f t="shared" si="10"/>
        <v>38.804000000000002</v>
      </c>
      <c r="CZ9" s="4">
        <f t="shared" si="10"/>
        <v>54.866</v>
      </c>
      <c r="DA9" s="4">
        <f t="shared" si="10"/>
        <v>449.75400000000002</v>
      </c>
      <c r="DB9" s="4">
        <f t="shared" si="10"/>
        <v>10.068</v>
      </c>
      <c r="DC9" s="4">
        <f t="shared" si="10"/>
        <v>1244.7809999999999</v>
      </c>
      <c r="DD9" s="4">
        <f t="shared" si="10"/>
        <v>14.074</v>
      </c>
      <c r="DE9" s="4">
        <f t="shared" si="10"/>
        <v>155.571</v>
      </c>
      <c r="DF9" s="4">
        <f t="shared" si="10"/>
        <v>8.1199999999999992</v>
      </c>
      <c r="DG9" s="4">
        <f t="shared" si="10"/>
        <v>2.9000000000000001E-2</v>
      </c>
      <c r="DH9" s="4">
        <f t="shared" si="11"/>
        <v>0</v>
      </c>
      <c r="DI9" s="4">
        <f t="shared" si="11"/>
        <v>54.670999999999999</v>
      </c>
      <c r="DJ9" s="4">
        <f t="shared" si="11"/>
        <v>0</v>
      </c>
      <c r="DK9" s="4">
        <f t="shared" si="11"/>
        <v>5.5750000000000002</v>
      </c>
      <c r="DL9" s="4">
        <f t="shared" si="11"/>
        <v>0.79200000000000004</v>
      </c>
      <c r="DM9" s="4">
        <f t="shared" si="11"/>
        <v>8.68</v>
      </c>
      <c r="DN9" s="4">
        <f t="shared" si="11"/>
        <v>15.099</v>
      </c>
      <c r="DO9" s="4">
        <f t="shared" si="11"/>
        <v>0</v>
      </c>
      <c r="DP9" s="4">
        <f t="shared" si="11"/>
        <v>1.77</v>
      </c>
      <c r="DQ9" s="4">
        <f t="shared" si="11"/>
        <v>0.45400000000000001</v>
      </c>
      <c r="DR9" s="4">
        <f t="shared" si="12"/>
        <v>45.506</v>
      </c>
      <c r="DS9" s="4">
        <f t="shared" si="12"/>
        <v>0.218</v>
      </c>
      <c r="DT9" s="4">
        <f t="shared" si="12"/>
        <v>15.196</v>
      </c>
      <c r="DU9" s="4">
        <f t="shared" si="12"/>
        <v>8.5540000000000003</v>
      </c>
      <c r="DV9" s="4">
        <f t="shared" si="12"/>
        <v>1.488</v>
      </c>
      <c r="DW9" s="4">
        <f t="shared" si="12"/>
        <v>1.623</v>
      </c>
      <c r="DX9" s="4">
        <f t="shared" si="12"/>
        <v>0.94699999999999995</v>
      </c>
      <c r="DY9" s="4">
        <f t="shared" si="12"/>
        <v>122.08499999999999</v>
      </c>
      <c r="DZ9" s="4">
        <f t="shared" si="12"/>
        <v>0.33</v>
      </c>
      <c r="EA9" s="4">
        <f t="shared" si="12"/>
        <v>0.72699999999999998</v>
      </c>
      <c r="EB9" s="4">
        <f t="shared" si="13"/>
        <v>2.5859999999999999</v>
      </c>
      <c r="EC9" s="4">
        <f t="shared" si="13"/>
        <v>8.7999999999999995E-2</v>
      </c>
      <c r="ED9" s="4">
        <f t="shared" si="13"/>
        <v>1.9730000000000001</v>
      </c>
      <c r="EE9" s="4">
        <f t="shared" si="13"/>
        <v>1.077</v>
      </c>
      <c r="EF9" s="4">
        <f t="shared" si="13"/>
        <v>1.9970000000000001</v>
      </c>
      <c r="EG9" s="4">
        <f t="shared" si="13"/>
        <v>0.122</v>
      </c>
      <c r="EH9" s="4">
        <f t="shared" si="13"/>
        <v>368.64499999999998</v>
      </c>
      <c r="EI9" s="4">
        <f t="shared" si="13"/>
        <v>0.121</v>
      </c>
      <c r="EJ9" s="4">
        <f t="shared" si="13"/>
        <v>7.3010000000000002</v>
      </c>
      <c r="EK9" s="4">
        <f t="shared" si="13"/>
        <v>7.6879999999999997</v>
      </c>
      <c r="EL9" s="4">
        <f t="shared" si="14"/>
        <v>1.67</v>
      </c>
      <c r="EM9" s="4">
        <f t="shared" si="14"/>
        <v>3.3000000000000002E-2</v>
      </c>
      <c r="EN9" s="4">
        <f t="shared" si="14"/>
        <v>29.978000000000002</v>
      </c>
      <c r="EO9" s="4">
        <f t="shared" si="14"/>
        <v>1.17</v>
      </c>
      <c r="EP9" s="4">
        <f t="shared" si="14"/>
        <v>7.4450000000000003</v>
      </c>
      <c r="EQ9" s="4">
        <f t="shared" si="14"/>
        <v>1.77</v>
      </c>
      <c r="ER9" s="4">
        <f t="shared" si="14"/>
        <v>0.10299999999999999</v>
      </c>
      <c r="ES9" s="4">
        <f t="shared" si="14"/>
        <v>2.641</v>
      </c>
      <c r="ET9" s="4">
        <f t="shared" si="14"/>
        <v>174.494</v>
      </c>
      <c r="EU9" s="4">
        <f t="shared" si="14"/>
        <v>1.8169999999999999</v>
      </c>
      <c r="EV9" s="4">
        <f t="shared" si="15"/>
        <v>31.326000000000001</v>
      </c>
      <c r="EW9" s="4">
        <f t="shared" si="15"/>
        <v>3.1139999999999999</v>
      </c>
      <c r="EX9" s="4">
        <f t="shared" si="15"/>
        <v>0.64600000000000002</v>
      </c>
      <c r="EY9" s="4">
        <f t="shared" si="15"/>
        <v>41.009</v>
      </c>
      <c r="EZ9" s="4">
        <f t="shared" si="15"/>
        <v>7.0000000000000001E-3</v>
      </c>
      <c r="FA9" s="4">
        <f t="shared" si="15"/>
        <v>65.158000000000001</v>
      </c>
      <c r="FB9" s="4">
        <f t="shared" si="15"/>
        <v>10.577999999999999</v>
      </c>
      <c r="FC9" s="4">
        <f t="shared" si="15"/>
        <v>41.756</v>
      </c>
      <c r="FD9" s="4">
        <f t="shared" si="15"/>
        <v>365.05900000000003</v>
      </c>
      <c r="FE9" s="4">
        <f t="shared" si="15"/>
        <v>15.247999999999999</v>
      </c>
      <c r="FF9" s="4">
        <f t="shared" si="16"/>
        <v>93.787999999999997</v>
      </c>
      <c r="FG9" s="4">
        <f t="shared" si="16"/>
        <v>0.19800000000000001</v>
      </c>
      <c r="FH9" s="4">
        <f t="shared" si="16"/>
        <v>0.86499999999999999</v>
      </c>
      <c r="FI9" s="4">
        <f t="shared" si="16"/>
        <v>4.63</v>
      </c>
      <c r="FJ9" s="4">
        <f t="shared" si="16"/>
        <v>0</v>
      </c>
      <c r="FK9" s="4">
        <f t="shared" si="16"/>
        <v>2.5760000000000001</v>
      </c>
      <c r="FL9" s="4">
        <f t="shared" si="16"/>
        <v>4.1280000000000001</v>
      </c>
      <c r="FM9" s="4">
        <f t="shared" si="16"/>
        <v>27.285</v>
      </c>
      <c r="FN9" s="4">
        <f t="shared" si="16"/>
        <v>70.061999999999998</v>
      </c>
      <c r="FO9" s="4">
        <f t="shared" si="16"/>
        <v>367.50799999999998</v>
      </c>
      <c r="FP9" s="4">
        <f t="shared" si="17"/>
        <v>54.710999999999999</v>
      </c>
      <c r="FQ9" s="4">
        <f t="shared" si="17"/>
        <v>0</v>
      </c>
      <c r="FR9" s="4">
        <f t="shared" si="17"/>
        <v>36.789000000000001</v>
      </c>
      <c r="FS9" s="4">
        <f t="shared" si="17"/>
        <v>2.5649999999999999</v>
      </c>
      <c r="FT9" s="4">
        <f t="shared" si="17"/>
        <v>116.667</v>
      </c>
      <c r="FU9" s="4">
        <f t="shared" si="17"/>
        <v>1475.36</v>
      </c>
      <c r="FV9" s="4">
        <f t="shared" si="17"/>
        <v>0.48299999999999998</v>
      </c>
      <c r="FW9" s="4">
        <f t="shared" si="17"/>
        <v>0</v>
      </c>
      <c r="FX9" s="4">
        <f t="shared" si="17"/>
        <v>1.0999999999999999E-2</v>
      </c>
      <c r="FY9" s="4">
        <f t="shared" si="17"/>
        <v>0.14299999999999999</v>
      </c>
      <c r="FZ9" s="4">
        <f t="shared" si="18"/>
        <v>0.29299999999999998</v>
      </c>
      <c r="GA9" s="4">
        <f t="shared" si="18"/>
        <v>4.8000000000000001E-2</v>
      </c>
      <c r="GB9" s="4">
        <f t="shared" si="18"/>
        <v>0.13200000000000001</v>
      </c>
      <c r="GC9" s="4">
        <f t="shared" si="18"/>
        <v>0.125</v>
      </c>
      <c r="GD9" s="4">
        <f t="shared" si="18"/>
        <v>4.8000000000000001E-2</v>
      </c>
      <c r="GE9" s="4">
        <f t="shared" si="18"/>
        <v>215.80699999999999</v>
      </c>
      <c r="GF9" s="4">
        <f t="shared" si="18"/>
        <v>3.1819999999999999</v>
      </c>
      <c r="GG9" s="4">
        <f t="shared" si="18"/>
        <v>48.323</v>
      </c>
      <c r="GH9" s="4">
        <f t="shared" si="18"/>
        <v>0.27500000000000002</v>
      </c>
      <c r="GI9" s="4">
        <f t="shared" si="18"/>
        <v>0.224</v>
      </c>
      <c r="GJ9" s="4">
        <f t="shared" si="19"/>
        <v>56.737000000000002</v>
      </c>
      <c r="GK9" s="4">
        <f t="shared" si="19"/>
        <v>0.52</v>
      </c>
      <c r="GL9" s="4">
        <f t="shared" si="19"/>
        <v>44.171999999999997</v>
      </c>
      <c r="GM9" s="4">
        <f t="shared" si="19"/>
        <v>16.507000000000001</v>
      </c>
      <c r="GN9" s="4">
        <f t="shared" si="19"/>
        <v>0.20499999999999999</v>
      </c>
      <c r="GO9" s="4">
        <f t="shared" si="19"/>
        <v>0.53900000000000003</v>
      </c>
      <c r="GP9" s="4">
        <f t="shared" si="19"/>
        <v>385.46</v>
      </c>
      <c r="GQ9" s="4">
        <f t="shared" si="19"/>
        <v>445.18799999999999</v>
      </c>
      <c r="GR9" s="4">
        <f t="shared" si="19"/>
        <v>0.45</v>
      </c>
      <c r="GS9" s="4">
        <f t="shared" si="19"/>
        <v>267.42</v>
      </c>
      <c r="GT9" s="4">
        <f t="shared" si="20"/>
        <v>7.52</v>
      </c>
      <c r="GU9" s="4">
        <f t="shared" si="20"/>
        <v>0</v>
      </c>
      <c r="GV9" s="4">
        <f t="shared" si="20"/>
        <v>4.9400000000000004</v>
      </c>
      <c r="GW9" s="4">
        <f t="shared" si="20"/>
        <v>2.1040000000000001</v>
      </c>
      <c r="GX9" s="4">
        <f t="shared" si="20"/>
        <v>58.250999999999998</v>
      </c>
      <c r="GY9" s="4">
        <f t="shared" si="20"/>
        <v>43.036999999999999</v>
      </c>
      <c r="GZ9" s="4">
        <f t="shared" si="20"/>
        <v>45.378</v>
      </c>
      <c r="HA9" s="4">
        <f t="shared" si="20"/>
        <v>190.542</v>
      </c>
      <c r="HB9" s="4">
        <f t="shared" si="20"/>
        <v>2.15</v>
      </c>
      <c r="HC9" s="4">
        <f t="shared" si="20"/>
        <v>2.8239999999999998</v>
      </c>
      <c r="HD9" s="4">
        <f t="shared" si="21"/>
        <v>178.59399999999999</v>
      </c>
      <c r="HE9" s="4">
        <f t="shared" si="21"/>
        <v>0</v>
      </c>
      <c r="HF9" s="4">
        <f t="shared" si="21"/>
        <v>0.879</v>
      </c>
      <c r="HG9" s="4">
        <f t="shared" si="21"/>
        <v>9.9000000000000005E-2</v>
      </c>
      <c r="HH9" s="4">
        <f t="shared" si="21"/>
        <v>20.56</v>
      </c>
      <c r="HI9" s="4">
        <f t="shared" si="21"/>
        <v>16.747</v>
      </c>
      <c r="HJ9" s="4">
        <f t="shared" si="21"/>
        <v>212.006</v>
      </c>
      <c r="HK9" s="4">
        <f t="shared" si="21"/>
        <v>30.556000000000001</v>
      </c>
      <c r="HL9" s="4">
        <f t="shared" si="21"/>
        <v>5.5E-2</v>
      </c>
      <c r="HM9" s="4">
        <f t="shared" si="21"/>
        <v>7.0000000000000001E-3</v>
      </c>
      <c r="HN9" s="4">
        <f t="shared" si="22"/>
        <v>1.0620000000000001</v>
      </c>
      <c r="HO9" s="4">
        <f t="shared" si="22"/>
        <v>340.24299999999999</v>
      </c>
      <c r="HP9" s="4">
        <f t="shared" si="22"/>
        <v>73.100999999999999</v>
      </c>
      <c r="HQ9" s="4">
        <f t="shared" si="22"/>
        <v>562.33299999999997</v>
      </c>
      <c r="HR9" s="4">
        <f t="shared" si="22"/>
        <v>5686.4650000000001</v>
      </c>
      <c r="HS9" s="4">
        <f t="shared" si="22"/>
        <v>5.5140000000000002</v>
      </c>
      <c r="HT9" s="4">
        <f t="shared" si="22"/>
        <v>106.63</v>
      </c>
      <c r="HU9" s="4">
        <f t="shared" si="22"/>
        <v>8.4000000000000005E-2</v>
      </c>
      <c r="HV9" s="4">
        <f t="shared" si="22"/>
        <v>133.483</v>
      </c>
      <c r="HW9" s="4">
        <f t="shared" si="22"/>
        <v>44.517000000000003</v>
      </c>
      <c r="HX9" s="4">
        <f t="shared" si="22"/>
        <v>0</v>
      </c>
      <c r="HY9" s="4">
        <f t="shared" si="22"/>
        <v>11.316000000000001</v>
      </c>
      <c r="HZ9" s="4">
        <f t="shared" si="22"/>
        <v>2.3540000000000001</v>
      </c>
      <c r="IA9" s="4">
        <f t="shared" si="22"/>
        <v>13.912000000000001</v>
      </c>
      <c r="IB9" s="4">
        <f t="shared" si="22"/>
        <v>709.38199999999995</v>
      </c>
      <c r="IC9" s="4">
        <f t="shared" si="23"/>
        <v>34876.006000000016</v>
      </c>
    </row>
    <row r="10" spans="1:237" x14ac:dyDescent="0.3">
      <c r="A10">
        <v>1998</v>
      </c>
      <c r="B10" s="4">
        <f t="shared" si="0"/>
        <v>24206.271000000001</v>
      </c>
      <c r="C10" s="4">
        <f t="shared" si="0"/>
        <v>1.0289999999999999</v>
      </c>
      <c r="D10" s="4">
        <f t="shared" si="0"/>
        <v>1.744</v>
      </c>
      <c r="E10" s="4">
        <f t="shared" si="0"/>
        <v>106.621</v>
      </c>
      <c r="F10" s="4">
        <f t="shared" si="0"/>
        <v>0.49099999999999999</v>
      </c>
      <c r="G10" s="4">
        <f t="shared" si="0"/>
        <v>7.2679999999999998</v>
      </c>
      <c r="H10" s="4">
        <f t="shared" si="0"/>
        <v>7.6999999999999999E-2</v>
      </c>
      <c r="I10" s="4">
        <f t="shared" si="0"/>
        <v>4.0000000000000001E-3</v>
      </c>
      <c r="J10" s="4">
        <f t="shared" si="0"/>
        <v>0.27100000000000002</v>
      </c>
      <c r="K10" s="4">
        <f t="shared" si="0"/>
        <v>139.452</v>
      </c>
      <c r="L10" s="4">
        <f t="shared" si="1"/>
        <v>3.3969999999999998</v>
      </c>
      <c r="M10" s="4">
        <f t="shared" si="1"/>
        <v>0.80600000000000005</v>
      </c>
      <c r="N10" s="4">
        <f t="shared" si="1"/>
        <v>338.697</v>
      </c>
      <c r="O10" s="4">
        <f t="shared" si="1"/>
        <v>66.887</v>
      </c>
      <c r="P10" s="4">
        <f t="shared" si="1"/>
        <v>31.666</v>
      </c>
      <c r="Q10" s="4">
        <f t="shared" si="1"/>
        <v>1.99</v>
      </c>
      <c r="R10" s="4">
        <f t="shared" si="1"/>
        <v>18.366</v>
      </c>
      <c r="S10" s="4">
        <f t="shared" si="1"/>
        <v>23.198</v>
      </c>
      <c r="T10" s="4">
        <f t="shared" si="1"/>
        <v>1.099</v>
      </c>
      <c r="U10" s="4">
        <f t="shared" si="1"/>
        <v>57.396000000000001</v>
      </c>
      <c r="V10" s="4">
        <f t="shared" si="2"/>
        <v>130.209</v>
      </c>
      <c r="W10" s="4">
        <f t="shared" si="2"/>
        <v>0.37</v>
      </c>
      <c r="X10" s="4">
        <f t="shared" si="2"/>
        <v>1.1140000000000001</v>
      </c>
      <c r="Y10" s="4">
        <f t="shared" si="2"/>
        <v>0.52</v>
      </c>
      <c r="Z10" s="4">
        <f t="shared" si="2"/>
        <v>0.36799999999999999</v>
      </c>
      <c r="AA10" s="4">
        <f t="shared" si="2"/>
        <v>11.246</v>
      </c>
      <c r="AB10" s="4">
        <f t="shared" si="2"/>
        <v>1.2999999999999999E-2</v>
      </c>
      <c r="AC10" s="4">
        <f t="shared" si="2"/>
        <v>10.551</v>
      </c>
      <c r="AD10" s="4">
        <f t="shared" si="2"/>
        <v>3.3420000000000001</v>
      </c>
      <c r="AE10" s="4">
        <f t="shared" si="2"/>
        <v>317.35899999999998</v>
      </c>
      <c r="AF10" s="4">
        <f t="shared" si="3"/>
        <v>0.121</v>
      </c>
      <c r="AG10" s="4">
        <f t="shared" si="3"/>
        <v>5.1589999999999998</v>
      </c>
      <c r="AH10" s="4">
        <f t="shared" si="3"/>
        <v>53.174999999999997</v>
      </c>
      <c r="AI10" s="4">
        <f t="shared" si="3"/>
        <v>0.85899999999999999</v>
      </c>
      <c r="AJ10" s="4">
        <f t="shared" si="3"/>
        <v>0.249</v>
      </c>
      <c r="AK10" s="4">
        <f t="shared" si="3"/>
        <v>1.8759999999999999</v>
      </c>
      <c r="AL10" s="4">
        <f t="shared" si="3"/>
        <v>3.1360000000000001</v>
      </c>
      <c r="AM10" s="4">
        <f t="shared" si="3"/>
        <v>528.98699999999997</v>
      </c>
      <c r="AN10" s="4">
        <f t="shared" si="3"/>
        <v>0.158</v>
      </c>
      <c r="AO10" s="4">
        <f t="shared" si="3"/>
        <v>0.22</v>
      </c>
      <c r="AP10" s="4">
        <f t="shared" si="4"/>
        <v>0.46200000000000002</v>
      </c>
      <c r="AQ10" s="4">
        <f t="shared" si="4"/>
        <v>56.786999999999999</v>
      </c>
      <c r="AR10" s="4">
        <f t="shared" si="4"/>
        <v>3360.4549999999999</v>
      </c>
      <c r="AS10" s="4">
        <f t="shared" si="4"/>
        <v>0</v>
      </c>
      <c r="AT10" s="4">
        <f t="shared" si="4"/>
        <v>65.158000000000001</v>
      </c>
      <c r="AU10" s="4">
        <f t="shared" si="4"/>
        <v>9.1999999999999998E-2</v>
      </c>
      <c r="AV10" s="4">
        <f t="shared" si="4"/>
        <v>0.35499999999999998</v>
      </c>
      <c r="AW10" s="4">
        <f t="shared" si="4"/>
        <v>4.8000000000000001E-2</v>
      </c>
      <c r="AX10" s="4">
        <f t="shared" si="4"/>
        <v>5.234</v>
      </c>
      <c r="AY10" s="4">
        <f t="shared" si="4"/>
        <v>6.5839999999999996</v>
      </c>
      <c r="AZ10" s="4">
        <f t="shared" si="5"/>
        <v>19.012</v>
      </c>
      <c r="BA10" s="4">
        <f t="shared" si="5"/>
        <v>24.294</v>
      </c>
      <c r="BB10" s="4">
        <f t="shared" si="5"/>
        <v>0.24099999999999999</v>
      </c>
      <c r="BC10" s="4">
        <f t="shared" si="5"/>
        <v>6.6070000000000002</v>
      </c>
      <c r="BD10" s="4">
        <f t="shared" si="5"/>
        <v>125.309</v>
      </c>
      <c r="BE10" s="4">
        <f t="shared" si="5"/>
        <v>1.6559999999999999</v>
      </c>
      <c r="BF10" s="4">
        <f t="shared" si="5"/>
        <v>61.219000000000001</v>
      </c>
      <c r="BG10" s="4">
        <f t="shared" si="5"/>
        <v>0.38500000000000001</v>
      </c>
      <c r="BH10" s="4">
        <f t="shared" si="5"/>
        <v>7.6999999999999999E-2</v>
      </c>
      <c r="BI10" s="4">
        <f t="shared" si="5"/>
        <v>17.788</v>
      </c>
      <c r="BJ10" s="4">
        <f t="shared" si="6"/>
        <v>22.312999999999999</v>
      </c>
      <c r="BK10" s="4">
        <f t="shared" si="6"/>
        <v>121.46599999999999</v>
      </c>
      <c r="BL10" s="4">
        <f t="shared" si="6"/>
        <v>5.7309999999999999</v>
      </c>
      <c r="BM10" s="4">
        <f t="shared" si="6"/>
        <v>0.26400000000000001</v>
      </c>
      <c r="BN10" s="4">
        <f t="shared" si="6"/>
        <v>0.58599999999999997</v>
      </c>
      <c r="BO10" s="4">
        <f t="shared" si="6"/>
        <v>16.917000000000002</v>
      </c>
      <c r="BP10" s="4">
        <f t="shared" si="6"/>
        <v>1.161</v>
      </c>
      <c r="BQ10" s="4">
        <f t="shared" si="6"/>
        <v>3.1469999999999998</v>
      </c>
      <c r="BR10" s="4">
        <f t="shared" si="6"/>
        <v>6232.1869999999999</v>
      </c>
      <c r="BS10" s="4">
        <f t="shared" si="6"/>
        <v>2594.605</v>
      </c>
      <c r="BT10" s="4">
        <f t="shared" si="7"/>
        <v>2027.0050000000001</v>
      </c>
      <c r="BU10" s="4">
        <f t="shared" si="7"/>
        <v>0.623</v>
      </c>
      <c r="BV10" s="4">
        <f t="shared" si="7"/>
        <v>0.76200000000000001</v>
      </c>
      <c r="BW10" s="4">
        <f t="shared" si="7"/>
        <v>59.37</v>
      </c>
      <c r="BX10" s="4">
        <f t="shared" si="7"/>
        <v>413.90600000000001</v>
      </c>
      <c r="BY10" s="4">
        <f t="shared" si="7"/>
        <v>0</v>
      </c>
      <c r="BZ10" s="4">
        <f t="shared" si="7"/>
        <v>0.64500000000000002</v>
      </c>
      <c r="CA10" s="4">
        <f t="shared" si="7"/>
        <v>0.45100000000000001</v>
      </c>
      <c r="CB10" s="4">
        <f t="shared" si="7"/>
        <v>0</v>
      </c>
      <c r="CC10" s="4">
        <f t="shared" si="7"/>
        <v>4.9560000000000004</v>
      </c>
      <c r="CD10" s="4">
        <f t="shared" si="8"/>
        <v>0.24199999999999999</v>
      </c>
      <c r="CE10" s="4">
        <f t="shared" si="8"/>
        <v>4.9390000000000001</v>
      </c>
      <c r="CF10" s="4">
        <f t="shared" si="8"/>
        <v>923.35699999999997</v>
      </c>
      <c r="CG10" s="4">
        <f t="shared" si="8"/>
        <v>6.2450000000000001</v>
      </c>
      <c r="CH10" s="4">
        <f t="shared" si="8"/>
        <v>98.641000000000005</v>
      </c>
      <c r="CI10" s="4">
        <f t="shared" si="8"/>
        <v>0.59699999999999998</v>
      </c>
      <c r="CJ10" s="4">
        <f t="shared" si="8"/>
        <v>0.17599999999999999</v>
      </c>
      <c r="CK10" s="4">
        <f t="shared" si="8"/>
        <v>2.2229999999999999</v>
      </c>
      <c r="CL10" s="4">
        <f t="shared" si="8"/>
        <v>8.6389999999999993</v>
      </c>
      <c r="CM10" s="4">
        <f t="shared" si="8"/>
        <v>1.363</v>
      </c>
      <c r="CN10" s="4">
        <f t="shared" si="9"/>
        <v>0.17199999999999999</v>
      </c>
      <c r="CO10" s="4">
        <f t="shared" si="9"/>
        <v>1.8280000000000001</v>
      </c>
      <c r="CP10" s="4">
        <f t="shared" si="9"/>
        <v>1.2350000000000001</v>
      </c>
      <c r="CQ10" s="4">
        <f t="shared" si="9"/>
        <v>4.7370000000000001</v>
      </c>
      <c r="CR10" s="4">
        <f t="shared" si="9"/>
        <v>38.924999999999997</v>
      </c>
      <c r="CS10" s="4">
        <f t="shared" si="9"/>
        <v>61.164000000000001</v>
      </c>
      <c r="CT10" s="4">
        <f t="shared" si="9"/>
        <v>2.6379999999999999</v>
      </c>
      <c r="CU10" s="4">
        <f t="shared" si="9"/>
        <v>877.69799999999998</v>
      </c>
      <c r="CV10" s="4">
        <f t="shared" si="9"/>
        <v>215.971</v>
      </c>
      <c r="CW10" s="4">
        <f t="shared" si="9"/>
        <v>305.50299999999999</v>
      </c>
      <c r="CX10" s="4">
        <f t="shared" si="10"/>
        <v>72.102000000000004</v>
      </c>
      <c r="CY10" s="4">
        <f t="shared" si="10"/>
        <v>40.707999999999998</v>
      </c>
      <c r="CZ10" s="4">
        <f t="shared" si="10"/>
        <v>56.01</v>
      </c>
      <c r="DA10" s="4">
        <f t="shared" si="10"/>
        <v>461.94600000000003</v>
      </c>
      <c r="DB10" s="4">
        <f t="shared" si="10"/>
        <v>9.6940000000000008</v>
      </c>
      <c r="DC10" s="4">
        <f t="shared" si="10"/>
        <v>1204.9929999999999</v>
      </c>
      <c r="DD10" s="4">
        <f t="shared" si="10"/>
        <v>14.253</v>
      </c>
      <c r="DE10" s="4">
        <f t="shared" si="10"/>
        <v>150.161</v>
      </c>
      <c r="DF10" s="4">
        <f t="shared" si="10"/>
        <v>9.8960000000000008</v>
      </c>
      <c r="DG10" s="4">
        <f t="shared" si="10"/>
        <v>2.9000000000000001E-2</v>
      </c>
      <c r="DH10" s="4">
        <f t="shared" si="11"/>
        <v>0</v>
      </c>
      <c r="DI10" s="4">
        <f t="shared" si="11"/>
        <v>51.56</v>
      </c>
      <c r="DJ10" s="4">
        <f t="shared" si="11"/>
        <v>0</v>
      </c>
      <c r="DK10" s="4">
        <f t="shared" si="11"/>
        <v>5.915</v>
      </c>
      <c r="DL10" s="4">
        <f t="shared" si="11"/>
        <v>0.82</v>
      </c>
      <c r="DM10" s="4">
        <f t="shared" si="11"/>
        <v>8.3059999999999992</v>
      </c>
      <c r="DN10" s="4">
        <f t="shared" si="11"/>
        <v>16.286000000000001</v>
      </c>
      <c r="DO10" s="4">
        <f t="shared" si="11"/>
        <v>0</v>
      </c>
      <c r="DP10" s="4">
        <f t="shared" si="11"/>
        <v>1.8029999999999999</v>
      </c>
      <c r="DQ10" s="4">
        <f t="shared" si="11"/>
        <v>0.48399999999999999</v>
      </c>
      <c r="DR10" s="4">
        <f t="shared" si="12"/>
        <v>45.808</v>
      </c>
      <c r="DS10" s="4">
        <f t="shared" si="12"/>
        <v>0.22900000000000001</v>
      </c>
      <c r="DT10" s="4">
        <f t="shared" si="12"/>
        <v>16.030999999999999</v>
      </c>
      <c r="DU10" s="4">
        <f t="shared" si="12"/>
        <v>7.6760000000000002</v>
      </c>
      <c r="DV10" s="4">
        <f t="shared" si="12"/>
        <v>1.5569999999999999</v>
      </c>
      <c r="DW10" s="4">
        <f t="shared" si="12"/>
        <v>1.7110000000000001</v>
      </c>
      <c r="DX10" s="4">
        <f t="shared" si="12"/>
        <v>0.92300000000000004</v>
      </c>
      <c r="DY10" s="4">
        <f t="shared" si="12"/>
        <v>114.238</v>
      </c>
      <c r="DZ10" s="4">
        <f t="shared" si="12"/>
        <v>0.3</v>
      </c>
      <c r="EA10" s="4">
        <f t="shared" si="12"/>
        <v>0.93400000000000005</v>
      </c>
      <c r="EB10" s="4">
        <f t="shared" si="13"/>
        <v>2.5449999999999999</v>
      </c>
      <c r="EC10" s="4">
        <f t="shared" si="13"/>
        <v>9.1999999999999998E-2</v>
      </c>
      <c r="ED10" s="4">
        <f t="shared" si="13"/>
        <v>1.7609999999999999</v>
      </c>
      <c r="EE10" s="4">
        <f t="shared" si="13"/>
        <v>1.07</v>
      </c>
      <c r="EF10" s="4">
        <f t="shared" si="13"/>
        <v>2.169</v>
      </c>
      <c r="EG10" s="4">
        <f t="shared" si="13"/>
        <v>0.121</v>
      </c>
      <c r="EH10" s="4">
        <f t="shared" si="13"/>
        <v>388.35700000000003</v>
      </c>
      <c r="EI10" s="4">
        <f t="shared" si="13"/>
        <v>0.121</v>
      </c>
      <c r="EJ10" s="4">
        <f t="shared" si="13"/>
        <v>6.444</v>
      </c>
      <c r="EK10" s="4">
        <f t="shared" si="13"/>
        <v>7.6870000000000003</v>
      </c>
      <c r="EL10" s="4">
        <f t="shared" si="14"/>
        <v>1.758</v>
      </c>
      <c r="EM10" s="4">
        <f t="shared" si="14"/>
        <v>2.9000000000000001E-2</v>
      </c>
      <c r="EN10" s="4">
        <f t="shared" si="14"/>
        <v>30.881</v>
      </c>
      <c r="EO10" s="4">
        <f t="shared" si="14"/>
        <v>1.1120000000000001</v>
      </c>
      <c r="EP10" s="4">
        <f t="shared" si="14"/>
        <v>8.0359999999999996</v>
      </c>
      <c r="EQ10" s="4">
        <f t="shared" si="14"/>
        <v>1.8169999999999999</v>
      </c>
      <c r="ER10" s="4">
        <f t="shared" si="14"/>
        <v>9.9000000000000005E-2</v>
      </c>
      <c r="ES10" s="4">
        <f t="shared" si="14"/>
        <v>2.2229999999999999</v>
      </c>
      <c r="ET10" s="4">
        <f t="shared" si="14"/>
        <v>175.46299999999999</v>
      </c>
      <c r="EU10" s="4">
        <f t="shared" si="14"/>
        <v>1.81</v>
      </c>
      <c r="EV10" s="4">
        <f t="shared" si="15"/>
        <v>29.931000000000001</v>
      </c>
      <c r="EW10" s="4">
        <f t="shared" si="15"/>
        <v>3.3929999999999998</v>
      </c>
      <c r="EX10" s="4">
        <f t="shared" si="15"/>
        <v>0.69699999999999995</v>
      </c>
      <c r="EY10" s="4">
        <f t="shared" si="15"/>
        <v>37.746000000000002</v>
      </c>
      <c r="EZ10" s="4">
        <f t="shared" si="15"/>
        <v>7.0000000000000001E-3</v>
      </c>
      <c r="FA10" s="4">
        <f t="shared" si="15"/>
        <v>58.768999999999998</v>
      </c>
      <c r="FB10" s="4">
        <f t="shared" si="15"/>
        <v>12.571</v>
      </c>
      <c r="FC10" s="4">
        <f t="shared" si="15"/>
        <v>41.884999999999998</v>
      </c>
      <c r="FD10" s="4">
        <f t="shared" si="15"/>
        <v>375.52300000000002</v>
      </c>
      <c r="FE10" s="4">
        <f t="shared" si="15"/>
        <v>16.300999999999998</v>
      </c>
      <c r="FF10" s="4">
        <f t="shared" si="16"/>
        <v>96.741</v>
      </c>
      <c r="FG10" s="4">
        <f t="shared" si="16"/>
        <v>0.19800000000000001</v>
      </c>
      <c r="FH10" s="4">
        <f t="shared" si="16"/>
        <v>1.462</v>
      </c>
      <c r="FI10" s="4">
        <f t="shared" si="16"/>
        <v>5.9009999999999998</v>
      </c>
      <c r="FJ10" s="4">
        <f t="shared" si="16"/>
        <v>0</v>
      </c>
      <c r="FK10" s="4">
        <f t="shared" si="16"/>
        <v>2.8620000000000001</v>
      </c>
      <c r="FL10" s="4">
        <f t="shared" si="16"/>
        <v>4.3840000000000003</v>
      </c>
      <c r="FM10" s="4">
        <f t="shared" si="16"/>
        <v>27.609000000000002</v>
      </c>
      <c r="FN10" s="4">
        <f t="shared" si="16"/>
        <v>68.253</v>
      </c>
      <c r="FO10" s="4">
        <f t="shared" si="16"/>
        <v>339.346</v>
      </c>
      <c r="FP10" s="4">
        <f t="shared" si="17"/>
        <v>59.268000000000001</v>
      </c>
      <c r="FQ10" s="4">
        <f t="shared" si="17"/>
        <v>0</v>
      </c>
      <c r="FR10" s="4">
        <f t="shared" si="17"/>
        <v>31.722000000000001</v>
      </c>
      <c r="FS10" s="4">
        <f t="shared" si="17"/>
        <v>2.6440000000000001</v>
      </c>
      <c r="FT10" s="4">
        <f t="shared" si="17"/>
        <v>104.07299999999999</v>
      </c>
      <c r="FU10" s="4">
        <f t="shared" si="17"/>
        <v>1458.3679999999999</v>
      </c>
      <c r="FV10" s="4">
        <f t="shared" si="17"/>
        <v>0.48199999999999998</v>
      </c>
      <c r="FW10" s="4">
        <f t="shared" si="17"/>
        <v>0</v>
      </c>
      <c r="FX10" s="4">
        <f t="shared" si="17"/>
        <v>1.0999999999999999E-2</v>
      </c>
      <c r="FY10" s="4">
        <f t="shared" si="17"/>
        <v>0.15</v>
      </c>
      <c r="FZ10" s="4">
        <f t="shared" si="18"/>
        <v>0.32200000000000001</v>
      </c>
      <c r="GA10" s="4">
        <f t="shared" si="18"/>
        <v>5.5E-2</v>
      </c>
      <c r="GB10" s="4">
        <f t="shared" si="18"/>
        <v>0.161</v>
      </c>
      <c r="GC10" s="4">
        <f t="shared" si="18"/>
        <v>0.14299999999999999</v>
      </c>
      <c r="GD10" s="4">
        <f t="shared" si="18"/>
        <v>4.8000000000000001E-2</v>
      </c>
      <c r="GE10" s="4">
        <f t="shared" si="18"/>
        <v>207.24</v>
      </c>
      <c r="GF10" s="4">
        <f t="shared" si="18"/>
        <v>3.3340000000000001</v>
      </c>
      <c r="GG10" s="4">
        <f t="shared" si="18"/>
        <v>50.808</v>
      </c>
      <c r="GH10" s="4">
        <f t="shared" si="18"/>
        <v>0.28899999999999998</v>
      </c>
      <c r="GI10" s="4">
        <f t="shared" si="18"/>
        <v>0.24199999999999999</v>
      </c>
      <c r="GJ10" s="4">
        <f t="shared" si="19"/>
        <v>47.411999999999999</v>
      </c>
      <c r="GK10" s="4">
        <f t="shared" si="19"/>
        <v>2.9000000000000001E-2</v>
      </c>
      <c r="GL10" s="4">
        <f t="shared" si="19"/>
        <v>43.932000000000002</v>
      </c>
      <c r="GM10" s="4">
        <f t="shared" si="19"/>
        <v>16.035</v>
      </c>
      <c r="GN10" s="4">
        <f t="shared" si="19"/>
        <v>0.216</v>
      </c>
      <c r="GO10" s="4">
        <f t="shared" si="19"/>
        <v>0.51300000000000001</v>
      </c>
      <c r="GP10" s="4">
        <f t="shared" si="19"/>
        <v>377.31299999999999</v>
      </c>
      <c r="GQ10" s="4">
        <f t="shared" si="19"/>
        <v>378.44400000000002</v>
      </c>
      <c r="GR10" s="4">
        <f t="shared" si="19"/>
        <v>0.39</v>
      </c>
      <c r="GS10" s="4">
        <f t="shared" si="19"/>
        <v>276.065</v>
      </c>
      <c r="GT10" s="4">
        <f t="shared" si="20"/>
        <v>7.7359999999999998</v>
      </c>
      <c r="GU10" s="4">
        <f t="shared" si="20"/>
        <v>0</v>
      </c>
      <c r="GV10" s="4">
        <f t="shared" si="20"/>
        <v>4.2850000000000001</v>
      </c>
      <c r="GW10" s="4">
        <f t="shared" si="20"/>
        <v>2.1040000000000001</v>
      </c>
      <c r="GX10" s="4">
        <f t="shared" si="20"/>
        <v>58.722000000000001</v>
      </c>
      <c r="GY10" s="4">
        <f t="shared" si="20"/>
        <v>44.615000000000002</v>
      </c>
      <c r="GZ10" s="4">
        <f t="shared" si="20"/>
        <v>49.756</v>
      </c>
      <c r="HA10" s="4">
        <f t="shared" si="20"/>
        <v>200.15899999999999</v>
      </c>
      <c r="HB10" s="4">
        <f t="shared" si="20"/>
        <v>2.4969999999999999</v>
      </c>
      <c r="HC10" s="4">
        <f t="shared" si="20"/>
        <v>2.4809999999999999</v>
      </c>
      <c r="HD10" s="4">
        <f t="shared" si="21"/>
        <v>158.14500000000001</v>
      </c>
      <c r="HE10" s="4">
        <f t="shared" si="21"/>
        <v>0</v>
      </c>
      <c r="HF10" s="4">
        <f t="shared" si="21"/>
        <v>1.29</v>
      </c>
      <c r="HG10" s="4">
        <f t="shared" si="21"/>
        <v>8.7999999999999995E-2</v>
      </c>
      <c r="HH10" s="4">
        <f t="shared" si="21"/>
        <v>19.751000000000001</v>
      </c>
      <c r="HI10" s="4">
        <f t="shared" si="21"/>
        <v>17.809000000000001</v>
      </c>
      <c r="HJ10" s="4">
        <f t="shared" si="21"/>
        <v>212.04</v>
      </c>
      <c r="HK10" s="4">
        <f t="shared" si="21"/>
        <v>32.026000000000003</v>
      </c>
      <c r="HL10" s="4">
        <f t="shared" si="21"/>
        <v>5.8999999999999997E-2</v>
      </c>
      <c r="HM10" s="4">
        <f t="shared" si="21"/>
        <v>1.0999999999999999E-2</v>
      </c>
      <c r="HN10" s="4">
        <f t="shared" si="22"/>
        <v>1.2090000000000001</v>
      </c>
      <c r="HO10" s="4">
        <f t="shared" si="22"/>
        <v>328.57900000000001</v>
      </c>
      <c r="HP10" s="4">
        <f t="shared" si="22"/>
        <v>80.683000000000007</v>
      </c>
      <c r="HQ10" s="4">
        <f t="shared" si="22"/>
        <v>567.6</v>
      </c>
      <c r="HR10" s="4">
        <f t="shared" si="22"/>
        <v>5731.05</v>
      </c>
      <c r="HS10" s="4">
        <f t="shared" si="22"/>
        <v>5.6390000000000002</v>
      </c>
      <c r="HT10" s="4">
        <f t="shared" si="22"/>
        <v>118.499</v>
      </c>
      <c r="HU10" s="4">
        <f t="shared" si="22"/>
        <v>8.1000000000000003E-2</v>
      </c>
      <c r="HV10" s="4">
        <f t="shared" si="22"/>
        <v>166.804</v>
      </c>
      <c r="HW10" s="4">
        <f t="shared" si="22"/>
        <v>46.790999999999997</v>
      </c>
      <c r="HX10" s="4">
        <f t="shared" si="22"/>
        <v>0</v>
      </c>
      <c r="HY10" s="4">
        <f t="shared" si="22"/>
        <v>12.065</v>
      </c>
      <c r="HZ10" s="4">
        <f t="shared" si="22"/>
        <v>2.278</v>
      </c>
      <c r="IA10" s="4">
        <f t="shared" si="22"/>
        <v>14.131</v>
      </c>
      <c r="IB10" s="4">
        <f t="shared" si="22"/>
        <v>751.71500000000003</v>
      </c>
      <c r="IC10" s="4">
        <f t="shared" si="23"/>
        <v>34683.881000000001</v>
      </c>
    </row>
    <row r="11" spans="1:237" x14ac:dyDescent="0.3">
      <c r="A11">
        <v>1999</v>
      </c>
      <c r="B11" s="4">
        <f t="shared" si="0"/>
        <v>24518.962</v>
      </c>
      <c r="C11" s="4">
        <f t="shared" si="0"/>
        <v>0.81</v>
      </c>
      <c r="D11" s="4">
        <f t="shared" si="0"/>
        <v>2.9750000000000001</v>
      </c>
      <c r="E11" s="4">
        <f t="shared" si="0"/>
        <v>91.668000000000006</v>
      </c>
      <c r="F11" s="4">
        <f t="shared" si="0"/>
        <v>0.51300000000000001</v>
      </c>
      <c r="G11" s="4">
        <f t="shared" si="0"/>
        <v>9.1300000000000008</v>
      </c>
      <c r="H11" s="4">
        <f t="shared" si="0"/>
        <v>8.1000000000000003E-2</v>
      </c>
      <c r="I11" s="4">
        <f t="shared" si="0"/>
        <v>4.0000000000000001E-3</v>
      </c>
      <c r="J11" s="4">
        <f t="shared" si="0"/>
        <v>0.28199999999999997</v>
      </c>
      <c r="K11" s="4">
        <f t="shared" si="0"/>
        <v>147.285</v>
      </c>
      <c r="L11" s="4">
        <f t="shared" si="1"/>
        <v>3.05</v>
      </c>
      <c r="M11" s="4">
        <f t="shared" si="1"/>
        <v>0.81</v>
      </c>
      <c r="N11" s="4">
        <f t="shared" si="1"/>
        <v>346.59899999999999</v>
      </c>
      <c r="O11" s="4">
        <f t="shared" si="1"/>
        <v>65.64</v>
      </c>
      <c r="P11" s="4">
        <f t="shared" si="1"/>
        <v>28.57</v>
      </c>
      <c r="Q11" s="4">
        <f t="shared" si="1"/>
        <v>2.0339999999999998</v>
      </c>
      <c r="R11" s="4">
        <f t="shared" si="1"/>
        <v>17.989000000000001</v>
      </c>
      <c r="S11" s="4">
        <f t="shared" si="1"/>
        <v>25.074999999999999</v>
      </c>
      <c r="T11" s="4">
        <f t="shared" si="1"/>
        <v>1.1619999999999999</v>
      </c>
      <c r="U11" s="4">
        <f t="shared" si="1"/>
        <v>54.902000000000001</v>
      </c>
      <c r="V11" s="4">
        <f t="shared" si="2"/>
        <v>124.70099999999999</v>
      </c>
      <c r="W11" s="4">
        <f t="shared" si="2"/>
        <v>0.34799999999999998</v>
      </c>
      <c r="X11" s="4">
        <f t="shared" si="2"/>
        <v>1.462</v>
      </c>
      <c r="Y11" s="4">
        <f t="shared" si="2"/>
        <v>0.51300000000000001</v>
      </c>
      <c r="Z11" s="4">
        <f t="shared" si="2"/>
        <v>0.372</v>
      </c>
      <c r="AA11" s="4">
        <f t="shared" si="2"/>
        <v>10.722</v>
      </c>
      <c r="AB11" s="4">
        <f t="shared" si="2"/>
        <v>9.6000000000000002E-2</v>
      </c>
      <c r="AC11" s="4">
        <f t="shared" si="2"/>
        <v>10.333</v>
      </c>
      <c r="AD11" s="4">
        <f t="shared" si="2"/>
        <v>3.1579999999999999</v>
      </c>
      <c r="AE11" s="4">
        <f t="shared" si="2"/>
        <v>327.25599999999997</v>
      </c>
      <c r="AF11" s="4">
        <f t="shared" si="3"/>
        <v>0.121</v>
      </c>
      <c r="AG11" s="4">
        <f t="shared" si="3"/>
        <v>3.8029999999999999</v>
      </c>
      <c r="AH11" s="4">
        <f t="shared" si="3"/>
        <v>46.38</v>
      </c>
      <c r="AI11" s="4">
        <f t="shared" si="3"/>
        <v>0.91600000000000004</v>
      </c>
      <c r="AJ11" s="4">
        <f t="shared" si="3"/>
        <v>0.253</v>
      </c>
      <c r="AK11" s="4">
        <f t="shared" si="3"/>
        <v>1.8939999999999999</v>
      </c>
      <c r="AL11" s="4">
        <f t="shared" si="3"/>
        <v>2.9969999999999999</v>
      </c>
      <c r="AM11" s="4">
        <f t="shared" si="3"/>
        <v>543.73</v>
      </c>
      <c r="AN11" s="4">
        <f t="shared" si="3"/>
        <v>0.183</v>
      </c>
      <c r="AO11" s="4">
        <f t="shared" si="3"/>
        <v>0.23100000000000001</v>
      </c>
      <c r="AP11" s="4">
        <f t="shared" si="4"/>
        <v>0.47599999999999998</v>
      </c>
      <c r="AQ11" s="4">
        <f t="shared" si="4"/>
        <v>60.89</v>
      </c>
      <c r="AR11" s="4">
        <f t="shared" si="4"/>
        <v>3350.34</v>
      </c>
      <c r="AS11" s="4">
        <f t="shared" si="4"/>
        <v>0</v>
      </c>
      <c r="AT11" s="4">
        <f t="shared" si="4"/>
        <v>54.761000000000003</v>
      </c>
      <c r="AU11" s="4">
        <f t="shared" si="4"/>
        <v>9.5000000000000001E-2</v>
      </c>
      <c r="AV11" s="4">
        <f t="shared" si="4"/>
        <v>0.36299999999999999</v>
      </c>
      <c r="AW11" s="4">
        <f t="shared" si="4"/>
        <v>4.8000000000000001E-2</v>
      </c>
      <c r="AX11" s="4">
        <f t="shared" si="4"/>
        <v>5.4379999999999997</v>
      </c>
      <c r="AY11" s="4">
        <f t="shared" si="4"/>
        <v>5.94</v>
      </c>
      <c r="AZ11" s="4">
        <f t="shared" si="5"/>
        <v>20.023</v>
      </c>
      <c r="BA11" s="4">
        <f t="shared" si="5"/>
        <v>24.466999999999999</v>
      </c>
      <c r="BB11" s="4">
        <f t="shared" si="5"/>
        <v>1.8029999999999999</v>
      </c>
      <c r="BC11" s="4">
        <f t="shared" si="5"/>
        <v>6.8739999999999997</v>
      </c>
      <c r="BD11" s="4">
        <f t="shared" si="5"/>
        <v>116.614</v>
      </c>
      <c r="BE11" s="4">
        <f t="shared" si="5"/>
        <v>1.3169999999999999</v>
      </c>
      <c r="BF11" s="4">
        <f t="shared" si="5"/>
        <v>58.634999999999998</v>
      </c>
      <c r="BG11" s="4">
        <f t="shared" si="5"/>
        <v>0.38500000000000001</v>
      </c>
      <c r="BH11" s="4">
        <f t="shared" si="5"/>
        <v>8.1000000000000003E-2</v>
      </c>
      <c r="BI11" s="4">
        <f t="shared" si="5"/>
        <v>17.821000000000002</v>
      </c>
      <c r="BJ11" s="4">
        <f t="shared" si="6"/>
        <v>21.364000000000001</v>
      </c>
      <c r="BK11" s="4">
        <f t="shared" si="6"/>
        <v>124.496</v>
      </c>
      <c r="BL11" s="4">
        <f t="shared" si="6"/>
        <v>5.5880000000000001</v>
      </c>
      <c r="BM11" s="4">
        <f t="shared" si="6"/>
        <v>0.40699999999999997</v>
      </c>
      <c r="BN11" s="4">
        <f t="shared" si="6"/>
        <v>0.61499999999999999</v>
      </c>
      <c r="BO11" s="4">
        <f t="shared" si="6"/>
        <v>15.912000000000001</v>
      </c>
      <c r="BP11" s="4">
        <f t="shared" si="6"/>
        <v>1.238</v>
      </c>
      <c r="BQ11" s="4">
        <f t="shared" si="6"/>
        <v>3.0939999999999999</v>
      </c>
      <c r="BR11" s="4">
        <f t="shared" si="6"/>
        <v>6147.5889999999999</v>
      </c>
      <c r="BS11" s="4">
        <f t="shared" si="6"/>
        <v>2565.433</v>
      </c>
      <c r="BT11" s="4">
        <f t="shared" si="7"/>
        <v>2004.325</v>
      </c>
      <c r="BU11" s="4">
        <f t="shared" si="7"/>
        <v>0.63</v>
      </c>
      <c r="BV11" s="4">
        <f t="shared" si="7"/>
        <v>0.77500000000000002</v>
      </c>
      <c r="BW11" s="4">
        <f t="shared" si="7"/>
        <v>58.892000000000003</v>
      </c>
      <c r="BX11" s="4">
        <f t="shared" si="7"/>
        <v>411.54399999999998</v>
      </c>
      <c r="BY11" s="4">
        <f t="shared" si="7"/>
        <v>0</v>
      </c>
      <c r="BZ11" s="4">
        <f t="shared" si="7"/>
        <v>0.51500000000000001</v>
      </c>
      <c r="CA11" s="4">
        <f t="shared" si="7"/>
        <v>0.498</v>
      </c>
      <c r="CB11" s="4">
        <f t="shared" si="7"/>
        <v>0</v>
      </c>
      <c r="CC11" s="4">
        <f t="shared" si="7"/>
        <v>4.7880000000000003</v>
      </c>
      <c r="CD11" s="4">
        <f t="shared" si="8"/>
        <v>0.27500000000000002</v>
      </c>
      <c r="CE11" s="4">
        <f t="shared" si="8"/>
        <v>4.3109999999999999</v>
      </c>
      <c r="CF11" s="4">
        <f t="shared" si="8"/>
        <v>895.87400000000002</v>
      </c>
      <c r="CG11" s="4">
        <f t="shared" si="8"/>
        <v>6.37</v>
      </c>
      <c r="CH11" s="4">
        <f t="shared" si="8"/>
        <v>97.957999999999998</v>
      </c>
      <c r="CI11" s="4">
        <f t="shared" si="8"/>
        <v>0.59399999999999997</v>
      </c>
      <c r="CJ11" s="4">
        <f t="shared" si="8"/>
        <v>0.19400000000000001</v>
      </c>
      <c r="CK11" s="4">
        <f t="shared" si="8"/>
        <v>2.1709999999999998</v>
      </c>
      <c r="CL11" s="4">
        <f t="shared" si="8"/>
        <v>8.8059999999999992</v>
      </c>
      <c r="CM11" s="4">
        <f t="shared" si="8"/>
        <v>1.4330000000000001</v>
      </c>
      <c r="CN11" s="4">
        <f t="shared" si="9"/>
        <v>0.19400000000000001</v>
      </c>
      <c r="CO11" s="4">
        <f t="shared" si="9"/>
        <v>1.8320000000000001</v>
      </c>
      <c r="CP11" s="4">
        <f t="shared" si="9"/>
        <v>1.2709999999999999</v>
      </c>
      <c r="CQ11" s="4">
        <f t="shared" si="9"/>
        <v>4.6130000000000004</v>
      </c>
      <c r="CR11" s="4">
        <f t="shared" si="9"/>
        <v>42.548999999999999</v>
      </c>
      <c r="CS11" s="4">
        <f t="shared" si="9"/>
        <v>61.664000000000001</v>
      </c>
      <c r="CT11" s="4">
        <f t="shared" si="9"/>
        <v>2.84</v>
      </c>
      <c r="CU11" s="4">
        <f t="shared" si="9"/>
        <v>951.74900000000002</v>
      </c>
      <c r="CV11" s="4">
        <f t="shared" si="9"/>
        <v>243.95</v>
      </c>
      <c r="CW11" s="4">
        <f t="shared" si="9"/>
        <v>379.50099999999998</v>
      </c>
      <c r="CX11" s="4">
        <f t="shared" si="10"/>
        <v>71.680999999999997</v>
      </c>
      <c r="CY11" s="4">
        <f t="shared" si="10"/>
        <v>42.44</v>
      </c>
      <c r="CZ11" s="4">
        <f t="shared" si="10"/>
        <v>54.756</v>
      </c>
      <c r="DA11" s="4">
        <f t="shared" si="10"/>
        <v>466.42500000000001</v>
      </c>
      <c r="DB11" s="4">
        <f t="shared" si="10"/>
        <v>9.9580000000000002</v>
      </c>
      <c r="DC11" s="4">
        <f t="shared" si="10"/>
        <v>1241.6110000000001</v>
      </c>
      <c r="DD11" s="4">
        <f t="shared" si="10"/>
        <v>14.266999999999999</v>
      </c>
      <c r="DE11" s="4">
        <f t="shared" si="10"/>
        <v>124.986</v>
      </c>
      <c r="DF11" s="4">
        <f t="shared" si="10"/>
        <v>10.029</v>
      </c>
      <c r="DG11" s="4">
        <f t="shared" si="10"/>
        <v>2.9000000000000001E-2</v>
      </c>
      <c r="DH11" s="4">
        <f t="shared" si="11"/>
        <v>0</v>
      </c>
      <c r="DI11" s="4">
        <f t="shared" si="11"/>
        <v>53.823</v>
      </c>
      <c r="DJ11" s="4">
        <f t="shared" si="11"/>
        <v>0</v>
      </c>
      <c r="DK11" s="4">
        <f t="shared" si="11"/>
        <v>4.6479999999999997</v>
      </c>
      <c r="DL11" s="4">
        <f t="shared" si="11"/>
        <v>0.84599999999999997</v>
      </c>
      <c r="DM11" s="4">
        <f t="shared" si="11"/>
        <v>7.718</v>
      </c>
      <c r="DN11" s="4">
        <f t="shared" si="11"/>
        <v>16.43</v>
      </c>
      <c r="DO11" s="4">
        <f t="shared" si="11"/>
        <v>0</v>
      </c>
      <c r="DP11" s="4">
        <f t="shared" si="11"/>
        <v>1.825</v>
      </c>
      <c r="DQ11" s="4">
        <f t="shared" si="11"/>
        <v>0.39100000000000001</v>
      </c>
      <c r="DR11" s="4">
        <f t="shared" si="12"/>
        <v>45.055</v>
      </c>
      <c r="DS11" s="4">
        <f t="shared" si="12"/>
        <v>0.22700000000000001</v>
      </c>
      <c r="DT11" s="4">
        <f t="shared" si="12"/>
        <v>13.483000000000001</v>
      </c>
      <c r="DU11" s="4">
        <f t="shared" si="12"/>
        <v>8.1280000000000001</v>
      </c>
      <c r="DV11" s="4">
        <f t="shared" si="12"/>
        <v>1.5169999999999999</v>
      </c>
      <c r="DW11" s="4">
        <f t="shared" si="12"/>
        <v>1.8180000000000001</v>
      </c>
      <c r="DX11" s="4">
        <f t="shared" si="12"/>
        <v>0.92200000000000004</v>
      </c>
      <c r="DY11" s="4">
        <f t="shared" si="12"/>
        <v>108.291</v>
      </c>
      <c r="DZ11" s="4">
        <f t="shared" si="12"/>
        <v>0.42099999999999999</v>
      </c>
      <c r="EA11" s="4">
        <f t="shared" si="12"/>
        <v>0.97099999999999997</v>
      </c>
      <c r="EB11" s="4">
        <f t="shared" si="13"/>
        <v>2.6280000000000001</v>
      </c>
      <c r="EC11" s="4">
        <f t="shared" si="13"/>
        <v>8.7999999999999995E-2</v>
      </c>
      <c r="ED11" s="4">
        <f t="shared" si="13"/>
        <v>1.8979999999999999</v>
      </c>
      <c r="EE11" s="4">
        <f t="shared" si="13"/>
        <v>1.0960000000000001</v>
      </c>
      <c r="EF11" s="4">
        <f t="shared" si="13"/>
        <v>2.4260000000000002</v>
      </c>
      <c r="EG11" s="4">
        <f t="shared" si="13"/>
        <v>0.14799999999999999</v>
      </c>
      <c r="EH11" s="4">
        <f t="shared" si="13"/>
        <v>390.51600000000002</v>
      </c>
      <c r="EI11" s="4">
        <f t="shared" si="13"/>
        <v>0.125</v>
      </c>
      <c r="EJ11" s="4">
        <f t="shared" si="13"/>
        <v>4.6849999999999996</v>
      </c>
      <c r="EK11" s="4">
        <f t="shared" si="13"/>
        <v>7.5350000000000001</v>
      </c>
      <c r="EL11" s="4">
        <f t="shared" si="14"/>
        <v>1.212</v>
      </c>
      <c r="EM11" s="4">
        <f t="shared" si="14"/>
        <v>3.6999999999999998E-2</v>
      </c>
      <c r="EN11" s="4">
        <f t="shared" si="14"/>
        <v>31.986000000000001</v>
      </c>
      <c r="EO11" s="4">
        <f t="shared" si="14"/>
        <v>1.1679999999999999</v>
      </c>
      <c r="EP11" s="4">
        <f t="shared" si="14"/>
        <v>8.93</v>
      </c>
      <c r="EQ11" s="4">
        <f t="shared" si="14"/>
        <v>1.663</v>
      </c>
      <c r="ER11" s="4">
        <f t="shared" si="14"/>
        <v>9.1999999999999998E-2</v>
      </c>
      <c r="ES11" s="4">
        <f t="shared" si="14"/>
        <v>3.1909999999999998</v>
      </c>
      <c r="ET11" s="4">
        <f t="shared" si="14"/>
        <v>169.93700000000001</v>
      </c>
      <c r="EU11" s="4">
        <f t="shared" si="14"/>
        <v>2.056</v>
      </c>
      <c r="EV11" s="4">
        <f t="shared" si="15"/>
        <v>31.538</v>
      </c>
      <c r="EW11" s="4">
        <f t="shared" si="15"/>
        <v>3.597</v>
      </c>
      <c r="EX11" s="4">
        <f t="shared" si="15"/>
        <v>0.68300000000000005</v>
      </c>
      <c r="EY11" s="4">
        <f t="shared" si="15"/>
        <v>39.587000000000003</v>
      </c>
      <c r="EZ11" s="4">
        <f t="shared" si="15"/>
        <v>7.0000000000000001E-3</v>
      </c>
      <c r="FA11" s="4">
        <f t="shared" si="15"/>
        <v>64.099999999999994</v>
      </c>
      <c r="FB11" s="4">
        <f t="shared" si="15"/>
        <v>11.666</v>
      </c>
      <c r="FC11" s="4">
        <f t="shared" si="15"/>
        <v>42.646000000000001</v>
      </c>
      <c r="FD11" s="4">
        <f t="shared" si="15"/>
        <v>384.92</v>
      </c>
      <c r="FE11" s="4">
        <f t="shared" si="15"/>
        <v>20.556999999999999</v>
      </c>
      <c r="FF11" s="4">
        <f t="shared" si="16"/>
        <v>99.388999999999996</v>
      </c>
      <c r="FG11" s="4">
        <f t="shared" si="16"/>
        <v>0.19800000000000001</v>
      </c>
      <c r="FH11" s="4">
        <f t="shared" si="16"/>
        <v>1.367</v>
      </c>
      <c r="FI11" s="4">
        <f t="shared" si="16"/>
        <v>5.6219999999999999</v>
      </c>
      <c r="FJ11" s="4">
        <f t="shared" si="16"/>
        <v>0</v>
      </c>
      <c r="FK11" s="4">
        <f t="shared" si="16"/>
        <v>2.444</v>
      </c>
      <c r="FL11" s="4">
        <f t="shared" si="16"/>
        <v>4.3760000000000003</v>
      </c>
      <c r="FM11" s="4">
        <f t="shared" si="16"/>
        <v>29.173999999999999</v>
      </c>
      <c r="FN11" s="4">
        <f t="shared" si="16"/>
        <v>68.176000000000002</v>
      </c>
      <c r="FO11" s="4">
        <f t="shared" si="16"/>
        <v>329.536</v>
      </c>
      <c r="FP11" s="4">
        <f t="shared" si="17"/>
        <v>66.906000000000006</v>
      </c>
      <c r="FQ11" s="4">
        <f t="shared" si="17"/>
        <v>0</v>
      </c>
      <c r="FR11" s="4">
        <f t="shared" si="17"/>
        <v>30.756</v>
      </c>
      <c r="FS11" s="4">
        <f t="shared" si="17"/>
        <v>2.9049999999999998</v>
      </c>
      <c r="FT11" s="4">
        <f t="shared" si="17"/>
        <v>88.097999999999999</v>
      </c>
      <c r="FU11" s="4">
        <f t="shared" si="17"/>
        <v>1486.3009999999999</v>
      </c>
      <c r="FV11" s="4">
        <f t="shared" si="17"/>
        <v>0.503</v>
      </c>
      <c r="FW11" s="4">
        <f t="shared" si="17"/>
        <v>0</v>
      </c>
      <c r="FX11" s="4">
        <f t="shared" si="17"/>
        <v>1.0999999999999999E-2</v>
      </c>
      <c r="FY11" s="4">
        <f t="shared" si="17"/>
        <v>0.161</v>
      </c>
      <c r="FZ11" s="4">
        <f t="shared" si="18"/>
        <v>0.33300000000000002</v>
      </c>
      <c r="GA11" s="4">
        <f t="shared" si="18"/>
        <v>5.5E-2</v>
      </c>
      <c r="GB11" s="4">
        <f t="shared" si="18"/>
        <v>0.16500000000000001</v>
      </c>
      <c r="GC11" s="4">
        <f t="shared" si="18"/>
        <v>0.13600000000000001</v>
      </c>
      <c r="GD11" s="4">
        <f t="shared" si="18"/>
        <v>4.8000000000000001E-2</v>
      </c>
      <c r="GE11" s="4">
        <f t="shared" si="18"/>
        <v>225.98599999999999</v>
      </c>
      <c r="GF11" s="4">
        <f t="shared" si="18"/>
        <v>3.6040000000000001</v>
      </c>
      <c r="GG11" s="4">
        <f t="shared" si="18"/>
        <v>35.027000000000001</v>
      </c>
      <c r="GH11" s="4">
        <f t="shared" si="18"/>
        <v>0.30399999999999999</v>
      </c>
      <c r="GI11" s="4">
        <f t="shared" si="18"/>
        <v>0.19400000000000001</v>
      </c>
      <c r="GJ11" s="4">
        <f t="shared" si="19"/>
        <v>49.2</v>
      </c>
      <c r="GK11" s="4">
        <f t="shared" si="19"/>
        <v>0.215</v>
      </c>
      <c r="GL11" s="4">
        <f t="shared" si="19"/>
        <v>43.061</v>
      </c>
      <c r="GM11" s="4">
        <f t="shared" si="19"/>
        <v>15.404999999999999</v>
      </c>
      <c r="GN11" s="4">
        <f t="shared" si="19"/>
        <v>0.216</v>
      </c>
      <c r="GO11" s="4">
        <f t="shared" si="19"/>
        <v>0.49099999999999999</v>
      </c>
      <c r="GP11" s="4">
        <f t="shared" si="19"/>
        <v>374.83100000000002</v>
      </c>
      <c r="GQ11" s="4">
        <f t="shared" si="19"/>
        <v>410.99599999999998</v>
      </c>
      <c r="GR11" s="4">
        <f t="shared" si="19"/>
        <v>0.42299999999999999</v>
      </c>
      <c r="GS11" s="4">
        <f t="shared" si="19"/>
        <v>299.54000000000002</v>
      </c>
      <c r="GT11" s="4">
        <f t="shared" si="20"/>
        <v>8.5169999999999995</v>
      </c>
      <c r="GU11" s="4">
        <f t="shared" si="20"/>
        <v>0</v>
      </c>
      <c r="GV11" s="4">
        <f t="shared" si="20"/>
        <v>4.6449999999999996</v>
      </c>
      <c r="GW11" s="4">
        <f t="shared" si="20"/>
        <v>2.1230000000000002</v>
      </c>
      <c r="GX11" s="4">
        <f t="shared" si="20"/>
        <v>55.856999999999999</v>
      </c>
      <c r="GY11" s="4">
        <f t="shared" si="20"/>
        <v>44.445999999999998</v>
      </c>
      <c r="GZ11" s="4">
        <f t="shared" si="20"/>
        <v>51.771999999999998</v>
      </c>
      <c r="HA11" s="4">
        <f t="shared" si="20"/>
        <v>207.79599999999999</v>
      </c>
      <c r="HB11" s="4">
        <f t="shared" si="20"/>
        <v>2.5169999999999999</v>
      </c>
      <c r="HC11" s="4">
        <f t="shared" si="20"/>
        <v>2.4590000000000001</v>
      </c>
      <c r="HD11" s="4">
        <f t="shared" si="21"/>
        <v>164.98699999999999</v>
      </c>
      <c r="HE11" s="4">
        <f t="shared" si="21"/>
        <v>0</v>
      </c>
      <c r="HF11" s="4">
        <f t="shared" si="21"/>
        <v>1.85</v>
      </c>
      <c r="HG11" s="4">
        <f t="shared" si="21"/>
        <v>0.11</v>
      </c>
      <c r="HH11" s="4">
        <f t="shared" si="21"/>
        <v>22.463999999999999</v>
      </c>
      <c r="HI11" s="4">
        <f t="shared" si="21"/>
        <v>18.119</v>
      </c>
      <c r="HJ11" s="4">
        <f t="shared" si="21"/>
        <v>207.804</v>
      </c>
      <c r="HK11" s="4">
        <f t="shared" si="21"/>
        <v>37.606000000000002</v>
      </c>
      <c r="HL11" s="4">
        <f t="shared" si="21"/>
        <v>6.6000000000000003E-2</v>
      </c>
      <c r="HM11" s="4">
        <f t="shared" si="21"/>
        <v>4.0000000000000001E-3</v>
      </c>
      <c r="HN11" s="4">
        <f t="shared" si="22"/>
        <v>1.2549999999999999</v>
      </c>
      <c r="HO11" s="4">
        <f t="shared" si="22"/>
        <v>298.20400000000001</v>
      </c>
      <c r="HP11" s="4">
        <f t="shared" si="22"/>
        <v>77.543999999999997</v>
      </c>
      <c r="HQ11" s="4">
        <f t="shared" si="22"/>
        <v>561.10900000000004</v>
      </c>
      <c r="HR11" s="4">
        <f t="shared" si="22"/>
        <v>5804.6689999999999</v>
      </c>
      <c r="HS11" s="4">
        <f t="shared" si="22"/>
        <v>6.6820000000000004</v>
      </c>
      <c r="HT11" s="4">
        <f t="shared" si="22"/>
        <v>121.739</v>
      </c>
      <c r="HU11" s="4">
        <f t="shared" si="22"/>
        <v>8.4000000000000005E-2</v>
      </c>
      <c r="HV11" s="4">
        <f t="shared" si="22"/>
        <v>172.56299999999999</v>
      </c>
      <c r="HW11" s="4">
        <f t="shared" si="22"/>
        <v>46.89</v>
      </c>
      <c r="HX11" s="4">
        <f t="shared" si="22"/>
        <v>0</v>
      </c>
      <c r="HY11" s="4">
        <f t="shared" si="22"/>
        <v>13.724</v>
      </c>
      <c r="HZ11" s="4">
        <f t="shared" si="22"/>
        <v>1.778</v>
      </c>
      <c r="IA11" s="4">
        <f t="shared" si="22"/>
        <v>15.728</v>
      </c>
      <c r="IB11" s="4">
        <f t="shared" si="22"/>
        <v>776.28700000000003</v>
      </c>
      <c r="IC11" s="4">
        <f t="shared" si="23"/>
        <v>34844.949000000022</v>
      </c>
    </row>
    <row r="12" spans="1:237" x14ac:dyDescent="0.3">
      <c r="A12">
        <v>2000</v>
      </c>
      <c r="B12" s="4">
        <f t="shared" ref="B12:K21" si="24">SUMIFS(co2_mass,year,$A12,country,B$1)</f>
        <v>25234.206999999999</v>
      </c>
      <c r="C12" s="4">
        <f t="shared" si="24"/>
        <v>0.75800000000000001</v>
      </c>
      <c r="D12" s="4">
        <f t="shared" si="24"/>
        <v>3.004</v>
      </c>
      <c r="E12" s="4">
        <f t="shared" si="24"/>
        <v>82.221000000000004</v>
      </c>
      <c r="F12" s="4">
        <f t="shared" si="24"/>
        <v>0.52400000000000002</v>
      </c>
      <c r="G12" s="4">
        <f t="shared" si="24"/>
        <v>9.516</v>
      </c>
      <c r="H12" s="4">
        <f t="shared" si="24"/>
        <v>8.7999999999999995E-2</v>
      </c>
      <c r="I12" s="4">
        <f t="shared" si="24"/>
        <v>4.0000000000000001E-3</v>
      </c>
      <c r="J12" s="4">
        <f t="shared" si="24"/>
        <v>0.29299999999999998</v>
      </c>
      <c r="K12" s="4">
        <f t="shared" si="24"/>
        <v>142.358</v>
      </c>
      <c r="L12" s="4">
        <f t="shared" ref="L12:U21" si="25">SUMIFS(co2_mass,year,$A12,country,L$1)</f>
        <v>3.4910000000000001</v>
      </c>
      <c r="M12" s="4">
        <f t="shared" si="25"/>
        <v>2.3780000000000001</v>
      </c>
      <c r="N12" s="4">
        <f t="shared" si="25"/>
        <v>351.82</v>
      </c>
      <c r="O12" s="4">
        <f t="shared" si="25"/>
        <v>66.138999999999996</v>
      </c>
      <c r="P12" s="4">
        <f t="shared" si="25"/>
        <v>29.506</v>
      </c>
      <c r="Q12" s="4">
        <f t="shared" si="25"/>
        <v>2.0259999999999998</v>
      </c>
      <c r="R12" s="4">
        <f t="shared" si="25"/>
        <v>18.794</v>
      </c>
      <c r="S12" s="4">
        <f t="shared" si="25"/>
        <v>26.524999999999999</v>
      </c>
      <c r="T12" s="4">
        <f t="shared" si="25"/>
        <v>1.1519999999999999</v>
      </c>
      <c r="U12" s="4">
        <f t="shared" si="25"/>
        <v>54.706000000000003</v>
      </c>
      <c r="V12" s="4">
        <f t="shared" ref="V12:AE21" si="26">SUMIFS(co2_mass,year,$A12,country,V$1)</f>
        <v>126.72</v>
      </c>
      <c r="W12" s="4">
        <f t="shared" si="26"/>
        <v>0.39600000000000002</v>
      </c>
      <c r="X12" s="4">
        <f t="shared" si="26"/>
        <v>1.4730000000000001</v>
      </c>
      <c r="Y12" s="4">
        <f t="shared" si="26"/>
        <v>0.51700000000000002</v>
      </c>
      <c r="Z12" s="4">
        <f t="shared" si="26"/>
        <v>0.38300000000000001</v>
      </c>
      <c r="AA12" s="4">
        <f t="shared" si="26"/>
        <v>8.641</v>
      </c>
      <c r="AB12" s="4">
        <f t="shared" si="26"/>
        <v>0.255</v>
      </c>
      <c r="AC12" s="4">
        <f t="shared" si="26"/>
        <v>13.702</v>
      </c>
      <c r="AD12" s="4">
        <f t="shared" si="26"/>
        <v>3.778</v>
      </c>
      <c r="AE12" s="4">
        <f t="shared" si="26"/>
        <v>340.18299999999999</v>
      </c>
      <c r="AF12" s="4">
        <f t="shared" ref="AF12:AO21" si="27">SUMIFS(co2_mass,year,$A12,country,AF$1)</f>
        <v>0.125</v>
      </c>
      <c r="AG12" s="4">
        <f t="shared" si="27"/>
        <v>4.5910000000000002</v>
      </c>
      <c r="AH12" s="4">
        <f t="shared" si="27"/>
        <v>45.466000000000001</v>
      </c>
      <c r="AI12" s="4">
        <f t="shared" si="27"/>
        <v>1.03</v>
      </c>
      <c r="AJ12" s="4">
        <f t="shared" si="27"/>
        <v>0.27100000000000002</v>
      </c>
      <c r="AK12" s="4">
        <f t="shared" si="27"/>
        <v>1.9750000000000001</v>
      </c>
      <c r="AL12" s="4">
        <f t="shared" si="27"/>
        <v>3.3460000000000001</v>
      </c>
      <c r="AM12" s="4">
        <f t="shared" si="27"/>
        <v>566.55200000000002</v>
      </c>
      <c r="AN12" s="4">
        <f t="shared" si="27"/>
        <v>0.216</v>
      </c>
      <c r="AO12" s="4">
        <f t="shared" si="27"/>
        <v>0.23400000000000001</v>
      </c>
      <c r="AP12" s="4">
        <f t="shared" ref="AP12:AY21" si="28">SUMIFS(co2_mass,year,$A12,country,AP$1)</f>
        <v>0.48699999999999999</v>
      </c>
      <c r="AQ12" s="4">
        <f t="shared" si="28"/>
        <v>58.095999999999997</v>
      </c>
      <c r="AR12" s="4">
        <f t="shared" si="28"/>
        <v>3439.152</v>
      </c>
      <c r="AS12" s="4">
        <f t="shared" si="28"/>
        <v>0</v>
      </c>
      <c r="AT12" s="4">
        <f t="shared" si="28"/>
        <v>56.259</v>
      </c>
      <c r="AU12" s="4">
        <f t="shared" si="28"/>
        <v>0.10299999999999999</v>
      </c>
      <c r="AV12" s="4">
        <f t="shared" si="28"/>
        <v>0.56499999999999995</v>
      </c>
      <c r="AW12" s="4">
        <f t="shared" si="28"/>
        <v>4.8000000000000001E-2</v>
      </c>
      <c r="AX12" s="4">
        <f t="shared" si="28"/>
        <v>5.3940000000000001</v>
      </c>
      <c r="AY12" s="4">
        <f t="shared" si="28"/>
        <v>6.4630000000000001</v>
      </c>
      <c r="AZ12" s="4">
        <f t="shared" ref="AZ12:BI21" si="29">SUMIFS(co2_mass,year,$A12,country,AZ$1)</f>
        <v>19.661000000000001</v>
      </c>
      <c r="BA12" s="4">
        <f t="shared" si="29"/>
        <v>25.774999999999999</v>
      </c>
      <c r="BB12" s="4">
        <f t="shared" si="29"/>
        <v>4.7839999999999998</v>
      </c>
      <c r="BC12" s="4">
        <f t="shared" si="29"/>
        <v>7.12</v>
      </c>
      <c r="BD12" s="4">
        <f t="shared" si="29"/>
        <v>127.127</v>
      </c>
      <c r="BE12" s="4">
        <f t="shared" si="29"/>
        <v>0.89300000000000002</v>
      </c>
      <c r="BF12" s="4">
        <f t="shared" si="29"/>
        <v>54.292000000000002</v>
      </c>
      <c r="BG12" s="4">
        <f t="shared" si="29"/>
        <v>0.36599999999999999</v>
      </c>
      <c r="BH12" s="4">
        <f t="shared" si="29"/>
        <v>0.10299999999999999</v>
      </c>
      <c r="BI12" s="4">
        <f t="shared" si="29"/>
        <v>18.992000000000001</v>
      </c>
      <c r="BJ12" s="4">
        <f t="shared" ref="BJ12:BS21" si="30">SUMIFS(co2_mass,year,$A12,country,BJ$1)</f>
        <v>20.562000000000001</v>
      </c>
      <c r="BK12" s="4">
        <f t="shared" si="30"/>
        <v>140.35</v>
      </c>
      <c r="BL12" s="4">
        <f t="shared" si="30"/>
        <v>5.6710000000000003</v>
      </c>
      <c r="BM12" s="4">
        <f t="shared" si="30"/>
        <v>0.61599999999999999</v>
      </c>
      <c r="BN12" s="4">
        <f t="shared" si="30"/>
        <v>0.60399999999999998</v>
      </c>
      <c r="BO12" s="4">
        <f t="shared" si="30"/>
        <v>15.484999999999999</v>
      </c>
      <c r="BP12" s="4">
        <f t="shared" si="30"/>
        <v>1.2090000000000001</v>
      </c>
      <c r="BQ12" s="4">
        <f t="shared" si="30"/>
        <v>3.4630000000000001</v>
      </c>
      <c r="BR12" s="4">
        <f t="shared" si="30"/>
        <v>6149.0339999999997</v>
      </c>
      <c r="BS12" s="4">
        <f t="shared" si="30"/>
        <v>2554.866</v>
      </c>
      <c r="BT12" s="4">
        <f t="shared" ref="BT12:CC21" si="31">SUMIFS(co2_mass,year,$A12,country,BT$1)</f>
        <v>1987.2809999999999</v>
      </c>
      <c r="BU12" s="4">
        <f t="shared" si="31"/>
        <v>0.68899999999999995</v>
      </c>
      <c r="BV12" s="4">
        <f t="shared" si="31"/>
        <v>0.83299999999999996</v>
      </c>
      <c r="BW12" s="4">
        <f t="shared" si="31"/>
        <v>57.037999999999997</v>
      </c>
      <c r="BX12" s="4">
        <f t="shared" si="31"/>
        <v>405.90100000000001</v>
      </c>
      <c r="BY12" s="4">
        <f t="shared" si="31"/>
        <v>0</v>
      </c>
      <c r="BZ12" s="4">
        <f t="shared" si="31"/>
        <v>0.503</v>
      </c>
      <c r="CA12" s="4">
        <f t="shared" si="31"/>
        <v>0.57199999999999995</v>
      </c>
      <c r="CB12" s="4">
        <f t="shared" si="31"/>
        <v>0</v>
      </c>
      <c r="CC12" s="4">
        <f t="shared" si="31"/>
        <v>4.6689999999999996</v>
      </c>
      <c r="CD12" s="4">
        <f t="shared" ref="CD12:CM21" si="32">SUMIFS(co2_mass,year,$A12,country,CD$1)</f>
        <v>0.27500000000000002</v>
      </c>
      <c r="CE12" s="4">
        <f t="shared" si="32"/>
        <v>4.5</v>
      </c>
      <c r="CF12" s="4">
        <f t="shared" si="32"/>
        <v>899.85199999999998</v>
      </c>
      <c r="CG12" s="4">
        <f t="shared" si="32"/>
        <v>6.101</v>
      </c>
      <c r="CH12" s="4">
        <f t="shared" si="32"/>
        <v>102.999</v>
      </c>
      <c r="CI12" s="4">
        <f t="shared" si="32"/>
        <v>0.66800000000000004</v>
      </c>
      <c r="CJ12" s="4">
        <f t="shared" si="32"/>
        <v>0.191</v>
      </c>
      <c r="CK12" s="4">
        <f t="shared" si="32"/>
        <v>2.125</v>
      </c>
      <c r="CL12" s="4">
        <f t="shared" si="32"/>
        <v>9.7650000000000006</v>
      </c>
      <c r="CM12" s="4">
        <f t="shared" si="32"/>
        <v>1.4910000000000001</v>
      </c>
      <c r="CN12" s="4">
        <f t="shared" ref="CN12:CW21" si="33">SUMIFS(co2_mass,year,$A12,country,CN$1)</f>
        <v>0.14699999999999999</v>
      </c>
      <c r="CO12" s="4">
        <f t="shared" si="33"/>
        <v>1.748</v>
      </c>
      <c r="CP12" s="4">
        <f t="shared" si="33"/>
        <v>1.6339999999999999</v>
      </c>
      <c r="CQ12" s="4">
        <f t="shared" si="33"/>
        <v>4.9290000000000003</v>
      </c>
      <c r="CR12" s="4">
        <f t="shared" si="33"/>
        <v>40.283000000000001</v>
      </c>
      <c r="CS12" s="4">
        <f t="shared" si="33"/>
        <v>58.365000000000002</v>
      </c>
      <c r="CT12" s="4">
        <f t="shared" si="33"/>
        <v>2.9319999999999999</v>
      </c>
      <c r="CU12" s="4">
        <f t="shared" si="33"/>
        <v>978.91899999999998</v>
      </c>
      <c r="CV12" s="4">
        <f t="shared" si="33"/>
        <v>274.72699999999998</v>
      </c>
      <c r="CW12" s="4">
        <f t="shared" si="33"/>
        <v>369.15</v>
      </c>
      <c r="CX12" s="4">
        <f t="shared" ref="CX12:DG21" si="34">SUMIFS(co2_mass,year,$A12,country,CX$1)</f>
        <v>71.715999999999994</v>
      </c>
      <c r="CY12" s="4">
        <f t="shared" si="34"/>
        <v>45.249000000000002</v>
      </c>
      <c r="CZ12" s="4">
        <f t="shared" si="34"/>
        <v>59.518999999999998</v>
      </c>
      <c r="DA12" s="4">
        <f t="shared" si="34"/>
        <v>470.49299999999999</v>
      </c>
      <c r="DB12" s="4">
        <f t="shared" si="34"/>
        <v>10.314</v>
      </c>
      <c r="DC12" s="4">
        <f t="shared" si="34"/>
        <v>1264.375</v>
      </c>
      <c r="DD12" s="4">
        <f t="shared" si="34"/>
        <v>15.2</v>
      </c>
      <c r="DE12" s="4">
        <f t="shared" si="34"/>
        <v>149.054</v>
      </c>
      <c r="DF12" s="4">
        <f t="shared" si="34"/>
        <v>10.391</v>
      </c>
      <c r="DG12" s="4">
        <f t="shared" si="34"/>
        <v>3.3000000000000002E-2</v>
      </c>
      <c r="DH12" s="4">
        <f t="shared" ref="DH12:DQ21" si="35">SUMIFS(co2_mass,year,$A12,country,DH$1)</f>
        <v>0</v>
      </c>
      <c r="DI12" s="4">
        <f t="shared" si="35"/>
        <v>53.384999999999998</v>
      </c>
      <c r="DJ12" s="4">
        <f t="shared" si="35"/>
        <v>0</v>
      </c>
      <c r="DK12" s="4">
        <f t="shared" si="35"/>
        <v>4.6020000000000003</v>
      </c>
      <c r="DL12" s="4">
        <f t="shared" si="35"/>
        <v>0.96</v>
      </c>
      <c r="DM12" s="4">
        <f t="shared" si="35"/>
        <v>7.0810000000000004</v>
      </c>
      <c r="DN12" s="4">
        <f t="shared" si="35"/>
        <v>15.465999999999999</v>
      </c>
      <c r="DO12" s="4">
        <f t="shared" si="35"/>
        <v>0</v>
      </c>
      <c r="DP12" s="4">
        <f t="shared" si="35"/>
        <v>1.85</v>
      </c>
      <c r="DQ12" s="4">
        <f t="shared" si="35"/>
        <v>0.42099999999999999</v>
      </c>
      <c r="DR12" s="4">
        <f t="shared" ref="DR12:EA21" si="36">SUMIFS(co2_mass,year,$A12,country,DR$1)</f>
        <v>47.515000000000001</v>
      </c>
      <c r="DS12" s="4">
        <f t="shared" si="36"/>
        <v>0.217</v>
      </c>
      <c r="DT12" s="4">
        <f t="shared" si="36"/>
        <v>11.875999999999999</v>
      </c>
      <c r="DU12" s="4">
        <f t="shared" si="36"/>
        <v>8.7100000000000009</v>
      </c>
      <c r="DV12" s="4">
        <f t="shared" si="36"/>
        <v>1.63</v>
      </c>
      <c r="DW12" s="4">
        <f t="shared" si="36"/>
        <v>1.867</v>
      </c>
      <c r="DX12" s="4">
        <f t="shared" si="36"/>
        <v>0.86499999999999999</v>
      </c>
      <c r="DY12" s="4">
        <f t="shared" si="36"/>
        <v>126.203</v>
      </c>
      <c r="DZ12" s="4">
        <f t="shared" si="36"/>
        <v>0.45100000000000001</v>
      </c>
      <c r="EA12" s="4">
        <f t="shared" si="36"/>
        <v>1.0660000000000001</v>
      </c>
      <c r="EB12" s="4">
        <f t="shared" ref="EB12:EK21" si="37">SUMIFS(co2_mass,year,$A12,country,EB$1)</f>
        <v>2.5459999999999998</v>
      </c>
      <c r="EC12" s="4">
        <f t="shared" si="37"/>
        <v>9.9000000000000005E-2</v>
      </c>
      <c r="ED12" s="4">
        <f t="shared" si="37"/>
        <v>1.9630000000000001</v>
      </c>
      <c r="EE12" s="4">
        <f t="shared" si="37"/>
        <v>1.1140000000000001</v>
      </c>
      <c r="EF12" s="4">
        <f t="shared" si="37"/>
        <v>2.6890000000000001</v>
      </c>
      <c r="EG12" s="4">
        <f t="shared" si="37"/>
        <v>0.16200000000000001</v>
      </c>
      <c r="EH12" s="4">
        <f t="shared" si="37"/>
        <v>396.06599999999997</v>
      </c>
      <c r="EI12" s="4">
        <f t="shared" si="37"/>
        <v>0.128</v>
      </c>
      <c r="EJ12" s="4">
        <f t="shared" si="37"/>
        <v>3.573</v>
      </c>
      <c r="EK12" s="4">
        <f t="shared" si="37"/>
        <v>7.4870000000000001</v>
      </c>
      <c r="EL12" s="4">
        <f t="shared" ref="EL12:EU21" si="38">SUMIFS(co2_mass,year,$A12,country,EL$1)</f>
        <v>1.5209999999999999</v>
      </c>
      <c r="EM12" s="4">
        <f t="shared" si="38"/>
        <v>2.5999999999999999E-2</v>
      </c>
      <c r="EN12" s="4">
        <f t="shared" si="38"/>
        <v>33.198999999999998</v>
      </c>
      <c r="EO12" s="4">
        <f t="shared" si="38"/>
        <v>1.3220000000000001</v>
      </c>
      <c r="EP12" s="4">
        <f t="shared" si="38"/>
        <v>10.044</v>
      </c>
      <c r="EQ12" s="4">
        <f t="shared" si="38"/>
        <v>1.605</v>
      </c>
      <c r="ER12" s="4">
        <f t="shared" si="38"/>
        <v>8.4000000000000005E-2</v>
      </c>
      <c r="ES12" s="4">
        <f t="shared" si="38"/>
        <v>3.0369999999999999</v>
      </c>
      <c r="ET12" s="4">
        <f t="shared" si="38"/>
        <v>171.08500000000001</v>
      </c>
      <c r="EU12" s="4">
        <f t="shared" si="38"/>
        <v>2.2200000000000002</v>
      </c>
      <c r="EV12" s="4">
        <f t="shared" ref="EV12:FE21" si="39">SUMIFS(co2_mass,year,$A12,country,EV$1)</f>
        <v>32.338999999999999</v>
      </c>
      <c r="EW12" s="4">
        <f t="shared" si="39"/>
        <v>3.7210000000000001</v>
      </c>
      <c r="EX12" s="4">
        <f t="shared" si="39"/>
        <v>0.69399999999999995</v>
      </c>
      <c r="EY12" s="4">
        <f t="shared" si="39"/>
        <v>78.822999999999993</v>
      </c>
      <c r="EZ12" s="4">
        <f t="shared" si="39"/>
        <v>7.0000000000000001E-3</v>
      </c>
      <c r="FA12" s="4">
        <f t="shared" si="39"/>
        <v>69.165000000000006</v>
      </c>
      <c r="FB12" s="4">
        <f t="shared" si="39"/>
        <v>11.996</v>
      </c>
      <c r="FC12" s="4">
        <f t="shared" si="39"/>
        <v>42.170999999999999</v>
      </c>
      <c r="FD12" s="4">
        <f t="shared" si="39"/>
        <v>391.48099999999999</v>
      </c>
      <c r="FE12" s="4">
        <f t="shared" si="39"/>
        <v>21.536000000000001</v>
      </c>
      <c r="FF12" s="4">
        <f t="shared" ref="FF12:FO21" si="40">SUMIFS(co2_mass,year,$A12,country,FF$1)</f>
        <v>105.42</v>
      </c>
      <c r="FG12" s="4">
        <f t="shared" si="40"/>
        <v>0.20899999999999999</v>
      </c>
      <c r="FH12" s="4">
        <f t="shared" si="40"/>
        <v>1.66</v>
      </c>
      <c r="FI12" s="4">
        <f t="shared" si="40"/>
        <v>5.7279999999999998</v>
      </c>
      <c r="FJ12" s="4">
        <f t="shared" si="40"/>
        <v>0</v>
      </c>
      <c r="FK12" s="4">
        <f t="shared" si="40"/>
        <v>2.6640000000000001</v>
      </c>
      <c r="FL12" s="4">
        <f t="shared" si="40"/>
        <v>3.6059999999999999</v>
      </c>
      <c r="FM12" s="4">
        <f t="shared" si="40"/>
        <v>30.103999999999999</v>
      </c>
      <c r="FN12" s="4">
        <f t="shared" si="40"/>
        <v>72.347999999999999</v>
      </c>
      <c r="FO12" s="4">
        <f t="shared" si="40"/>
        <v>317.69200000000001</v>
      </c>
      <c r="FP12" s="4">
        <f t="shared" ref="FP12:FY21" si="41">SUMIFS(co2_mass,year,$A12,country,FP$1)</f>
        <v>65.697999999999993</v>
      </c>
      <c r="FQ12" s="4">
        <f t="shared" si="41"/>
        <v>0</v>
      </c>
      <c r="FR12" s="4">
        <f t="shared" si="41"/>
        <v>34.012</v>
      </c>
      <c r="FS12" s="4">
        <f t="shared" si="41"/>
        <v>3.1829999999999998</v>
      </c>
      <c r="FT12" s="4">
        <f t="shared" si="41"/>
        <v>92.364000000000004</v>
      </c>
      <c r="FU12" s="4">
        <f t="shared" si="41"/>
        <v>1471.259</v>
      </c>
      <c r="FV12" s="4">
        <f t="shared" si="41"/>
        <v>0.51500000000000001</v>
      </c>
      <c r="FW12" s="4">
        <f t="shared" si="41"/>
        <v>0</v>
      </c>
      <c r="FX12" s="4">
        <f t="shared" si="41"/>
        <v>1.0999999999999999E-2</v>
      </c>
      <c r="FY12" s="4">
        <f t="shared" si="41"/>
        <v>0.17199999999999999</v>
      </c>
      <c r="FZ12" s="4">
        <f t="shared" ref="FZ12:GI21" si="42">SUMIFS(co2_mass,year,$A12,country,FZ$1)</f>
        <v>0.34799999999999998</v>
      </c>
      <c r="GA12" s="4">
        <f t="shared" si="42"/>
        <v>5.5E-2</v>
      </c>
      <c r="GB12" s="4">
        <f t="shared" si="42"/>
        <v>0.14699999999999999</v>
      </c>
      <c r="GC12" s="4">
        <f t="shared" si="42"/>
        <v>0.14299999999999999</v>
      </c>
      <c r="GD12" s="4">
        <f t="shared" si="42"/>
        <v>4.8000000000000001E-2</v>
      </c>
      <c r="GE12" s="4">
        <f t="shared" si="42"/>
        <v>296.36399999999998</v>
      </c>
      <c r="GF12" s="4">
        <f t="shared" si="42"/>
        <v>3.9020000000000001</v>
      </c>
      <c r="GG12" s="4">
        <f t="shared" si="42"/>
        <v>44.95</v>
      </c>
      <c r="GH12" s="4">
        <f t="shared" si="42"/>
        <v>0.315</v>
      </c>
      <c r="GI12" s="4">
        <f t="shared" si="42"/>
        <v>0.33</v>
      </c>
      <c r="GJ12" s="4">
        <f t="shared" ref="GJ12:GS21" si="43">SUMIFS(co2_mass,year,$A12,country,GJ$1)</f>
        <v>48.393999999999998</v>
      </c>
      <c r="GK12" s="4">
        <f t="shared" si="43"/>
        <v>0.57099999999999995</v>
      </c>
      <c r="GL12" s="4">
        <f t="shared" si="43"/>
        <v>41.152000000000001</v>
      </c>
      <c r="GM12" s="4">
        <f t="shared" si="43"/>
        <v>15.042999999999999</v>
      </c>
      <c r="GN12" s="4">
        <f t="shared" si="43"/>
        <v>0.224</v>
      </c>
      <c r="GO12" s="4">
        <f t="shared" si="43"/>
        <v>0.48</v>
      </c>
      <c r="GP12" s="4">
        <f t="shared" si="43"/>
        <v>378.255</v>
      </c>
      <c r="GQ12" s="4">
        <f t="shared" si="43"/>
        <v>440.53100000000001</v>
      </c>
      <c r="GR12" s="4">
        <f t="shared" si="43"/>
        <v>0.46</v>
      </c>
      <c r="GS12" s="4">
        <f t="shared" si="43"/>
        <v>311.38499999999999</v>
      </c>
      <c r="GT12" s="4">
        <f t="shared" ref="GT12:HC21" si="44">SUMIFS(co2_mass,year,$A12,country,GT$1)</f>
        <v>10.134</v>
      </c>
      <c r="GU12" s="4">
        <f t="shared" si="44"/>
        <v>0</v>
      </c>
      <c r="GV12" s="4">
        <f t="shared" si="44"/>
        <v>5.0549999999999997</v>
      </c>
      <c r="GW12" s="4">
        <f t="shared" si="44"/>
        <v>2.1920000000000002</v>
      </c>
      <c r="GX12" s="4">
        <f t="shared" si="44"/>
        <v>54.71</v>
      </c>
      <c r="GY12" s="4">
        <f t="shared" si="44"/>
        <v>43.618000000000002</v>
      </c>
      <c r="GZ12" s="4">
        <f t="shared" si="44"/>
        <v>50.481000000000002</v>
      </c>
      <c r="HA12" s="4">
        <f t="shared" si="44"/>
        <v>226.97900000000001</v>
      </c>
      <c r="HB12" s="4">
        <f t="shared" si="44"/>
        <v>2.234</v>
      </c>
      <c r="HC12" s="4">
        <f t="shared" si="44"/>
        <v>2.5720000000000001</v>
      </c>
      <c r="HD12" s="4">
        <f t="shared" ref="HD12:HM21" si="45">SUMIFS(co2_mass,year,$A12,country,HD$1)</f>
        <v>168.8</v>
      </c>
      <c r="HE12" s="4">
        <f t="shared" si="45"/>
        <v>0</v>
      </c>
      <c r="HF12" s="4">
        <f t="shared" si="45"/>
        <v>1.331</v>
      </c>
      <c r="HG12" s="4">
        <f t="shared" si="45"/>
        <v>9.5000000000000001E-2</v>
      </c>
      <c r="HH12" s="4">
        <f t="shared" si="45"/>
        <v>24.190999999999999</v>
      </c>
      <c r="HI12" s="4">
        <f t="shared" si="45"/>
        <v>19.672000000000001</v>
      </c>
      <c r="HJ12" s="4">
        <f t="shared" si="45"/>
        <v>229.791</v>
      </c>
      <c r="HK12" s="4">
        <f t="shared" si="45"/>
        <v>37.466000000000001</v>
      </c>
      <c r="HL12" s="4">
        <f t="shared" si="45"/>
        <v>7.0000000000000007E-2</v>
      </c>
      <c r="HM12" s="4">
        <f t="shared" si="45"/>
        <v>7.0000000000000001E-3</v>
      </c>
      <c r="HN12" s="4">
        <f t="shared" ref="HN12:IB21" si="46">SUMIFS(co2_mass,year,$A12,country,HN$1)</f>
        <v>1.361</v>
      </c>
      <c r="HO12" s="4">
        <f t="shared" si="46"/>
        <v>285.33699999999999</v>
      </c>
      <c r="HP12" s="4">
        <f t="shared" si="46"/>
        <v>111.78700000000001</v>
      </c>
      <c r="HQ12" s="4">
        <f t="shared" si="46"/>
        <v>567.58500000000004</v>
      </c>
      <c r="HR12" s="4">
        <f t="shared" si="46"/>
        <v>6010.5079999999998</v>
      </c>
      <c r="HS12" s="4">
        <f t="shared" si="46"/>
        <v>5.2679999999999998</v>
      </c>
      <c r="HT12" s="4">
        <f t="shared" si="46"/>
        <v>120.994</v>
      </c>
      <c r="HU12" s="4">
        <f t="shared" si="46"/>
        <v>8.4000000000000005E-2</v>
      </c>
      <c r="HV12" s="4">
        <f t="shared" si="46"/>
        <v>151.87</v>
      </c>
      <c r="HW12" s="4">
        <f t="shared" si="46"/>
        <v>52.600999999999999</v>
      </c>
      <c r="HX12" s="4">
        <f t="shared" si="46"/>
        <v>0</v>
      </c>
      <c r="HY12" s="4">
        <f t="shared" si="46"/>
        <v>14.475</v>
      </c>
      <c r="HZ12" s="4">
        <f t="shared" si="46"/>
        <v>1.784</v>
      </c>
      <c r="IA12" s="4">
        <f t="shared" si="46"/>
        <v>13.818</v>
      </c>
      <c r="IB12" s="4">
        <f t="shared" si="46"/>
        <v>786.86199999999997</v>
      </c>
      <c r="IC12" s="4">
        <f t="shared" si="23"/>
        <v>35530.00799999998</v>
      </c>
    </row>
    <row r="13" spans="1:237" x14ac:dyDescent="0.3">
      <c r="A13">
        <v>2001</v>
      </c>
      <c r="B13" s="4">
        <f t="shared" si="24"/>
        <v>25451.054</v>
      </c>
      <c r="C13" s="4">
        <f t="shared" si="24"/>
        <v>0.79800000000000004</v>
      </c>
      <c r="D13" s="4">
        <f t="shared" si="24"/>
        <v>3.2210000000000001</v>
      </c>
      <c r="E13" s="4">
        <f t="shared" si="24"/>
        <v>83.78</v>
      </c>
      <c r="F13" s="4">
        <f t="shared" si="24"/>
        <v>0.52400000000000002</v>
      </c>
      <c r="G13" s="4">
        <f t="shared" si="24"/>
        <v>9.6709999999999994</v>
      </c>
      <c r="H13" s="4">
        <f t="shared" si="24"/>
        <v>9.5000000000000001E-2</v>
      </c>
      <c r="I13" s="4">
        <f t="shared" si="24"/>
        <v>4.0000000000000001E-3</v>
      </c>
      <c r="J13" s="4">
        <f t="shared" si="24"/>
        <v>0.29699999999999999</v>
      </c>
      <c r="K13" s="4">
        <f t="shared" si="24"/>
        <v>134.00399999999999</v>
      </c>
      <c r="L13" s="4">
        <f t="shared" si="25"/>
        <v>3.5329999999999999</v>
      </c>
      <c r="M13" s="4">
        <f t="shared" si="25"/>
        <v>2.407</v>
      </c>
      <c r="N13" s="4">
        <f t="shared" si="25"/>
        <v>360.45499999999998</v>
      </c>
      <c r="O13" s="4">
        <f t="shared" si="25"/>
        <v>70.138999999999996</v>
      </c>
      <c r="P13" s="4">
        <f t="shared" si="25"/>
        <v>28.791</v>
      </c>
      <c r="Q13" s="4">
        <f t="shared" si="25"/>
        <v>1.946</v>
      </c>
      <c r="R13" s="4">
        <f t="shared" si="25"/>
        <v>14.077999999999999</v>
      </c>
      <c r="S13" s="4">
        <f t="shared" si="25"/>
        <v>31.035</v>
      </c>
      <c r="T13" s="4">
        <f t="shared" si="25"/>
        <v>1.1859999999999999</v>
      </c>
      <c r="U13" s="4">
        <f t="shared" si="25"/>
        <v>54.77</v>
      </c>
      <c r="V13" s="4">
        <f t="shared" si="26"/>
        <v>126.065</v>
      </c>
      <c r="W13" s="4">
        <f t="shared" si="26"/>
        <v>0.44700000000000001</v>
      </c>
      <c r="X13" s="4">
        <f t="shared" si="26"/>
        <v>1.6890000000000001</v>
      </c>
      <c r="Y13" s="4">
        <f t="shared" si="26"/>
        <v>0.52800000000000002</v>
      </c>
      <c r="Z13" s="4">
        <f t="shared" si="26"/>
        <v>0.36899999999999999</v>
      </c>
      <c r="AA13" s="4">
        <f t="shared" si="26"/>
        <v>8.2919999999999998</v>
      </c>
      <c r="AB13" s="4">
        <f t="shared" si="26"/>
        <v>0.26</v>
      </c>
      <c r="AC13" s="4">
        <f t="shared" si="26"/>
        <v>13.263</v>
      </c>
      <c r="AD13" s="4">
        <f t="shared" si="26"/>
        <v>3.847</v>
      </c>
      <c r="AE13" s="4">
        <f t="shared" si="26"/>
        <v>346.166</v>
      </c>
      <c r="AF13" s="4">
        <f t="shared" si="27"/>
        <v>0.128</v>
      </c>
      <c r="AG13" s="4">
        <f t="shared" si="27"/>
        <v>4.3890000000000002</v>
      </c>
      <c r="AH13" s="4">
        <f t="shared" si="27"/>
        <v>48.981999999999999</v>
      </c>
      <c r="AI13" s="4">
        <f t="shared" si="27"/>
        <v>0.99099999999999999</v>
      </c>
      <c r="AJ13" s="4">
        <f t="shared" si="27"/>
        <v>0.20499999999999999</v>
      </c>
      <c r="AK13" s="4">
        <f t="shared" si="27"/>
        <v>2.25</v>
      </c>
      <c r="AL13" s="4">
        <f t="shared" si="27"/>
        <v>3.3260000000000001</v>
      </c>
      <c r="AM13" s="4">
        <f t="shared" si="27"/>
        <v>559.04200000000003</v>
      </c>
      <c r="AN13" s="4">
        <f t="shared" si="27"/>
        <v>0.23400000000000001</v>
      </c>
      <c r="AO13" s="4">
        <f t="shared" si="27"/>
        <v>0.245</v>
      </c>
      <c r="AP13" s="4">
        <f t="shared" si="28"/>
        <v>0.502</v>
      </c>
      <c r="AQ13" s="4">
        <f t="shared" si="28"/>
        <v>52.558</v>
      </c>
      <c r="AR13" s="4">
        <f t="shared" si="28"/>
        <v>3514.9340000000002</v>
      </c>
      <c r="AS13" s="4">
        <f t="shared" si="28"/>
        <v>0</v>
      </c>
      <c r="AT13" s="4">
        <f t="shared" si="28"/>
        <v>55.939</v>
      </c>
      <c r="AU13" s="4">
        <f t="shared" si="28"/>
        <v>0.106</v>
      </c>
      <c r="AV13" s="4">
        <f t="shared" si="28"/>
        <v>0.76600000000000001</v>
      </c>
      <c r="AW13" s="4">
        <f t="shared" si="28"/>
        <v>3.6999999999999998E-2</v>
      </c>
      <c r="AX13" s="4">
        <f t="shared" si="28"/>
        <v>5.6669999999999998</v>
      </c>
      <c r="AY13" s="4">
        <f t="shared" si="28"/>
        <v>7.3979999999999997</v>
      </c>
      <c r="AZ13" s="4">
        <f t="shared" si="29"/>
        <v>20.783000000000001</v>
      </c>
      <c r="BA13" s="4">
        <f t="shared" si="29"/>
        <v>25.216000000000001</v>
      </c>
      <c r="BB13" s="4">
        <f t="shared" si="29"/>
        <v>4.8710000000000004</v>
      </c>
      <c r="BC13" s="4">
        <f t="shared" si="29"/>
        <v>6.9939999999999998</v>
      </c>
      <c r="BD13" s="4">
        <f t="shared" si="29"/>
        <v>127.024</v>
      </c>
      <c r="BE13" s="4">
        <f t="shared" si="29"/>
        <v>0.77</v>
      </c>
      <c r="BF13" s="4">
        <f t="shared" si="29"/>
        <v>55.878999999999998</v>
      </c>
      <c r="BG13" s="4">
        <f t="shared" si="29"/>
        <v>0.36599999999999999</v>
      </c>
      <c r="BH13" s="4">
        <f t="shared" si="29"/>
        <v>0.11</v>
      </c>
      <c r="BI13" s="4">
        <f t="shared" si="29"/>
        <v>19.145</v>
      </c>
      <c r="BJ13" s="4">
        <f t="shared" si="30"/>
        <v>22.94</v>
      </c>
      <c r="BK13" s="4">
        <f t="shared" si="30"/>
        <v>124.294</v>
      </c>
      <c r="BL13" s="4">
        <f t="shared" si="30"/>
        <v>5.8570000000000002</v>
      </c>
      <c r="BM13" s="4">
        <f t="shared" si="30"/>
        <v>2.964</v>
      </c>
      <c r="BN13" s="4">
        <f t="shared" si="30"/>
        <v>0.626</v>
      </c>
      <c r="BO13" s="4">
        <f t="shared" si="30"/>
        <v>15.866</v>
      </c>
      <c r="BP13" s="4">
        <f t="shared" si="30"/>
        <v>1.0960000000000001</v>
      </c>
      <c r="BQ13" s="4">
        <f t="shared" si="30"/>
        <v>4.2649999999999997</v>
      </c>
      <c r="BR13" s="4">
        <f t="shared" si="30"/>
        <v>6275.9409999999998</v>
      </c>
      <c r="BS13" s="4">
        <f t="shared" si="30"/>
        <v>2624.7919999999999</v>
      </c>
      <c r="BT13" s="4">
        <f t="shared" si="31"/>
        <v>2048.4789999999998</v>
      </c>
      <c r="BU13" s="4">
        <f t="shared" si="31"/>
        <v>0.76200000000000001</v>
      </c>
      <c r="BV13" s="4">
        <f t="shared" si="31"/>
        <v>1.046</v>
      </c>
      <c r="BW13" s="4">
        <f t="shared" si="31"/>
        <v>62.536000000000001</v>
      </c>
      <c r="BX13" s="4">
        <f t="shared" si="31"/>
        <v>410.53300000000002</v>
      </c>
      <c r="BY13" s="4">
        <f t="shared" si="31"/>
        <v>0</v>
      </c>
      <c r="BZ13" s="4">
        <f t="shared" si="31"/>
        <v>0.55800000000000005</v>
      </c>
      <c r="CA13" s="4">
        <f t="shared" si="31"/>
        <v>0.68200000000000005</v>
      </c>
      <c r="CB13" s="4">
        <f t="shared" si="31"/>
        <v>0</v>
      </c>
      <c r="CC13" s="4">
        <f t="shared" si="31"/>
        <v>4.7720000000000002</v>
      </c>
      <c r="CD13" s="4">
        <f t="shared" si="32"/>
        <v>0.3</v>
      </c>
      <c r="CE13" s="4">
        <f t="shared" si="32"/>
        <v>3.7320000000000002</v>
      </c>
      <c r="CF13" s="4">
        <f t="shared" si="32"/>
        <v>916.649</v>
      </c>
      <c r="CG13" s="4">
        <f t="shared" si="32"/>
        <v>6.734</v>
      </c>
      <c r="CH13" s="4">
        <f t="shared" si="32"/>
        <v>105.386</v>
      </c>
      <c r="CI13" s="4">
        <f t="shared" si="32"/>
        <v>0.61799999999999999</v>
      </c>
      <c r="CJ13" s="4">
        <f t="shared" si="32"/>
        <v>0.19400000000000001</v>
      </c>
      <c r="CK13" s="4">
        <f t="shared" si="32"/>
        <v>2.258</v>
      </c>
      <c r="CL13" s="4">
        <f t="shared" si="32"/>
        <v>10.233000000000001</v>
      </c>
      <c r="CM13" s="4">
        <f t="shared" si="32"/>
        <v>1.5609999999999999</v>
      </c>
      <c r="CN13" s="4">
        <f t="shared" si="33"/>
        <v>0.15</v>
      </c>
      <c r="CO13" s="4">
        <f t="shared" si="33"/>
        <v>1.744</v>
      </c>
      <c r="CP13" s="4">
        <f t="shared" si="33"/>
        <v>1.4710000000000001</v>
      </c>
      <c r="CQ13" s="4">
        <f t="shared" si="33"/>
        <v>5.6020000000000003</v>
      </c>
      <c r="CR13" s="4">
        <f t="shared" si="33"/>
        <v>37.802</v>
      </c>
      <c r="CS13" s="4">
        <f t="shared" si="33"/>
        <v>59.968000000000004</v>
      </c>
      <c r="CT13" s="4">
        <f t="shared" si="33"/>
        <v>2.863</v>
      </c>
      <c r="CU13" s="4">
        <f t="shared" si="33"/>
        <v>992.56</v>
      </c>
      <c r="CV13" s="4">
        <f t="shared" si="33"/>
        <v>303.34100000000001</v>
      </c>
      <c r="CW13" s="4">
        <f t="shared" si="33"/>
        <v>394.75900000000001</v>
      </c>
      <c r="CX13" s="4">
        <f t="shared" si="34"/>
        <v>84.555999999999997</v>
      </c>
      <c r="CY13" s="4">
        <f t="shared" si="34"/>
        <v>47.606999999999999</v>
      </c>
      <c r="CZ13" s="4">
        <f t="shared" si="34"/>
        <v>63.024000000000001</v>
      </c>
      <c r="DA13" s="4">
        <f t="shared" si="34"/>
        <v>470.57600000000002</v>
      </c>
      <c r="DB13" s="4">
        <f t="shared" si="34"/>
        <v>10.576000000000001</v>
      </c>
      <c r="DC13" s="4">
        <f t="shared" si="34"/>
        <v>1249.7660000000001</v>
      </c>
      <c r="DD13" s="4">
        <f t="shared" si="34"/>
        <v>15.61</v>
      </c>
      <c r="DE13" s="4">
        <f t="shared" si="34"/>
        <v>143.58500000000001</v>
      </c>
      <c r="DF13" s="4">
        <f t="shared" si="34"/>
        <v>9.2370000000000001</v>
      </c>
      <c r="DG13" s="4">
        <f t="shared" si="34"/>
        <v>2.9000000000000001E-2</v>
      </c>
      <c r="DH13" s="4">
        <f t="shared" si="35"/>
        <v>0</v>
      </c>
      <c r="DI13" s="4">
        <f t="shared" si="35"/>
        <v>57.484999999999999</v>
      </c>
      <c r="DJ13" s="4">
        <f t="shared" si="35"/>
        <v>0</v>
      </c>
      <c r="DK13" s="4">
        <f t="shared" si="35"/>
        <v>3.8610000000000002</v>
      </c>
      <c r="DL13" s="4">
        <f t="shared" si="35"/>
        <v>1.0629999999999999</v>
      </c>
      <c r="DM13" s="4">
        <f t="shared" si="35"/>
        <v>7.4960000000000004</v>
      </c>
      <c r="DN13" s="4">
        <f t="shared" si="35"/>
        <v>16.407</v>
      </c>
      <c r="DO13" s="4">
        <f t="shared" si="35"/>
        <v>0</v>
      </c>
      <c r="DP13" s="4">
        <f t="shared" si="35"/>
        <v>1.8759999999999999</v>
      </c>
      <c r="DQ13" s="4">
        <f t="shared" si="35"/>
        <v>0.44700000000000001</v>
      </c>
      <c r="DR13" s="4">
        <f t="shared" si="36"/>
        <v>48.463000000000001</v>
      </c>
      <c r="DS13" s="4">
        <f t="shared" si="36"/>
        <v>0.215</v>
      </c>
      <c r="DT13" s="4">
        <f t="shared" si="36"/>
        <v>12.627000000000001</v>
      </c>
      <c r="DU13" s="4">
        <f t="shared" si="36"/>
        <v>9.2070000000000007</v>
      </c>
      <c r="DV13" s="4">
        <f t="shared" si="36"/>
        <v>1.6850000000000001</v>
      </c>
      <c r="DW13" s="4">
        <f t="shared" si="36"/>
        <v>1.736</v>
      </c>
      <c r="DX13" s="4">
        <f t="shared" si="36"/>
        <v>0.79100000000000004</v>
      </c>
      <c r="DY13" s="4">
        <f t="shared" si="36"/>
        <v>133.988</v>
      </c>
      <c r="DZ13" s="4">
        <f t="shared" si="36"/>
        <v>0.46200000000000002</v>
      </c>
      <c r="EA13" s="4">
        <f t="shared" si="36"/>
        <v>1.161</v>
      </c>
      <c r="EB13" s="4">
        <f t="shared" si="37"/>
        <v>2.665</v>
      </c>
      <c r="EC13" s="4">
        <f t="shared" si="37"/>
        <v>0.10299999999999999</v>
      </c>
      <c r="ED13" s="4">
        <f t="shared" si="37"/>
        <v>2.0030000000000001</v>
      </c>
      <c r="EE13" s="4">
        <f t="shared" si="37"/>
        <v>1.1719999999999999</v>
      </c>
      <c r="EF13" s="4">
        <f t="shared" si="37"/>
        <v>2.8620000000000001</v>
      </c>
      <c r="EG13" s="4">
        <f t="shared" si="37"/>
        <v>0.17</v>
      </c>
      <c r="EH13" s="4">
        <f t="shared" si="37"/>
        <v>410.69799999999998</v>
      </c>
      <c r="EI13" s="4">
        <f t="shared" si="37"/>
        <v>0.14299999999999999</v>
      </c>
      <c r="EJ13" s="4">
        <f t="shared" si="37"/>
        <v>3.7869999999999999</v>
      </c>
      <c r="EK13" s="4">
        <f t="shared" si="37"/>
        <v>7.87</v>
      </c>
      <c r="EL13" s="4">
        <f t="shared" si="38"/>
        <v>1.667</v>
      </c>
      <c r="EM13" s="4">
        <f t="shared" si="38"/>
        <v>2.5999999999999999E-2</v>
      </c>
      <c r="EN13" s="4">
        <f t="shared" si="38"/>
        <v>36.805999999999997</v>
      </c>
      <c r="EO13" s="4">
        <f t="shared" si="38"/>
        <v>1.554</v>
      </c>
      <c r="EP13" s="4">
        <f t="shared" si="38"/>
        <v>8.6809999999999992</v>
      </c>
      <c r="EQ13" s="4">
        <f t="shared" si="38"/>
        <v>2.012</v>
      </c>
      <c r="ER13" s="4">
        <f t="shared" si="38"/>
        <v>8.1000000000000003E-2</v>
      </c>
      <c r="ES13" s="4">
        <f t="shared" si="38"/>
        <v>3.2360000000000002</v>
      </c>
      <c r="ET13" s="4">
        <f t="shared" si="38"/>
        <v>176.21100000000001</v>
      </c>
      <c r="EU13" s="4">
        <f t="shared" si="38"/>
        <v>1.877</v>
      </c>
      <c r="EV13" s="4">
        <f t="shared" si="39"/>
        <v>34.49</v>
      </c>
      <c r="EW13" s="4">
        <f t="shared" si="39"/>
        <v>3.9220000000000002</v>
      </c>
      <c r="EX13" s="4">
        <f t="shared" si="39"/>
        <v>0.65300000000000002</v>
      </c>
      <c r="EY13" s="4">
        <f t="shared" si="39"/>
        <v>86.718999999999994</v>
      </c>
      <c r="EZ13" s="4">
        <f t="shared" si="39"/>
        <v>7.0000000000000001E-3</v>
      </c>
      <c r="FA13" s="4">
        <f t="shared" si="39"/>
        <v>71.664000000000001</v>
      </c>
      <c r="FB13" s="4">
        <f t="shared" si="39"/>
        <v>11.926</v>
      </c>
      <c r="FC13" s="4">
        <f t="shared" si="39"/>
        <v>43.536999999999999</v>
      </c>
      <c r="FD13" s="4">
        <f t="shared" si="39"/>
        <v>402.803</v>
      </c>
      <c r="FE13" s="4">
        <f t="shared" si="39"/>
        <v>20.106999999999999</v>
      </c>
      <c r="FF13" s="4">
        <f t="shared" si="40"/>
        <v>107.126</v>
      </c>
      <c r="FG13" s="4">
        <f t="shared" si="40"/>
        <v>0.216</v>
      </c>
      <c r="FH13" s="4">
        <f t="shared" si="40"/>
        <v>1.3480000000000001</v>
      </c>
      <c r="FI13" s="4">
        <f t="shared" si="40"/>
        <v>6.9530000000000003</v>
      </c>
      <c r="FJ13" s="4">
        <f t="shared" si="40"/>
        <v>0</v>
      </c>
      <c r="FK13" s="4">
        <f t="shared" si="40"/>
        <v>3.206</v>
      </c>
      <c r="FL13" s="4">
        <f t="shared" si="40"/>
        <v>3.6960000000000002</v>
      </c>
      <c r="FM13" s="4">
        <f t="shared" si="40"/>
        <v>26.981000000000002</v>
      </c>
      <c r="FN13" s="4">
        <f t="shared" si="40"/>
        <v>70.304000000000002</v>
      </c>
      <c r="FO13" s="4">
        <f t="shared" si="40"/>
        <v>313.82299999999998</v>
      </c>
      <c r="FP13" s="4">
        <f t="shared" si="41"/>
        <v>65.263999999999996</v>
      </c>
      <c r="FQ13" s="4">
        <f t="shared" si="41"/>
        <v>0</v>
      </c>
      <c r="FR13" s="4">
        <f t="shared" si="41"/>
        <v>41.213999999999999</v>
      </c>
      <c r="FS13" s="4">
        <f t="shared" si="41"/>
        <v>3.3109999999999999</v>
      </c>
      <c r="FT13" s="4">
        <f t="shared" si="41"/>
        <v>97.849000000000004</v>
      </c>
      <c r="FU13" s="4">
        <f t="shared" si="41"/>
        <v>1507.7070000000001</v>
      </c>
      <c r="FV13" s="4">
        <f t="shared" si="41"/>
        <v>0.52200000000000002</v>
      </c>
      <c r="FW13" s="4">
        <f t="shared" si="41"/>
        <v>0</v>
      </c>
      <c r="FX13" s="4">
        <f t="shared" si="41"/>
        <v>1.0999999999999999E-2</v>
      </c>
      <c r="FY13" s="4">
        <f t="shared" si="41"/>
        <v>0.17599999999999999</v>
      </c>
      <c r="FZ13" s="4">
        <f t="shared" si="42"/>
        <v>0.35899999999999999</v>
      </c>
      <c r="GA13" s="4">
        <f t="shared" si="42"/>
        <v>5.5E-2</v>
      </c>
      <c r="GB13" s="4">
        <f t="shared" si="42"/>
        <v>0.18</v>
      </c>
      <c r="GC13" s="4">
        <f t="shared" si="42"/>
        <v>0.154</v>
      </c>
      <c r="GD13" s="4">
        <f t="shared" si="42"/>
        <v>5.0999999999999997E-2</v>
      </c>
      <c r="GE13" s="4">
        <f t="shared" si="42"/>
        <v>296.58800000000002</v>
      </c>
      <c r="GF13" s="4">
        <f t="shared" si="42"/>
        <v>4.258</v>
      </c>
      <c r="GG13" s="4">
        <f t="shared" si="42"/>
        <v>48.098999999999997</v>
      </c>
      <c r="GH13" s="4">
        <f t="shared" si="42"/>
        <v>0.34399999999999997</v>
      </c>
      <c r="GI13" s="4">
        <f t="shared" si="42"/>
        <v>0.432</v>
      </c>
      <c r="GJ13" s="4">
        <f t="shared" si="43"/>
        <v>49.2</v>
      </c>
      <c r="GK13" s="4">
        <f t="shared" si="43"/>
        <v>0.58099999999999996</v>
      </c>
      <c r="GL13" s="4">
        <f t="shared" si="43"/>
        <v>43.244999999999997</v>
      </c>
      <c r="GM13" s="4">
        <f t="shared" si="43"/>
        <v>16.288</v>
      </c>
      <c r="GN13" s="4">
        <f t="shared" si="43"/>
        <v>0.23400000000000001</v>
      </c>
      <c r="GO13" s="4">
        <f t="shared" si="43"/>
        <v>0.502</v>
      </c>
      <c r="GP13" s="4">
        <f t="shared" si="43"/>
        <v>371.517</v>
      </c>
      <c r="GQ13" s="4">
        <f t="shared" si="43"/>
        <v>456.245</v>
      </c>
      <c r="GR13" s="4">
        <f t="shared" si="43"/>
        <v>0.52900000000000003</v>
      </c>
      <c r="GS13" s="4">
        <f t="shared" si="43"/>
        <v>313.34399999999999</v>
      </c>
      <c r="GT13" s="4">
        <f t="shared" si="44"/>
        <v>10.326000000000001</v>
      </c>
      <c r="GU13" s="4">
        <f t="shared" si="44"/>
        <v>0</v>
      </c>
      <c r="GV13" s="4">
        <f t="shared" si="44"/>
        <v>5.8170000000000002</v>
      </c>
      <c r="GW13" s="4">
        <f t="shared" si="44"/>
        <v>2.363</v>
      </c>
      <c r="GX13" s="4">
        <f t="shared" si="44"/>
        <v>55.637999999999998</v>
      </c>
      <c r="GY13" s="4">
        <f t="shared" si="44"/>
        <v>45.082000000000001</v>
      </c>
      <c r="GZ13" s="4">
        <f t="shared" si="44"/>
        <v>48.14</v>
      </c>
      <c r="HA13" s="4">
        <f t="shared" si="44"/>
        <v>229.92699999999999</v>
      </c>
      <c r="HB13" s="4">
        <f t="shared" si="44"/>
        <v>2.2879999999999998</v>
      </c>
      <c r="HC13" s="4">
        <f t="shared" si="44"/>
        <v>3.0409999999999999</v>
      </c>
      <c r="HD13" s="4">
        <f t="shared" si="45"/>
        <v>180.708</v>
      </c>
      <c r="HE13" s="4">
        <f t="shared" si="45"/>
        <v>0</v>
      </c>
      <c r="HF13" s="4">
        <f t="shared" si="45"/>
        <v>1.159</v>
      </c>
      <c r="HG13" s="4">
        <f t="shared" si="45"/>
        <v>8.7999999999999995E-2</v>
      </c>
      <c r="HH13" s="4">
        <f t="shared" si="45"/>
        <v>26.568999999999999</v>
      </c>
      <c r="HI13" s="4">
        <f t="shared" si="45"/>
        <v>20.545999999999999</v>
      </c>
      <c r="HJ13" s="4">
        <f t="shared" si="45"/>
        <v>213.48599999999999</v>
      </c>
      <c r="HK13" s="4">
        <f t="shared" si="45"/>
        <v>38</v>
      </c>
      <c r="HL13" s="4">
        <f t="shared" si="45"/>
        <v>7.2999999999999995E-2</v>
      </c>
      <c r="HM13" s="4">
        <f t="shared" si="45"/>
        <v>1.0999999999999999E-2</v>
      </c>
      <c r="HN13" s="4">
        <f t="shared" si="46"/>
        <v>1.417</v>
      </c>
      <c r="HO13" s="4">
        <f t="shared" si="46"/>
        <v>303.55900000000003</v>
      </c>
      <c r="HP13" s="4">
        <f t="shared" si="46"/>
        <v>100.59099999999999</v>
      </c>
      <c r="HQ13" s="4">
        <f t="shared" si="46"/>
        <v>576.31399999999996</v>
      </c>
      <c r="HR13" s="4">
        <f t="shared" si="46"/>
        <v>5904.8819999999996</v>
      </c>
      <c r="HS13" s="4">
        <f t="shared" si="46"/>
        <v>5.03</v>
      </c>
      <c r="HT13" s="4">
        <f t="shared" si="46"/>
        <v>122.586</v>
      </c>
      <c r="HU13" s="4">
        <f t="shared" si="46"/>
        <v>8.7999999999999995E-2</v>
      </c>
      <c r="HV13" s="4">
        <f t="shared" si="46"/>
        <v>171.97499999999999</v>
      </c>
      <c r="HW13" s="4">
        <f t="shared" si="46"/>
        <v>59.654000000000003</v>
      </c>
      <c r="HX13" s="4">
        <f t="shared" si="46"/>
        <v>1.4999999999999999E-2</v>
      </c>
      <c r="HY13" s="4">
        <f t="shared" si="46"/>
        <v>16.016999999999999</v>
      </c>
      <c r="HZ13" s="4">
        <f t="shared" si="46"/>
        <v>1.8859999999999999</v>
      </c>
      <c r="IA13" s="4">
        <f t="shared" si="46"/>
        <v>12.509</v>
      </c>
      <c r="IB13" s="4">
        <f t="shared" si="46"/>
        <v>781.93100000000004</v>
      </c>
      <c r="IC13" s="4">
        <f t="shared" si="23"/>
        <v>36021.136000000006</v>
      </c>
    </row>
    <row r="14" spans="1:237" x14ac:dyDescent="0.3">
      <c r="A14">
        <v>2002</v>
      </c>
      <c r="B14" s="4">
        <f t="shared" si="24"/>
        <v>26039.190999999999</v>
      </c>
      <c r="C14" s="4">
        <f t="shared" si="24"/>
        <v>1.052</v>
      </c>
      <c r="D14" s="4">
        <f t="shared" si="24"/>
        <v>3.7480000000000002</v>
      </c>
      <c r="E14" s="4">
        <f t="shared" si="24"/>
        <v>89.406999999999996</v>
      </c>
      <c r="F14" s="4">
        <f t="shared" si="24"/>
        <v>0.53100000000000003</v>
      </c>
      <c r="G14" s="4">
        <f t="shared" si="24"/>
        <v>12.598000000000001</v>
      </c>
      <c r="H14" s="4">
        <f t="shared" si="24"/>
        <v>9.5000000000000001E-2</v>
      </c>
      <c r="I14" s="4">
        <f t="shared" si="24"/>
        <v>4.0000000000000001E-3</v>
      </c>
      <c r="J14" s="4">
        <f t="shared" si="24"/>
        <v>0.33</v>
      </c>
      <c r="K14" s="4">
        <f t="shared" si="24"/>
        <v>124.392</v>
      </c>
      <c r="L14" s="4">
        <f t="shared" si="25"/>
        <v>3.077</v>
      </c>
      <c r="M14" s="4">
        <f t="shared" si="25"/>
        <v>2.4369999999999998</v>
      </c>
      <c r="N14" s="4">
        <f t="shared" si="25"/>
        <v>367.113</v>
      </c>
      <c r="O14" s="4">
        <f t="shared" si="25"/>
        <v>71.942999999999998</v>
      </c>
      <c r="P14" s="4">
        <f t="shared" si="25"/>
        <v>29.640999999999998</v>
      </c>
      <c r="Q14" s="4">
        <f t="shared" si="25"/>
        <v>2.0369999999999999</v>
      </c>
      <c r="R14" s="4">
        <f t="shared" si="25"/>
        <v>15.868</v>
      </c>
      <c r="S14" s="4">
        <f t="shared" si="25"/>
        <v>31.981000000000002</v>
      </c>
      <c r="T14" s="4">
        <f t="shared" si="25"/>
        <v>1.2</v>
      </c>
      <c r="U14" s="4">
        <f t="shared" si="25"/>
        <v>54.582999999999998</v>
      </c>
      <c r="V14" s="4">
        <f t="shared" si="26"/>
        <v>126.86499999999999</v>
      </c>
      <c r="W14" s="4">
        <f t="shared" si="26"/>
        <v>0.432</v>
      </c>
      <c r="X14" s="4">
        <f t="shared" si="26"/>
        <v>2.11</v>
      </c>
      <c r="Y14" s="4">
        <f t="shared" si="26"/>
        <v>0.55700000000000005</v>
      </c>
      <c r="Z14" s="4">
        <f t="shared" si="26"/>
        <v>0.40100000000000002</v>
      </c>
      <c r="AA14" s="4">
        <f t="shared" si="26"/>
        <v>8.3840000000000003</v>
      </c>
      <c r="AB14" s="4">
        <f t="shared" si="26"/>
        <v>0.251</v>
      </c>
      <c r="AC14" s="4">
        <f t="shared" si="26"/>
        <v>14.173</v>
      </c>
      <c r="AD14" s="4">
        <f t="shared" si="26"/>
        <v>3.9750000000000001</v>
      </c>
      <c r="AE14" s="4">
        <f t="shared" si="26"/>
        <v>347.76499999999999</v>
      </c>
      <c r="AF14" s="4">
        <f t="shared" si="27"/>
        <v>0.13600000000000001</v>
      </c>
      <c r="AG14" s="4">
        <f t="shared" si="27"/>
        <v>4.2539999999999996</v>
      </c>
      <c r="AH14" s="4">
        <f t="shared" si="27"/>
        <v>46.155999999999999</v>
      </c>
      <c r="AI14" s="4">
        <f t="shared" si="27"/>
        <v>1.0009999999999999</v>
      </c>
      <c r="AJ14" s="4">
        <f t="shared" si="27"/>
        <v>0.21299999999999999</v>
      </c>
      <c r="AK14" s="4">
        <f t="shared" si="27"/>
        <v>2.206</v>
      </c>
      <c r="AL14" s="4">
        <f t="shared" si="27"/>
        <v>3.3250000000000002</v>
      </c>
      <c r="AM14" s="4">
        <f t="shared" si="27"/>
        <v>564.66899999999998</v>
      </c>
      <c r="AN14" s="4">
        <f t="shared" si="27"/>
        <v>0.27500000000000002</v>
      </c>
      <c r="AO14" s="4">
        <f t="shared" si="27"/>
        <v>0.24199999999999999</v>
      </c>
      <c r="AP14" s="4">
        <f t="shared" si="28"/>
        <v>0.50900000000000001</v>
      </c>
      <c r="AQ14" s="4">
        <f t="shared" si="28"/>
        <v>54.470999999999997</v>
      </c>
      <c r="AR14" s="4">
        <f t="shared" si="28"/>
        <v>3872.5949999999998</v>
      </c>
      <c r="AS14" s="4">
        <f t="shared" si="28"/>
        <v>0</v>
      </c>
      <c r="AT14" s="4">
        <f t="shared" si="28"/>
        <v>55.43</v>
      </c>
      <c r="AU14" s="4">
        <f t="shared" si="28"/>
        <v>0.106</v>
      </c>
      <c r="AV14" s="4">
        <f t="shared" si="28"/>
        <v>0.57499999999999996</v>
      </c>
      <c r="AW14" s="4">
        <f t="shared" si="28"/>
        <v>2.5999999999999999E-2</v>
      </c>
      <c r="AX14" s="4">
        <f t="shared" si="28"/>
        <v>6.2450000000000001</v>
      </c>
      <c r="AY14" s="4">
        <f t="shared" si="28"/>
        <v>6.9580000000000002</v>
      </c>
      <c r="AZ14" s="4">
        <f t="shared" si="29"/>
        <v>21.888000000000002</v>
      </c>
      <c r="BA14" s="4">
        <f t="shared" si="29"/>
        <v>25.524000000000001</v>
      </c>
      <c r="BB14" s="4">
        <f t="shared" si="29"/>
        <v>4.6959999999999997</v>
      </c>
      <c r="BC14" s="4">
        <f t="shared" si="29"/>
        <v>7.1840000000000002</v>
      </c>
      <c r="BD14" s="4">
        <f t="shared" si="29"/>
        <v>123.94</v>
      </c>
      <c r="BE14" s="4">
        <f t="shared" si="29"/>
        <v>0.85</v>
      </c>
      <c r="BF14" s="4">
        <f t="shared" si="29"/>
        <v>55.537999999999997</v>
      </c>
      <c r="BG14" s="4">
        <f t="shared" si="29"/>
        <v>0.39900000000000002</v>
      </c>
      <c r="BH14" s="4">
        <f t="shared" si="29"/>
        <v>0.10299999999999999</v>
      </c>
      <c r="BI14" s="4">
        <f t="shared" si="29"/>
        <v>20.949000000000002</v>
      </c>
      <c r="BJ14" s="4">
        <f t="shared" si="30"/>
        <v>24.753</v>
      </c>
      <c r="BK14" s="4">
        <f t="shared" si="30"/>
        <v>125.782</v>
      </c>
      <c r="BL14" s="4">
        <f t="shared" si="30"/>
        <v>6.07</v>
      </c>
      <c r="BM14" s="4">
        <f t="shared" si="30"/>
        <v>7.782</v>
      </c>
      <c r="BN14" s="4">
        <f t="shared" si="30"/>
        <v>0.60099999999999998</v>
      </c>
      <c r="BO14" s="4">
        <f t="shared" si="30"/>
        <v>15.349</v>
      </c>
      <c r="BP14" s="4">
        <f t="shared" si="30"/>
        <v>1.081</v>
      </c>
      <c r="BQ14" s="4">
        <f t="shared" si="30"/>
        <v>4.4320000000000004</v>
      </c>
      <c r="BR14" s="4">
        <f t="shared" si="30"/>
        <v>6241.6559999999999</v>
      </c>
      <c r="BS14" s="4">
        <f t="shared" si="30"/>
        <v>2589.7199999999998</v>
      </c>
      <c r="BT14" s="4">
        <f t="shared" si="31"/>
        <v>2029.654</v>
      </c>
      <c r="BU14" s="4">
        <f t="shared" si="31"/>
        <v>0.72499999999999998</v>
      </c>
      <c r="BV14" s="4">
        <f t="shared" si="31"/>
        <v>0.88</v>
      </c>
      <c r="BW14" s="4">
        <f t="shared" si="31"/>
        <v>65.06</v>
      </c>
      <c r="BX14" s="4">
        <f t="shared" si="31"/>
        <v>406.01</v>
      </c>
      <c r="BY14" s="4">
        <f t="shared" si="31"/>
        <v>0</v>
      </c>
      <c r="BZ14" s="4">
        <f t="shared" si="31"/>
        <v>0.50600000000000001</v>
      </c>
      <c r="CA14" s="4">
        <f t="shared" si="31"/>
        <v>0.68500000000000005</v>
      </c>
      <c r="CB14" s="4">
        <f t="shared" si="31"/>
        <v>0</v>
      </c>
      <c r="CC14" s="4">
        <f t="shared" si="31"/>
        <v>4.5439999999999996</v>
      </c>
      <c r="CD14" s="4">
        <f t="shared" si="32"/>
        <v>0.3</v>
      </c>
      <c r="CE14" s="4">
        <f t="shared" si="32"/>
        <v>3.3519999999999999</v>
      </c>
      <c r="CF14" s="4">
        <f t="shared" si="32"/>
        <v>899.971</v>
      </c>
      <c r="CG14" s="4">
        <f t="shared" si="32"/>
        <v>7.2329999999999997</v>
      </c>
      <c r="CH14" s="4">
        <f t="shared" si="32"/>
        <v>105.021</v>
      </c>
      <c r="CI14" s="4">
        <f t="shared" si="32"/>
        <v>0.57999999999999996</v>
      </c>
      <c r="CJ14" s="4">
        <f t="shared" si="32"/>
        <v>0.20499999999999999</v>
      </c>
      <c r="CK14" s="4">
        <f t="shared" si="32"/>
        <v>2.3559999999999999</v>
      </c>
      <c r="CL14" s="4">
        <f t="shared" si="32"/>
        <v>10.722</v>
      </c>
      <c r="CM14" s="4">
        <f t="shared" si="32"/>
        <v>1.623</v>
      </c>
      <c r="CN14" s="4">
        <f t="shared" si="33"/>
        <v>0.154</v>
      </c>
      <c r="CO14" s="4">
        <f t="shared" si="33"/>
        <v>1.7150000000000001</v>
      </c>
      <c r="CP14" s="4">
        <f t="shared" si="33"/>
        <v>1.7849999999999999</v>
      </c>
      <c r="CQ14" s="4">
        <f t="shared" si="33"/>
        <v>5.8680000000000003</v>
      </c>
      <c r="CR14" s="4">
        <f t="shared" si="33"/>
        <v>39.484999999999999</v>
      </c>
      <c r="CS14" s="4">
        <f t="shared" si="33"/>
        <v>59.005000000000003</v>
      </c>
      <c r="CT14" s="4">
        <f t="shared" si="33"/>
        <v>2.9910000000000001</v>
      </c>
      <c r="CU14" s="4">
        <f t="shared" si="33"/>
        <v>1023.027</v>
      </c>
      <c r="CV14" s="4">
        <f t="shared" si="33"/>
        <v>310.81799999999998</v>
      </c>
      <c r="CW14" s="4">
        <f t="shared" si="33"/>
        <v>397.625</v>
      </c>
      <c r="CX14" s="4">
        <f t="shared" si="34"/>
        <v>86.322000000000003</v>
      </c>
      <c r="CY14" s="4">
        <f t="shared" si="34"/>
        <v>46.081000000000003</v>
      </c>
      <c r="CZ14" s="4">
        <f t="shared" si="34"/>
        <v>59.301000000000002</v>
      </c>
      <c r="DA14" s="4">
        <f t="shared" si="34"/>
        <v>478.005</v>
      </c>
      <c r="DB14" s="4">
        <f t="shared" si="34"/>
        <v>10.202999999999999</v>
      </c>
      <c r="DC14" s="4">
        <f t="shared" si="34"/>
        <v>1279.1199999999999</v>
      </c>
      <c r="DD14" s="4">
        <f t="shared" si="34"/>
        <v>16.420000000000002</v>
      </c>
      <c r="DE14" s="4">
        <f t="shared" si="34"/>
        <v>161.03700000000001</v>
      </c>
      <c r="DF14" s="4">
        <f t="shared" si="34"/>
        <v>7.819</v>
      </c>
      <c r="DG14" s="4">
        <f t="shared" si="34"/>
        <v>0.04</v>
      </c>
      <c r="DH14" s="4">
        <f t="shared" si="35"/>
        <v>0</v>
      </c>
      <c r="DI14" s="4">
        <f t="shared" si="35"/>
        <v>57.981000000000002</v>
      </c>
      <c r="DJ14" s="4">
        <f t="shared" si="35"/>
        <v>0</v>
      </c>
      <c r="DK14" s="4">
        <f t="shared" si="35"/>
        <v>4.9210000000000003</v>
      </c>
      <c r="DL14" s="4">
        <f t="shared" si="35"/>
        <v>1.1659999999999999</v>
      </c>
      <c r="DM14" s="4">
        <f t="shared" si="35"/>
        <v>7.52</v>
      </c>
      <c r="DN14" s="4">
        <f t="shared" si="35"/>
        <v>16.244</v>
      </c>
      <c r="DO14" s="4">
        <f t="shared" si="35"/>
        <v>0</v>
      </c>
      <c r="DP14" s="4">
        <f t="shared" si="35"/>
        <v>1.905</v>
      </c>
      <c r="DQ14" s="4">
        <f t="shared" si="35"/>
        <v>0.436</v>
      </c>
      <c r="DR14" s="4">
        <f t="shared" si="36"/>
        <v>48.186</v>
      </c>
      <c r="DS14" s="4">
        <f t="shared" si="36"/>
        <v>0.22</v>
      </c>
      <c r="DT14" s="4">
        <f t="shared" si="36"/>
        <v>12.699</v>
      </c>
      <c r="DU14" s="4">
        <f t="shared" si="36"/>
        <v>9.984</v>
      </c>
      <c r="DV14" s="4">
        <f t="shared" si="36"/>
        <v>1.5169999999999999</v>
      </c>
      <c r="DW14" s="4">
        <f t="shared" si="36"/>
        <v>1.232</v>
      </c>
      <c r="DX14" s="4">
        <f t="shared" si="36"/>
        <v>0.84599999999999997</v>
      </c>
      <c r="DY14" s="4">
        <f t="shared" si="36"/>
        <v>135.11799999999999</v>
      </c>
      <c r="DZ14" s="4">
        <f t="shared" si="36"/>
        <v>0.59399999999999997</v>
      </c>
      <c r="EA14" s="4">
        <f t="shared" si="36"/>
        <v>1.2090000000000001</v>
      </c>
      <c r="EB14" s="4">
        <f t="shared" si="37"/>
        <v>2.7069999999999999</v>
      </c>
      <c r="EC14" s="4">
        <f t="shared" si="37"/>
        <v>0.11</v>
      </c>
      <c r="ED14" s="4">
        <f t="shared" si="37"/>
        <v>2.028</v>
      </c>
      <c r="EE14" s="4">
        <f t="shared" si="37"/>
        <v>1.2490000000000001</v>
      </c>
      <c r="EF14" s="4">
        <f t="shared" si="37"/>
        <v>2.8839999999999999</v>
      </c>
      <c r="EG14" s="4">
        <f t="shared" si="37"/>
        <v>0.186</v>
      </c>
      <c r="EH14" s="4">
        <f t="shared" si="37"/>
        <v>411.96800000000002</v>
      </c>
      <c r="EI14" s="4">
        <f t="shared" si="37"/>
        <v>0.13600000000000001</v>
      </c>
      <c r="EJ14" s="4">
        <f t="shared" si="37"/>
        <v>4.0519999999999996</v>
      </c>
      <c r="EK14" s="4">
        <f t="shared" si="37"/>
        <v>8.2620000000000005</v>
      </c>
      <c r="EL14" s="4">
        <f t="shared" si="38"/>
        <v>1.766</v>
      </c>
      <c r="EM14" s="4">
        <f t="shared" si="38"/>
        <v>4.8000000000000001E-2</v>
      </c>
      <c r="EN14" s="4">
        <f t="shared" si="38"/>
        <v>37.305999999999997</v>
      </c>
      <c r="EO14" s="4">
        <f t="shared" si="38"/>
        <v>1.5369999999999999</v>
      </c>
      <c r="EP14" s="4">
        <f t="shared" si="38"/>
        <v>9.1539999999999999</v>
      </c>
      <c r="EQ14" s="4">
        <f t="shared" si="38"/>
        <v>1.788</v>
      </c>
      <c r="ER14" s="4">
        <f t="shared" si="38"/>
        <v>7.6999999999999999E-2</v>
      </c>
      <c r="ES14" s="4">
        <f t="shared" si="38"/>
        <v>2.5960000000000001</v>
      </c>
      <c r="ET14" s="4">
        <f t="shared" si="38"/>
        <v>175.571</v>
      </c>
      <c r="EU14" s="4">
        <f t="shared" si="38"/>
        <v>2.3919999999999999</v>
      </c>
      <c r="EV14" s="4">
        <f t="shared" si="39"/>
        <v>34.659999999999997</v>
      </c>
      <c r="EW14" s="4">
        <f t="shared" si="39"/>
        <v>3.99</v>
      </c>
      <c r="EX14" s="4">
        <f t="shared" si="39"/>
        <v>0.69599999999999995</v>
      </c>
      <c r="EY14" s="4">
        <f t="shared" si="39"/>
        <v>94.304000000000002</v>
      </c>
      <c r="EZ14" s="4">
        <f t="shared" si="39"/>
        <v>7.0000000000000001E-3</v>
      </c>
      <c r="FA14" s="4">
        <f t="shared" si="39"/>
        <v>68.641999999999996</v>
      </c>
      <c r="FB14" s="4">
        <f t="shared" si="39"/>
        <v>10.867000000000001</v>
      </c>
      <c r="FC14" s="4">
        <f t="shared" si="39"/>
        <v>42.622999999999998</v>
      </c>
      <c r="FD14" s="4">
        <f t="shared" si="39"/>
        <v>410.291</v>
      </c>
      <c r="FE14" s="4">
        <f t="shared" si="39"/>
        <v>25.234999999999999</v>
      </c>
      <c r="FF14" s="4">
        <f t="shared" si="40"/>
        <v>112.904</v>
      </c>
      <c r="FG14" s="4">
        <f t="shared" si="40"/>
        <v>0.21299999999999999</v>
      </c>
      <c r="FH14" s="4">
        <f t="shared" si="40"/>
        <v>1.1539999999999999</v>
      </c>
      <c r="FI14" s="4">
        <f t="shared" si="40"/>
        <v>5.8209999999999997</v>
      </c>
      <c r="FJ14" s="4">
        <f t="shared" si="40"/>
        <v>0</v>
      </c>
      <c r="FK14" s="4">
        <f t="shared" si="40"/>
        <v>3.484</v>
      </c>
      <c r="FL14" s="4">
        <f t="shared" si="40"/>
        <v>3.8570000000000002</v>
      </c>
      <c r="FM14" s="4">
        <f t="shared" si="40"/>
        <v>27.01</v>
      </c>
      <c r="FN14" s="4">
        <f t="shared" si="40"/>
        <v>70.156000000000006</v>
      </c>
      <c r="FO14" s="4">
        <f t="shared" si="40"/>
        <v>306.584</v>
      </c>
      <c r="FP14" s="4">
        <f t="shared" si="41"/>
        <v>69.748999999999995</v>
      </c>
      <c r="FQ14" s="4">
        <f t="shared" si="41"/>
        <v>0</v>
      </c>
      <c r="FR14" s="4">
        <f t="shared" si="41"/>
        <v>40.703000000000003</v>
      </c>
      <c r="FS14" s="4">
        <f t="shared" si="41"/>
        <v>3.3340000000000001</v>
      </c>
      <c r="FT14" s="4">
        <f t="shared" si="41"/>
        <v>98.05</v>
      </c>
      <c r="FU14" s="4">
        <f t="shared" si="41"/>
        <v>1495.694</v>
      </c>
      <c r="FV14" s="4">
        <f t="shared" si="41"/>
        <v>0.51900000000000002</v>
      </c>
      <c r="FW14" s="4">
        <f t="shared" si="41"/>
        <v>0</v>
      </c>
      <c r="FX14" s="4">
        <f t="shared" si="41"/>
        <v>1.0999999999999999E-2</v>
      </c>
      <c r="FY14" s="4">
        <f t="shared" si="41"/>
        <v>0.19800000000000001</v>
      </c>
      <c r="FZ14" s="4">
        <f t="shared" si="42"/>
        <v>0.35899999999999999</v>
      </c>
      <c r="GA14" s="4">
        <f t="shared" si="42"/>
        <v>5.8999999999999997E-2</v>
      </c>
      <c r="GB14" s="4">
        <f t="shared" si="42"/>
        <v>0.187</v>
      </c>
      <c r="GC14" s="4">
        <f t="shared" si="42"/>
        <v>0.161</v>
      </c>
      <c r="GD14" s="4">
        <f t="shared" si="42"/>
        <v>5.8999999999999997E-2</v>
      </c>
      <c r="GE14" s="4">
        <f t="shared" si="42"/>
        <v>325.69799999999998</v>
      </c>
      <c r="GF14" s="4">
        <f t="shared" si="42"/>
        <v>4.4370000000000003</v>
      </c>
      <c r="GG14" s="4">
        <f t="shared" si="42"/>
        <v>51.018999999999998</v>
      </c>
      <c r="GH14" s="4">
        <f t="shared" si="42"/>
        <v>0.34799999999999998</v>
      </c>
      <c r="GI14" s="4">
        <f t="shared" si="42"/>
        <v>0.502</v>
      </c>
      <c r="GJ14" s="4">
        <f t="shared" si="43"/>
        <v>47.093000000000004</v>
      </c>
      <c r="GK14" s="4">
        <f t="shared" si="43"/>
        <v>0.56000000000000005</v>
      </c>
      <c r="GL14" s="4">
        <f t="shared" si="43"/>
        <v>41.975000000000001</v>
      </c>
      <c r="GM14" s="4">
        <f t="shared" si="43"/>
        <v>16.547000000000001</v>
      </c>
      <c r="GN14" s="4">
        <f t="shared" si="43"/>
        <v>0.245</v>
      </c>
      <c r="GO14" s="4">
        <f t="shared" si="43"/>
        <v>0.58599999999999997</v>
      </c>
      <c r="GP14" s="4">
        <f t="shared" si="43"/>
        <v>356.35700000000003</v>
      </c>
      <c r="GQ14" s="4">
        <f t="shared" si="43"/>
        <v>476.78899999999999</v>
      </c>
      <c r="GR14" s="4">
        <f t="shared" si="43"/>
        <v>0.67400000000000004</v>
      </c>
      <c r="GS14" s="4">
        <f t="shared" si="43"/>
        <v>333.447</v>
      </c>
      <c r="GT14" s="4">
        <f t="shared" si="44"/>
        <v>10.948</v>
      </c>
      <c r="GU14" s="4">
        <f t="shared" si="44"/>
        <v>0</v>
      </c>
      <c r="GV14" s="4">
        <f t="shared" si="44"/>
        <v>7.4180000000000001</v>
      </c>
      <c r="GW14" s="4">
        <f t="shared" si="44"/>
        <v>1.56</v>
      </c>
      <c r="GX14" s="4">
        <f t="shared" si="44"/>
        <v>56.606999999999999</v>
      </c>
      <c r="GY14" s="4">
        <f t="shared" si="44"/>
        <v>43.468000000000004</v>
      </c>
      <c r="GZ14" s="4">
        <f t="shared" si="44"/>
        <v>38.439</v>
      </c>
      <c r="HA14" s="4">
        <f t="shared" si="44"/>
        <v>237.65</v>
      </c>
      <c r="HB14" s="4">
        <f t="shared" si="44"/>
        <v>1.877</v>
      </c>
      <c r="HC14" s="4">
        <f t="shared" si="44"/>
        <v>3.4860000000000002</v>
      </c>
      <c r="HD14" s="4">
        <f t="shared" si="45"/>
        <v>190.81</v>
      </c>
      <c r="HE14" s="4">
        <f t="shared" si="45"/>
        <v>0.161</v>
      </c>
      <c r="HF14" s="4">
        <f t="shared" si="45"/>
        <v>1.3220000000000001</v>
      </c>
      <c r="HG14" s="4">
        <f t="shared" si="45"/>
        <v>0.10299999999999999</v>
      </c>
      <c r="HH14" s="4">
        <f t="shared" si="45"/>
        <v>28.591000000000001</v>
      </c>
      <c r="HI14" s="4">
        <f t="shared" si="45"/>
        <v>20.559000000000001</v>
      </c>
      <c r="HJ14" s="4">
        <f t="shared" si="45"/>
        <v>220.97800000000001</v>
      </c>
      <c r="HK14" s="4">
        <f t="shared" si="45"/>
        <v>39.89</v>
      </c>
      <c r="HL14" s="4">
        <f t="shared" si="45"/>
        <v>9.9000000000000005E-2</v>
      </c>
      <c r="HM14" s="4">
        <f t="shared" si="45"/>
        <v>1.0999999999999999E-2</v>
      </c>
      <c r="HN14" s="4">
        <f t="shared" si="46"/>
        <v>1.446</v>
      </c>
      <c r="HO14" s="4">
        <f t="shared" si="46"/>
        <v>295.673</v>
      </c>
      <c r="HP14" s="4">
        <f t="shared" si="46"/>
        <v>83.697999999999993</v>
      </c>
      <c r="HQ14" s="4">
        <f t="shared" si="46"/>
        <v>560.06600000000003</v>
      </c>
      <c r="HR14" s="4">
        <f t="shared" si="46"/>
        <v>5946.7709999999997</v>
      </c>
      <c r="HS14" s="4">
        <f t="shared" si="46"/>
        <v>4.5579999999999998</v>
      </c>
      <c r="HT14" s="4">
        <f t="shared" si="46"/>
        <v>127.518</v>
      </c>
      <c r="HU14" s="4">
        <f t="shared" si="46"/>
        <v>8.4000000000000005E-2</v>
      </c>
      <c r="HV14" s="4">
        <f t="shared" si="46"/>
        <v>192.74700000000001</v>
      </c>
      <c r="HW14" s="4">
        <f t="shared" si="46"/>
        <v>68.498999999999995</v>
      </c>
      <c r="HX14" s="4">
        <f t="shared" si="46"/>
        <v>2.5999999999999999E-2</v>
      </c>
      <c r="HY14" s="4">
        <f t="shared" si="46"/>
        <v>15.554</v>
      </c>
      <c r="HZ14" s="4">
        <f t="shared" si="46"/>
        <v>1.9610000000000001</v>
      </c>
      <c r="IA14" s="4">
        <f t="shared" si="46"/>
        <v>11.896000000000001</v>
      </c>
      <c r="IB14" s="4">
        <f t="shared" si="46"/>
        <v>799.697</v>
      </c>
      <c r="IC14" s="4">
        <f t="shared" si="23"/>
        <v>36510.813999999998</v>
      </c>
    </row>
    <row r="15" spans="1:237" x14ac:dyDescent="0.3">
      <c r="A15">
        <v>2003</v>
      </c>
      <c r="B15" s="4">
        <f t="shared" si="24"/>
        <v>27366.723000000002</v>
      </c>
      <c r="C15" s="4">
        <f t="shared" si="24"/>
        <v>1.1859999999999999</v>
      </c>
      <c r="D15" s="4">
        <f t="shared" si="24"/>
        <v>4.2320000000000002</v>
      </c>
      <c r="E15" s="4">
        <f t="shared" si="24"/>
        <v>91.048000000000002</v>
      </c>
      <c r="F15" s="4">
        <f t="shared" si="24"/>
        <v>0.53500000000000003</v>
      </c>
      <c r="G15" s="4">
        <f t="shared" si="24"/>
        <v>8.9890000000000008</v>
      </c>
      <c r="H15" s="4">
        <f t="shared" si="24"/>
        <v>0.10299999999999999</v>
      </c>
      <c r="I15" s="4">
        <f t="shared" si="24"/>
        <v>4.0000000000000001E-3</v>
      </c>
      <c r="J15" s="4">
        <f t="shared" si="24"/>
        <v>0.35199999999999998</v>
      </c>
      <c r="K15" s="4">
        <f t="shared" si="24"/>
        <v>134.631</v>
      </c>
      <c r="L15" s="4">
        <f t="shared" si="25"/>
        <v>3.456</v>
      </c>
      <c r="M15" s="4">
        <f t="shared" si="25"/>
        <v>2.5609999999999999</v>
      </c>
      <c r="N15" s="4">
        <f t="shared" si="25"/>
        <v>373.233</v>
      </c>
      <c r="O15" s="4">
        <f t="shared" si="25"/>
        <v>77.450999999999993</v>
      </c>
      <c r="P15" s="4">
        <f t="shared" si="25"/>
        <v>30.623999999999999</v>
      </c>
      <c r="Q15" s="4">
        <f t="shared" si="25"/>
        <v>2.0699999999999998</v>
      </c>
      <c r="R15" s="4">
        <f t="shared" si="25"/>
        <v>16.768999999999998</v>
      </c>
      <c r="S15" s="4">
        <f t="shared" si="25"/>
        <v>33.459000000000003</v>
      </c>
      <c r="T15" s="4">
        <f t="shared" si="25"/>
        <v>1.2450000000000001</v>
      </c>
      <c r="U15" s="4">
        <f t="shared" si="25"/>
        <v>56.104999999999997</v>
      </c>
      <c r="V15" s="4">
        <f t="shared" si="26"/>
        <v>128.25</v>
      </c>
      <c r="W15" s="4">
        <f t="shared" si="26"/>
        <v>0.432</v>
      </c>
      <c r="X15" s="4">
        <f t="shared" si="26"/>
        <v>2.3940000000000001</v>
      </c>
      <c r="Y15" s="4">
        <f t="shared" si="26"/>
        <v>0.56100000000000005</v>
      </c>
      <c r="Z15" s="4">
        <f t="shared" si="26"/>
        <v>0.36</v>
      </c>
      <c r="AA15" s="4">
        <f t="shared" si="26"/>
        <v>9.9849999999999994</v>
      </c>
      <c r="AB15" s="4">
        <f t="shared" si="26"/>
        <v>0.251</v>
      </c>
      <c r="AC15" s="4">
        <f t="shared" si="26"/>
        <v>14.358000000000001</v>
      </c>
      <c r="AD15" s="4">
        <f t="shared" si="26"/>
        <v>3.8250000000000002</v>
      </c>
      <c r="AE15" s="4">
        <f t="shared" si="26"/>
        <v>344.64499999999998</v>
      </c>
      <c r="AF15" s="4">
        <f t="shared" si="27"/>
        <v>0.14699999999999999</v>
      </c>
      <c r="AG15" s="4">
        <f t="shared" si="27"/>
        <v>4.47</v>
      </c>
      <c r="AH15" s="4">
        <f t="shared" si="27"/>
        <v>50.533000000000001</v>
      </c>
      <c r="AI15" s="4">
        <f t="shared" si="27"/>
        <v>1.075</v>
      </c>
      <c r="AJ15" s="4">
        <f t="shared" si="27"/>
        <v>0.161</v>
      </c>
      <c r="AK15" s="4">
        <f t="shared" si="27"/>
        <v>2.3780000000000001</v>
      </c>
      <c r="AL15" s="4">
        <f t="shared" si="27"/>
        <v>3.6989999999999998</v>
      </c>
      <c r="AM15" s="4">
        <f t="shared" si="27"/>
        <v>582.34400000000005</v>
      </c>
      <c r="AN15" s="4">
        <f t="shared" si="27"/>
        <v>0.308</v>
      </c>
      <c r="AO15" s="4">
        <f t="shared" si="27"/>
        <v>0.224</v>
      </c>
      <c r="AP15" s="4">
        <f t="shared" si="28"/>
        <v>0.74399999999999999</v>
      </c>
      <c r="AQ15" s="4">
        <f t="shared" si="28"/>
        <v>54.863999999999997</v>
      </c>
      <c r="AR15" s="4">
        <f t="shared" si="28"/>
        <v>4545.0140000000001</v>
      </c>
      <c r="AS15" s="4">
        <f t="shared" si="28"/>
        <v>0</v>
      </c>
      <c r="AT15" s="4">
        <f t="shared" si="28"/>
        <v>57.094000000000001</v>
      </c>
      <c r="AU15" s="4">
        <f t="shared" si="28"/>
        <v>0.13600000000000001</v>
      </c>
      <c r="AV15" s="4">
        <f t="shared" si="28"/>
        <v>0.91600000000000004</v>
      </c>
      <c r="AW15" s="4">
        <f t="shared" si="28"/>
        <v>2.9000000000000001E-2</v>
      </c>
      <c r="AX15" s="4">
        <f t="shared" si="28"/>
        <v>6.5830000000000002</v>
      </c>
      <c r="AY15" s="4">
        <f t="shared" si="28"/>
        <v>5.133</v>
      </c>
      <c r="AZ15" s="4">
        <f t="shared" si="29"/>
        <v>23.213999999999999</v>
      </c>
      <c r="BA15" s="4">
        <f t="shared" si="29"/>
        <v>25.943000000000001</v>
      </c>
      <c r="BB15" s="4">
        <f t="shared" si="29"/>
        <v>4.6989999999999998</v>
      </c>
      <c r="BC15" s="4">
        <f t="shared" si="29"/>
        <v>7.5739999999999998</v>
      </c>
      <c r="BD15" s="4">
        <f t="shared" si="29"/>
        <v>127.413</v>
      </c>
      <c r="BE15" s="4">
        <f t="shared" si="29"/>
        <v>1.0369999999999999</v>
      </c>
      <c r="BF15" s="4">
        <f t="shared" si="29"/>
        <v>60.625999999999998</v>
      </c>
      <c r="BG15" s="4">
        <f t="shared" si="29"/>
        <v>0.42099999999999999</v>
      </c>
      <c r="BH15" s="4">
        <f t="shared" si="29"/>
        <v>0.11700000000000001</v>
      </c>
      <c r="BI15" s="4">
        <f t="shared" si="29"/>
        <v>21.344999999999999</v>
      </c>
      <c r="BJ15" s="4">
        <f t="shared" si="30"/>
        <v>26.747</v>
      </c>
      <c r="BK15" s="4">
        <f t="shared" si="30"/>
        <v>146.46299999999999</v>
      </c>
      <c r="BL15" s="4">
        <f t="shared" si="30"/>
        <v>6.4349999999999996</v>
      </c>
      <c r="BM15" s="4">
        <f t="shared" si="30"/>
        <v>7.9619999999999997</v>
      </c>
      <c r="BN15" s="4">
        <f t="shared" si="30"/>
        <v>0.71</v>
      </c>
      <c r="BO15" s="4">
        <f t="shared" si="30"/>
        <v>17.234999999999999</v>
      </c>
      <c r="BP15" s="4">
        <f t="shared" si="30"/>
        <v>1.004</v>
      </c>
      <c r="BQ15" s="4">
        <f t="shared" si="30"/>
        <v>4.87</v>
      </c>
      <c r="BR15" s="4">
        <f t="shared" si="30"/>
        <v>6387.8410000000003</v>
      </c>
      <c r="BS15" s="4">
        <f t="shared" si="30"/>
        <v>2651.9479999999999</v>
      </c>
      <c r="BT15" s="4">
        <f t="shared" si="31"/>
        <v>2080.4760000000001</v>
      </c>
      <c r="BU15" s="4">
        <f t="shared" si="31"/>
        <v>0.73299999999999998</v>
      </c>
      <c r="BV15" s="4">
        <f t="shared" si="31"/>
        <v>1.0369999999999999</v>
      </c>
      <c r="BW15" s="4">
        <f t="shared" si="31"/>
        <v>72.658000000000001</v>
      </c>
      <c r="BX15" s="4">
        <f t="shared" si="31"/>
        <v>411.94600000000003</v>
      </c>
      <c r="BY15" s="4">
        <f t="shared" si="31"/>
        <v>0</v>
      </c>
      <c r="BZ15" s="4">
        <f t="shared" si="31"/>
        <v>0.64600000000000002</v>
      </c>
      <c r="CA15" s="4">
        <f t="shared" si="31"/>
        <v>0.74</v>
      </c>
      <c r="CB15" s="4">
        <f t="shared" si="31"/>
        <v>0</v>
      </c>
      <c r="CC15" s="4">
        <f t="shared" si="31"/>
        <v>4.6139999999999999</v>
      </c>
      <c r="CD15" s="4">
        <f t="shared" si="32"/>
        <v>0.3</v>
      </c>
      <c r="CE15" s="4">
        <f t="shared" si="32"/>
        <v>3.7349999999999999</v>
      </c>
      <c r="CF15" s="4">
        <f t="shared" si="32"/>
        <v>901.15200000000004</v>
      </c>
      <c r="CG15" s="4">
        <f t="shared" si="32"/>
        <v>7.4379999999999997</v>
      </c>
      <c r="CH15" s="4">
        <f t="shared" si="32"/>
        <v>109.09</v>
      </c>
      <c r="CI15" s="4">
        <f t="shared" si="32"/>
        <v>0.65</v>
      </c>
      <c r="CJ15" s="4">
        <f t="shared" si="32"/>
        <v>0.216</v>
      </c>
      <c r="CK15" s="4">
        <f t="shared" si="32"/>
        <v>2.3879999999999999</v>
      </c>
      <c r="CL15" s="4">
        <f t="shared" si="32"/>
        <v>10.448</v>
      </c>
      <c r="CM15" s="4">
        <f t="shared" si="32"/>
        <v>1.7</v>
      </c>
      <c r="CN15" s="4">
        <f t="shared" si="33"/>
        <v>0.19400000000000001</v>
      </c>
      <c r="CO15" s="4">
        <f t="shared" si="33"/>
        <v>1.8580000000000001</v>
      </c>
      <c r="CP15" s="4">
        <f t="shared" si="33"/>
        <v>1.7</v>
      </c>
      <c r="CQ15" s="4">
        <f t="shared" si="33"/>
        <v>6.617</v>
      </c>
      <c r="CR15" s="4">
        <f t="shared" si="33"/>
        <v>43.201999999999998</v>
      </c>
      <c r="CS15" s="4">
        <f t="shared" si="33"/>
        <v>61.756</v>
      </c>
      <c r="CT15" s="4">
        <f t="shared" si="33"/>
        <v>2.9849999999999999</v>
      </c>
      <c r="CU15" s="4">
        <f t="shared" si="33"/>
        <v>1059.616</v>
      </c>
      <c r="CV15" s="4">
        <f t="shared" si="33"/>
        <v>340.44099999999997</v>
      </c>
      <c r="CW15" s="4">
        <f t="shared" si="33"/>
        <v>413.66500000000002</v>
      </c>
      <c r="CX15" s="4">
        <f t="shared" si="34"/>
        <v>90.784999999999997</v>
      </c>
      <c r="CY15" s="4">
        <f t="shared" si="34"/>
        <v>45.683</v>
      </c>
      <c r="CZ15" s="4">
        <f t="shared" si="34"/>
        <v>62.414999999999999</v>
      </c>
      <c r="DA15" s="4">
        <f t="shared" si="34"/>
        <v>495.96499999999997</v>
      </c>
      <c r="DB15" s="4">
        <f t="shared" si="34"/>
        <v>10.667</v>
      </c>
      <c r="DC15" s="4">
        <f t="shared" si="34"/>
        <v>1287.4680000000001</v>
      </c>
      <c r="DD15" s="4">
        <f t="shared" si="34"/>
        <v>16.981999999999999</v>
      </c>
      <c r="DE15" s="4">
        <f t="shared" si="34"/>
        <v>178.96199999999999</v>
      </c>
      <c r="DF15" s="4">
        <f t="shared" si="34"/>
        <v>6.5869999999999997</v>
      </c>
      <c r="DG15" s="4">
        <f t="shared" si="34"/>
        <v>4.3999999999999997E-2</v>
      </c>
      <c r="DH15" s="4">
        <f t="shared" si="35"/>
        <v>0</v>
      </c>
      <c r="DI15" s="4">
        <f t="shared" si="35"/>
        <v>59.624000000000002</v>
      </c>
      <c r="DJ15" s="4">
        <f t="shared" si="35"/>
        <v>0</v>
      </c>
      <c r="DK15" s="4">
        <f t="shared" si="35"/>
        <v>5.3819999999999997</v>
      </c>
      <c r="DL15" s="4">
        <f t="shared" si="35"/>
        <v>1.2210000000000001</v>
      </c>
      <c r="DM15" s="4">
        <f t="shared" si="35"/>
        <v>7.726</v>
      </c>
      <c r="DN15" s="4">
        <f t="shared" si="35"/>
        <v>18.529</v>
      </c>
      <c r="DO15" s="4">
        <f t="shared" si="35"/>
        <v>0</v>
      </c>
      <c r="DP15" s="4">
        <f t="shared" si="35"/>
        <v>1.931</v>
      </c>
      <c r="DQ15" s="4">
        <f t="shared" si="35"/>
        <v>0.46800000000000003</v>
      </c>
      <c r="DR15" s="4">
        <f t="shared" si="36"/>
        <v>49.473999999999997</v>
      </c>
      <c r="DS15" s="4">
        <f t="shared" si="36"/>
        <v>0.22900000000000001</v>
      </c>
      <c r="DT15" s="4">
        <f t="shared" si="36"/>
        <v>12.693</v>
      </c>
      <c r="DU15" s="4">
        <f t="shared" si="36"/>
        <v>10.459</v>
      </c>
      <c r="DV15" s="4">
        <f t="shared" si="36"/>
        <v>1.532</v>
      </c>
      <c r="DW15" s="4">
        <f t="shared" si="36"/>
        <v>1.681</v>
      </c>
      <c r="DX15" s="4">
        <f t="shared" si="36"/>
        <v>0.90300000000000002</v>
      </c>
      <c r="DY15" s="4">
        <f t="shared" si="36"/>
        <v>156.52099999999999</v>
      </c>
      <c r="DZ15" s="4">
        <f t="shared" si="36"/>
        <v>0.50600000000000001</v>
      </c>
      <c r="EA15" s="4">
        <f t="shared" si="36"/>
        <v>1.246</v>
      </c>
      <c r="EB15" s="4">
        <f t="shared" si="37"/>
        <v>2.9790000000000001</v>
      </c>
      <c r="EC15" s="4">
        <f t="shared" si="37"/>
        <v>0.106</v>
      </c>
      <c r="ED15" s="4">
        <f t="shared" si="37"/>
        <v>2.181</v>
      </c>
      <c r="EE15" s="4">
        <f t="shared" si="37"/>
        <v>1.29</v>
      </c>
      <c r="EF15" s="4">
        <f t="shared" si="37"/>
        <v>3.0590000000000002</v>
      </c>
      <c r="EG15" s="4">
        <f t="shared" si="37"/>
        <v>0.19</v>
      </c>
      <c r="EH15" s="4">
        <f t="shared" si="37"/>
        <v>437.75799999999998</v>
      </c>
      <c r="EI15" s="4">
        <f t="shared" si="37"/>
        <v>0.14699999999999999</v>
      </c>
      <c r="EJ15" s="4">
        <f t="shared" si="37"/>
        <v>4.4039999999999999</v>
      </c>
      <c r="EK15" s="4">
        <f t="shared" si="37"/>
        <v>8.0079999999999991</v>
      </c>
      <c r="EL15" s="4">
        <f t="shared" si="38"/>
        <v>1.889</v>
      </c>
      <c r="EM15" s="4">
        <f t="shared" si="38"/>
        <v>3.6999999999999998E-2</v>
      </c>
      <c r="EN15" s="4">
        <f t="shared" si="38"/>
        <v>36.57</v>
      </c>
      <c r="EO15" s="4">
        <f t="shared" si="38"/>
        <v>1.8560000000000001</v>
      </c>
      <c r="EP15" s="4">
        <f t="shared" si="38"/>
        <v>9.7789999999999999</v>
      </c>
      <c r="EQ15" s="4">
        <f t="shared" si="38"/>
        <v>1.883</v>
      </c>
      <c r="ER15" s="4">
        <f t="shared" si="38"/>
        <v>6.6000000000000003E-2</v>
      </c>
      <c r="ES15" s="4">
        <f t="shared" si="38"/>
        <v>2.81</v>
      </c>
      <c r="ET15" s="4">
        <f t="shared" si="38"/>
        <v>179.00899999999999</v>
      </c>
      <c r="EU15" s="4">
        <f t="shared" si="38"/>
        <v>2.726</v>
      </c>
      <c r="EV15" s="4">
        <f t="shared" si="39"/>
        <v>36.301000000000002</v>
      </c>
      <c r="EW15" s="4">
        <f t="shared" si="39"/>
        <v>4.335</v>
      </c>
      <c r="EX15" s="4">
        <f t="shared" si="39"/>
        <v>0.754</v>
      </c>
      <c r="EY15" s="4">
        <f t="shared" si="39"/>
        <v>100.008</v>
      </c>
      <c r="EZ15" s="4">
        <f t="shared" si="39"/>
        <v>4.0000000000000001E-3</v>
      </c>
      <c r="FA15" s="4">
        <f t="shared" si="39"/>
        <v>70.138000000000005</v>
      </c>
      <c r="FB15" s="4">
        <f t="shared" si="39"/>
        <v>11.226000000000001</v>
      </c>
      <c r="FC15" s="4">
        <f t="shared" si="39"/>
        <v>44.012</v>
      </c>
      <c r="FD15" s="4">
        <f t="shared" si="39"/>
        <v>419.06700000000001</v>
      </c>
      <c r="FE15" s="4">
        <f t="shared" si="39"/>
        <v>32.027999999999999</v>
      </c>
      <c r="FF15" s="4">
        <f t="shared" si="40"/>
        <v>117.491</v>
      </c>
      <c r="FG15" s="4">
        <f t="shared" si="40"/>
        <v>0.21299999999999999</v>
      </c>
      <c r="FH15" s="4">
        <f t="shared" si="40"/>
        <v>1.2789999999999999</v>
      </c>
      <c r="FI15" s="4">
        <f t="shared" si="40"/>
        <v>6.09</v>
      </c>
      <c r="FJ15" s="4">
        <f t="shared" si="40"/>
        <v>0</v>
      </c>
      <c r="FK15" s="4">
        <f t="shared" si="40"/>
        <v>3.9420000000000002</v>
      </c>
      <c r="FL15" s="4">
        <f t="shared" si="40"/>
        <v>4.0309999999999997</v>
      </c>
      <c r="FM15" s="4">
        <f t="shared" si="40"/>
        <v>26.21</v>
      </c>
      <c r="FN15" s="4">
        <f t="shared" si="40"/>
        <v>70.215000000000003</v>
      </c>
      <c r="FO15" s="4">
        <f t="shared" si="40"/>
        <v>319.59800000000001</v>
      </c>
      <c r="FP15" s="4">
        <f t="shared" si="41"/>
        <v>64.653999999999996</v>
      </c>
      <c r="FQ15" s="4">
        <f t="shared" si="41"/>
        <v>0</v>
      </c>
      <c r="FR15" s="4">
        <f t="shared" si="41"/>
        <v>41.3</v>
      </c>
      <c r="FS15" s="4">
        <f t="shared" si="41"/>
        <v>3.145</v>
      </c>
      <c r="FT15" s="4">
        <f t="shared" si="41"/>
        <v>102.509</v>
      </c>
      <c r="FU15" s="4">
        <f t="shared" si="41"/>
        <v>1525.607</v>
      </c>
      <c r="FV15" s="4">
        <f t="shared" si="41"/>
        <v>0.50900000000000001</v>
      </c>
      <c r="FW15" s="4">
        <f t="shared" si="41"/>
        <v>0</v>
      </c>
      <c r="FX15" s="4">
        <f t="shared" si="41"/>
        <v>1.0999999999999999E-2</v>
      </c>
      <c r="FY15" s="4">
        <f t="shared" si="41"/>
        <v>0.19800000000000001</v>
      </c>
      <c r="FZ15" s="4">
        <f t="shared" si="42"/>
        <v>0.377</v>
      </c>
      <c r="GA15" s="4">
        <f t="shared" si="42"/>
        <v>6.2E-2</v>
      </c>
      <c r="GB15" s="4">
        <f t="shared" si="42"/>
        <v>0.19800000000000001</v>
      </c>
      <c r="GC15" s="4">
        <f t="shared" si="42"/>
        <v>0.158</v>
      </c>
      <c r="GD15" s="4">
        <f t="shared" si="42"/>
        <v>6.6000000000000003E-2</v>
      </c>
      <c r="GE15" s="4">
        <f t="shared" si="42"/>
        <v>326.517</v>
      </c>
      <c r="GF15" s="4">
        <f t="shared" si="42"/>
        <v>4.9279999999999999</v>
      </c>
      <c r="GG15" s="4">
        <f t="shared" si="42"/>
        <v>54.764000000000003</v>
      </c>
      <c r="GH15" s="4">
        <f t="shared" si="42"/>
        <v>0.34100000000000003</v>
      </c>
      <c r="GI15" s="4">
        <f t="shared" si="42"/>
        <v>0.53500000000000003</v>
      </c>
      <c r="GJ15" s="4">
        <f t="shared" si="43"/>
        <v>49.438000000000002</v>
      </c>
      <c r="GK15" s="4">
        <f t="shared" si="43"/>
        <v>0.56100000000000005</v>
      </c>
      <c r="GL15" s="4">
        <f t="shared" si="43"/>
        <v>42.307000000000002</v>
      </c>
      <c r="GM15" s="4">
        <f t="shared" si="43"/>
        <v>16.25</v>
      </c>
      <c r="GN15" s="4">
        <f t="shared" si="43"/>
        <v>0.25600000000000001</v>
      </c>
      <c r="GO15" s="4">
        <f t="shared" si="43"/>
        <v>0.59399999999999997</v>
      </c>
      <c r="GP15" s="4">
        <f t="shared" si="43"/>
        <v>404.173</v>
      </c>
      <c r="GQ15" s="4">
        <f t="shared" si="43"/>
        <v>485.95499999999998</v>
      </c>
      <c r="GR15" s="4">
        <f t="shared" si="43"/>
        <v>0.753</v>
      </c>
      <c r="GS15" s="4">
        <f t="shared" si="43"/>
        <v>337.70100000000002</v>
      </c>
      <c r="GT15" s="4">
        <f t="shared" si="44"/>
        <v>10.952999999999999</v>
      </c>
      <c r="GU15" s="4">
        <f t="shared" si="44"/>
        <v>0</v>
      </c>
      <c r="GV15" s="4">
        <f t="shared" si="44"/>
        <v>8.2850000000000001</v>
      </c>
      <c r="GW15" s="4">
        <f t="shared" si="44"/>
        <v>1.538</v>
      </c>
      <c r="GX15" s="4">
        <f t="shared" si="44"/>
        <v>57.188000000000002</v>
      </c>
      <c r="GY15" s="4">
        <f t="shared" si="44"/>
        <v>44.652000000000001</v>
      </c>
      <c r="GZ15" s="4">
        <f t="shared" si="44"/>
        <v>53.582000000000001</v>
      </c>
      <c r="HA15" s="4">
        <f t="shared" si="44"/>
        <v>248.40100000000001</v>
      </c>
      <c r="HB15" s="4">
        <f t="shared" si="44"/>
        <v>2.0710000000000002</v>
      </c>
      <c r="HC15" s="4">
        <f t="shared" si="44"/>
        <v>3.6869999999999998</v>
      </c>
      <c r="HD15" s="4">
        <f t="shared" si="45"/>
        <v>201.99299999999999</v>
      </c>
      <c r="HE15" s="4">
        <f t="shared" si="45"/>
        <v>0.161</v>
      </c>
      <c r="HF15" s="4">
        <f t="shared" si="45"/>
        <v>1.8049999999999999</v>
      </c>
      <c r="HG15" s="4">
        <f t="shared" si="45"/>
        <v>0.11700000000000001</v>
      </c>
      <c r="HH15" s="4">
        <f t="shared" si="45"/>
        <v>32.250999999999998</v>
      </c>
      <c r="HI15" s="4">
        <f t="shared" si="45"/>
        <v>20.925999999999998</v>
      </c>
      <c r="HJ15" s="4">
        <f t="shared" si="45"/>
        <v>236.48400000000001</v>
      </c>
      <c r="HK15" s="4">
        <f t="shared" si="45"/>
        <v>44.521000000000001</v>
      </c>
      <c r="HL15" s="4">
        <f t="shared" si="45"/>
        <v>0.10299999999999999</v>
      </c>
      <c r="HM15" s="4">
        <f t="shared" si="45"/>
        <v>1.0999999999999999E-2</v>
      </c>
      <c r="HN15" s="4">
        <f t="shared" si="46"/>
        <v>1.5129999999999999</v>
      </c>
      <c r="HO15" s="4">
        <f t="shared" si="46"/>
        <v>307.017</v>
      </c>
      <c r="HP15" s="4">
        <f t="shared" si="46"/>
        <v>105.619</v>
      </c>
      <c r="HQ15" s="4">
        <f t="shared" si="46"/>
        <v>571.47199999999998</v>
      </c>
      <c r="HR15" s="4">
        <f t="shared" si="46"/>
        <v>6011.8370000000004</v>
      </c>
      <c r="HS15" s="4">
        <f t="shared" si="46"/>
        <v>4.5270000000000001</v>
      </c>
      <c r="HT15" s="4">
        <f t="shared" si="46"/>
        <v>125.93600000000001</v>
      </c>
      <c r="HU15" s="4">
        <f t="shared" si="46"/>
        <v>8.4000000000000005E-2</v>
      </c>
      <c r="HV15" s="4">
        <f t="shared" si="46"/>
        <v>191.458</v>
      </c>
      <c r="HW15" s="4">
        <f t="shared" si="46"/>
        <v>76.048000000000002</v>
      </c>
      <c r="HX15" s="4">
        <f t="shared" si="46"/>
        <v>2.5999999999999999E-2</v>
      </c>
      <c r="HY15" s="4">
        <f t="shared" si="46"/>
        <v>17.081</v>
      </c>
      <c r="HZ15" s="4">
        <f t="shared" si="46"/>
        <v>2.0739999999999998</v>
      </c>
      <c r="IA15" s="4">
        <f t="shared" si="46"/>
        <v>10.61</v>
      </c>
      <c r="IB15" s="4">
        <f t="shared" si="46"/>
        <v>834.21699999999998</v>
      </c>
      <c r="IC15" s="4">
        <f t="shared" si="23"/>
        <v>38071.841</v>
      </c>
    </row>
    <row r="16" spans="1:237" x14ac:dyDescent="0.3">
      <c r="A16">
        <v>2004</v>
      </c>
      <c r="B16" s="4">
        <f t="shared" si="24"/>
        <v>28627.532999999999</v>
      </c>
      <c r="C16" s="4">
        <f t="shared" si="24"/>
        <v>0.88900000000000001</v>
      </c>
      <c r="D16" s="4">
        <f t="shared" si="24"/>
        <v>4.1040000000000001</v>
      </c>
      <c r="E16" s="4">
        <f t="shared" si="24"/>
        <v>87.852999999999994</v>
      </c>
      <c r="F16" s="4">
        <f t="shared" si="24"/>
        <v>0.56100000000000005</v>
      </c>
      <c r="G16" s="4">
        <f t="shared" si="24"/>
        <v>18.701000000000001</v>
      </c>
      <c r="H16" s="4">
        <f t="shared" si="24"/>
        <v>0.121</v>
      </c>
      <c r="I16" s="4">
        <f t="shared" si="24"/>
        <v>7.0000000000000001E-3</v>
      </c>
      <c r="J16" s="4">
        <f t="shared" si="24"/>
        <v>0.36599999999999999</v>
      </c>
      <c r="K16" s="4">
        <f t="shared" si="24"/>
        <v>157.04300000000001</v>
      </c>
      <c r="L16" s="4">
        <f t="shared" si="25"/>
        <v>3.6909999999999998</v>
      </c>
      <c r="M16" s="4">
        <f t="shared" si="25"/>
        <v>2.6160000000000001</v>
      </c>
      <c r="N16" s="4">
        <f t="shared" si="25"/>
        <v>386.76600000000002</v>
      </c>
      <c r="O16" s="4">
        <f t="shared" si="25"/>
        <v>77.668000000000006</v>
      </c>
      <c r="P16" s="4">
        <f t="shared" si="25"/>
        <v>32.076999999999998</v>
      </c>
      <c r="Q16" s="4">
        <f t="shared" si="25"/>
        <v>2.048</v>
      </c>
      <c r="R16" s="4">
        <f t="shared" si="25"/>
        <v>17.884</v>
      </c>
      <c r="S16" s="4">
        <f t="shared" si="25"/>
        <v>35.945</v>
      </c>
      <c r="T16" s="4">
        <f t="shared" si="25"/>
        <v>1.27</v>
      </c>
      <c r="U16" s="4">
        <f t="shared" si="25"/>
        <v>59.801000000000002</v>
      </c>
      <c r="V16" s="4">
        <f t="shared" si="26"/>
        <v>128.78100000000001</v>
      </c>
      <c r="W16" s="4">
        <f t="shared" si="26"/>
        <v>0.39200000000000002</v>
      </c>
      <c r="X16" s="4">
        <f t="shared" si="26"/>
        <v>2.5939999999999999</v>
      </c>
      <c r="Y16" s="4">
        <f t="shared" si="26"/>
        <v>0.58299999999999996</v>
      </c>
      <c r="Z16" s="4">
        <f t="shared" si="26"/>
        <v>0.29099999999999998</v>
      </c>
      <c r="AA16" s="4">
        <f t="shared" si="26"/>
        <v>10.185</v>
      </c>
      <c r="AB16" s="4">
        <f t="shared" si="26"/>
        <v>0.26300000000000001</v>
      </c>
      <c r="AC16" s="4">
        <f t="shared" si="26"/>
        <v>15.462</v>
      </c>
      <c r="AD16" s="4">
        <f t="shared" si="26"/>
        <v>3.895</v>
      </c>
      <c r="AE16" s="4">
        <f t="shared" si="26"/>
        <v>361.43400000000003</v>
      </c>
      <c r="AF16" s="4">
        <f t="shared" si="27"/>
        <v>0.161</v>
      </c>
      <c r="AG16" s="4">
        <f t="shared" si="27"/>
        <v>4.8730000000000002</v>
      </c>
      <c r="AH16" s="4">
        <f t="shared" si="27"/>
        <v>49.585000000000001</v>
      </c>
      <c r="AI16" s="4">
        <f t="shared" si="27"/>
        <v>1.1000000000000001</v>
      </c>
      <c r="AJ16" s="4">
        <f t="shared" si="27"/>
        <v>0.19800000000000001</v>
      </c>
      <c r="AK16" s="4">
        <f t="shared" si="27"/>
        <v>2.444</v>
      </c>
      <c r="AL16" s="4">
        <f t="shared" si="27"/>
        <v>3.851</v>
      </c>
      <c r="AM16" s="4">
        <f t="shared" si="27"/>
        <v>580.75900000000001</v>
      </c>
      <c r="AN16" s="4">
        <f t="shared" si="27"/>
        <v>0.33</v>
      </c>
      <c r="AO16" s="4">
        <f t="shared" si="27"/>
        <v>0.22</v>
      </c>
      <c r="AP16" s="4">
        <f t="shared" si="28"/>
        <v>0.747</v>
      </c>
      <c r="AQ16" s="4">
        <f t="shared" si="28"/>
        <v>59.026000000000003</v>
      </c>
      <c r="AR16" s="4">
        <f t="shared" si="28"/>
        <v>5223.7550000000001</v>
      </c>
      <c r="AS16" s="4">
        <f t="shared" si="28"/>
        <v>0</v>
      </c>
      <c r="AT16" s="4">
        <f t="shared" si="28"/>
        <v>54.569000000000003</v>
      </c>
      <c r="AU16" s="4">
        <f t="shared" si="28"/>
        <v>0.14699999999999999</v>
      </c>
      <c r="AV16" s="4">
        <f t="shared" si="28"/>
        <v>0.94899999999999995</v>
      </c>
      <c r="AW16" s="4">
        <f t="shared" si="28"/>
        <v>5.0999999999999997E-2</v>
      </c>
      <c r="AX16" s="4">
        <f t="shared" si="28"/>
        <v>6.8419999999999996</v>
      </c>
      <c r="AY16" s="4">
        <f t="shared" si="28"/>
        <v>7.335</v>
      </c>
      <c r="AZ16" s="4">
        <f t="shared" si="29"/>
        <v>22.891999999999999</v>
      </c>
      <c r="BA16" s="4">
        <f t="shared" si="29"/>
        <v>25.221</v>
      </c>
      <c r="BB16" s="4">
        <f t="shared" si="29"/>
        <v>4.931</v>
      </c>
      <c r="BC16" s="4">
        <f t="shared" si="29"/>
        <v>7.8010000000000002</v>
      </c>
      <c r="BD16" s="4">
        <f t="shared" si="29"/>
        <v>128.16900000000001</v>
      </c>
      <c r="BE16" s="4">
        <f t="shared" si="29"/>
        <v>1.149</v>
      </c>
      <c r="BF16" s="4">
        <f t="shared" si="29"/>
        <v>55.076000000000001</v>
      </c>
      <c r="BG16" s="4">
        <f t="shared" si="29"/>
        <v>0.40699999999999997</v>
      </c>
      <c r="BH16" s="4">
        <f t="shared" si="29"/>
        <v>0.14299999999999999</v>
      </c>
      <c r="BI16" s="4">
        <f t="shared" si="29"/>
        <v>17.332999999999998</v>
      </c>
      <c r="BJ16" s="4">
        <f t="shared" si="30"/>
        <v>28.786000000000001</v>
      </c>
      <c r="BK16" s="4">
        <f t="shared" si="30"/>
        <v>149.143</v>
      </c>
      <c r="BL16" s="4">
        <f t="shared" si="30"/>
        <v>6.2539999999999996</v>
      </c>
      <c r="BM16" s="4">
        <f t="shared" si="30"/>
        <v>9.9619999999999997</v>
      </c>
      <c r="BN16" s="4">
        <f t="shared" si="30"/>
        <v>0.76900000000000002</v>
      </c>
      <c r="BO16" s="4">
        <f t="shared" si="30"/>
        <v>17.367999999999999</v>
      </c>
      <c r="BP16" s="4">
        <f t="shared" si="30"/>
        <v>1</v>
      </c>
      <c r="BQ16" s="4">
        <f t="shared" si="30"/>
        <v>5.1589999999999998</v>
      </c>
      <c r="BR16" s="4">
        <f t="shared" si="30"/>
        <v>6419.1310000000003</v>
      </c>
      <c r="BS16" s="4">
        <f t="shared" si="30"/>
        <v>2672.0680000000002</v>
      </c>
      <c r="BT16" s="4">
        <f t="shared" si="31"/>
        <v>2099.1640000000002</v>
      </c>
      <c r="BU16" s="4">
        <f t="shared" si="31"/>
        <v>0.747</v>
      </c>
      <c r="BV16" s="4">
        <f t="shared" si="31"/>
        <v>1.341</v>
      </c>
      <c r="BW16" s="4">
        <f t="shared" si="31"/>
        <v>68.960999999999999</v>
      </c>
      <c r="BX16" s="4">
        <f t="shared" si="31"/>
        <v>413.149</v>
      </c>
      <c r="BY16" s="4">
        <f t="shared" si="31"/>
        <v>0</v>
      </c>
      <c r="BZ16" s="4">
        <f t="shared" si="31"/>
        <v>0.63</v>
      </c>
      <c r="CA16" s="4">
        <f t="shared" si="31"/>
        <v>0.72499999999999998</v>
      </c>
      <c r="CB16" s="4">
        <f t="shared" si="31"/>
        <v>0</v>
      </c>
      <c r="CC16" s="4">
        <f t="shared" si="31"/>
        <v>4.6580000000000004</v>
      </c>
      <c r="CD16" s="4">
        <f t="shared" si="32"/>
        <v>0.32200000000000001</v>
      </c>
      <c r="CE16" s="4">
        <f t="shared" si="32"/>
        <v>4.2759999999999998</v>
      </c>
      <c r="CF16" s="4">
        <f t="shared" si="32"/>
        <v>887.08900000000006</v>
      </c>
      <c r="CG16" s="4">
        <f t="shared" si="32"/>
        <v>7.1529999999999996</v>
      </c>
      <c r="CH16" s="4">
        <f t="shared" si="32"/>
        <v>109.547</v>
      </c>
      <c r="CI16" s="4">
        <f t="shared" si="32"/>
        <v>0.64</v>
      </c>
      <c r="CJ16" s="4">
        <f t="shared" si="32"/>
        <v>0.20499999999999999</v>
      </c>
      <c r="CK16" s="4">
        <f t="shared" si="32"/>
        <v>2.5539999999999998</v>
      </c>
      <c r="CL16" s="4">
        <f t="shared" si="32"/>
        <v>11.18</v>
      </c>
      <c r="CM16" s="4">
        <f t="shared" si="32"/>
        <v>1.762</v>
      </c>
      <c r="CN16" s="4">
        <f t="shared" si="33"/>
        <v>0.20200000000000001</v>
      </c>
      <c r="CO16" s="4">
        <f t="shared" si="33"/>
        <v>1.927</v>
      </c>
      <c r="CP16" s="4">
        <f t="shared" si="33"/>
        <v>1.6519999999999999</v>
      </c>
      <c r="CQ16" s="4">
        <f t="shared" si="33"/>
        <v>7.194</v>
      </c>
      <c r="CR16" s="4">
        <f t="shared" si="33"/>
        <v>41.569000000000003</v>
      </c>
      <c r="CS16" s="4">
        <f t="shared" si="33"/>
        <v>60.131999999999998</v>
      </c>
      <c r="CT16" s="4">
        <f t="shared" si="33"/>
        <v>3.109</v>
      </c>
      <c r="CU16" s="4">
        <f t="shared" si="33"/>
        <v>1125.471</v>
      </c>
      <c r="CV16" s="4">
        <f t="shared" si="33"/>
        <v>344.39400000000001</v>
      </c>
      <c r="CW16" s="4">
        <f t="shared" si="33"/>
        <v>441.947</v>
      </c>
      <c r="CX16" s="4">
        <f t="shared" si="34"/>
        <v>113.63500000000001</v>
      </c>
      <c r="CY16" s="4">
        <f t="shared" si="34"/>
        <v>46.165999999999997</v>
      </c>
      <c r="CZ16" s="4">
        <f t="shared" si="34"/>
        <v>58.679000000000002</v>
      </c>
      <c r="DA16" s="4">
        <f t="shared" si="34"/>
        <v>501.56799999999998</v>
      </c>
      <c r="DB16" s="4">
        <f t="shared" si="34"/>
        <v>10.574</v>
      </c>
      <c r="DC16" s="4">
        <f t="shared" si="34"/>
        <v>1282.8620000000001</v>
      </c>
      <c r="DD16" s="4">
        <f t="shared" si="34"/>
        <v>18.670999999999999</v>
      </c>
      <c r="DE16" s="4">
        <f t="shared" si="34"/>
        <v>188.547</v>
      </c>
      <c r="DF16" s="4">
        <f t="shared" si="34"/>
        <v>7.4390000000000001</v>
      </c>
      <c r="DG16" s="4">
        <f t="shared" si="34"/>
        <v>4.8000000000000001E-2</v>
      </c>
      <c r="DH16" s="4">
        <f t="shared" si="35"/>
        <v>0</v>
      </c>
      <c r="DI16" s="4">
        <f t="shared" si="35"/>
        <v>63.109000000000002</v>
      </c>
      <c r="DJ16" s="4">
        <f t="shared" si="35"/>
        <v>0</v>
      </c>
      <c r="DK16" s="4">
        <f t="shared" si="35"/>
        <v>5.8079999999999998</v>
      </c>
      <c r="DL16" s="4">
        <f t="shared" si="35"/>
        <v>1.282</v>
      </c>
      <c r="DM16" s="4">
        <f t="shared" si="35"/>
        <v>7.7309999999999999</v>
      </c>
      <c r="DN16" s="4">
        <f t="shared" si="35"/>
        <v>17.207999999999998</v>
      </c>
      <c r="DO16" s="4">
        <f t="shared" si="35"/>
        <v>0</v>
      </c>
      <c r="DP16" s="4">
        <f t="shared" si="35"/>
        <v>1.982</v>
      </c>
      <c r="DQ16" s="4">
        <f t="shared" si="35"/>
        <v>0.54600000000000004</v>
      </c>
      <c r="DR16" s="4">
        <f t="shared" si="36"/>
        <v>50.628999999999998</v>
      </c>
      <c r="DS16" s="4">
        <f t="shared" si="36"/>
        <v>0.22900000000000001</v>
      </c>
      <c r="DT16" s="4">
        <f t="shared" si="36"/>
        <v>13.287000000000001</v>
      </c>
      <c r="DU16" s="4">
        <f t="shared" si="36"/>
        <v>11.829000000000001</v>
      </c>
      <c r="DV16" s="4">
        <f t="shared" si="36"/>
        <v>1.7150000000000001</v>
      </c>
      <c r="DW16" s="4">
        <f t="shared" si="36"/>
        <v>1.79</v>
      </c>
      <c r="DX16" s="4">
        <f t="shared" si="36"/>
        <v>0.91200000000000003</v>
      </c>
      <c r="DY16" s="4">
        <f t="shared" si="36"/>
        <v>171.102</v>
      </c>
      <c r="DZ16" s="4">
        <f t="shared" si="36"/>
        <v>0.66700000000000004</v>
      </c>
      <c r="EA16" s="4">
        <f t="shared" si="36"/>
        <v>1.407</v>
      </c>
      <c r="EB16" s="4">
        <f t="shared" si="37"/>
        <v>2.8460000000000001</v>
      </c>
      <c r="EC16" s="4">
        <f t="shared" si="37"/>
        <v>0.11700000000000001</v>
      </c>
      <c r="ED16" s="4">
        <f t="shared" si="37"/>
        <v>2.3069999999999999</v>
      </c>
      <c r="EE16" s="4">
        <f t="shared" si="37"/>
        <v>1.385</v>
      </c>
      <c r="EF16" s="4">
        <f t="shared" si="37"/>
        <v>3.089</v>
      </c>
      <c r="EG16" s="4">
        <f t="shared" si="37"/>
        <v>0.20899999999999999</v>
      </c>
      <c r="EH16" s="4">
        <f t="shared" si="37"/>
        <v>438.85700000000003</v>
      </c>
      <c r="EI16" s="4">
        <f t="shared" si="37"/>
        <v>0.14299999999999999</v>
      </c>
      <c r="EJ16" s="4">
        <f t="shared" si="37"/>
        <v>4.6130000000000004</v>
      </c>
      <c r="EK16" s="4">
        <f t="shared" si="37"/>
        <v>8.5709999999999997</v>
      </c>
      <c r="EL16" s="4">
        <f t="shared" si="38"/>
        <v>2.0409999999999999</v>
      </c>
      <c r="EM16" s="4">
        <f t="shared" si="38"/>
        <v>4.8000000000000001E-2</v>
      </c>
      <c r="EN16" s="4">
        <f t="shared" si="38"/>
        <v>42.225999999999999</v>
      </c>
      <c r="EO16" s="4">
        <f t="shared" si="38"/>
        <v>1.8640000000000001</v>
      </c>
      <c r="EP16" s="4">
        <f t="shared" si="38"/>
        <v>12.37</v>
      </c>
      <c r="EQ16" s="4">
        <f t="shared" si="38"/>
        <v>1.9710000000000001</v>
      </c>
      <c r="ER16" s="4">
        <f t="shared" si="38"/>
        <v>6.6000000000000003E-2</v>
      </c>
      <c r="ES16" s="4">
        <f t="shared" si="38"/>
        <v>2.5819999999999999</v>
      </c>
      <c r="ET16" s="4">
        <f t="shared" si="38"/>
        <v>180.89599999999999</v>
      </c>
      <c r="EU16" s="4">
        <f t="shared" si="38"/>
        <v>2.5150000000000001</v>
      </c>
      <c r="EV16" s="4">
        <f t="shared" si="39"/>
        <v>35.953000000000003</v>
      </c>
      <c r="EW16" s="4">
        <f t="shared" si="39"/>
        <v>4.3780000000000001</v>
      </c>
      <c r="EX16" s="4">
        <f t="shared" si="39"/>
        <v>0.80900000000000005</v>
      </c>
      <c r="EY16" s="4">
        <f t="shared" si="39"/>
        <v>98.685000000000002</v>
      </c>
      <c r="EZ16" s="4">
        <f t="shared" si="39"/>
        <v>4.0000000000000001E-3</v>
      </c>
      <c r="FA16" s="4">
        <f t="shared" si="39"/>
        <v>71.721000000000004</v>
      </c>
      <c r="FB16" s="4">
        <f t="shared" si="39"/>
        <v>11.106</v>
      </c>
      <c r="FC16" s="4">
        <f t="shared" si="39"/>
        <v>44.356999999999999</v>
      </c>
      <c r="FD16" s="4">
        <f t="shared" si="39"/>
        <v>432.90699999999998</v>
      </c>
      <c r="FE16" s="4">
        <f t="shared" si="39"/>
        <v>27.591999999999999</v>
      </c>
      <c r="FF16" s="4">
        <f t="shared" si="40"/>
        <v>129.96</v>
      </c>
      <c r="FG16" s="4">
        <f t="shared" si="40"/>
        <v>0.216</v>
      </c>
      <c r="FH16" s="4">
        <f t="shared" si="40"/>
        <v>2.1949999999999998</v>
      </c>
      <c r="FI16" s="4">
        <f t="shared" si="40"/>
        <v>5.7110000000000003</v>
      </c>
      <c r="FJ16" s="4">
        <f t="shared" si="40"/>
        <v>0</v>
      </c>
      <c r="FK16" s="4">
        <f t="shared" si="40"/>
        <v>4.4850000000000003</v>
      </c>
      <c r="FL16" s="4">
        <f t="shared" si="40"/>
        <v>4.0609999999999999</v>
      </c>
      <c r="FM16" s="4">
        <f t="shared" si="40"/>
        <v>31.707999999999998</v>
      </c>
      <c r="FN16" s="4">
        <f t="shared" si="40"/>
        <v>72.771000000000001</v>
      </c>
      <c r="FO16" s="4">
        <f t="shared" si="40"/>
        <v>324.41300000000001</v>
      </c>
      <c r="FP16" s="4">
        <f t="shared" si="41"/>
        <v>67.495000000000005</v>
      </c>
      <c r="FQ16" s="4">
        <f t="shared" si="41"/>
        <v>0</v>
      </c>
      <c r="FR16" s="4">
        <f t="shared" si="41"/>
        <v>42.710999999999999</v>
      </c>
      <c r="FS16" s="4">
        <f t="shared" si="41"/>
        <v>3.2690000000000001</v>
      </c>
      <c r="FT16" s="4">
        <f t="shared" si="41"/>
        <v>101.765</v>
      </c>
      <c r="FU16" s="4">
        <f t="shared" si="41"/>
        <v>1530.694</v>
      </c>
      <c r="FV16" s="4">
        <f t="shared" si="41"/>
        <v>0.51600000000000001</v>
      </c>
      <c r="FW16" s="4">
        <f t="shared" si="41"/>
        <v>0</v>
      </c>
      <c r="FX16" s="4">
        <f t="shared" si="41"/>
        <v>1.0999999999999999E-2</v>
      </c>
      <c r="FY16" s="4">
        <f t="shared" si="41"/>
        <v>0.21299999999999999</v>
      </c>
      <c r="FZ16" s="4">
        <f t="shared" si="42"/>
        <v>0.40300000000000002</v>
      </c>
      <c r="GA16" s="4">
        <f t="shared" si="42"/>
        <v>5.8999999999999997E-2</v>
      </c>
      <c r="GB16" s="4">
        <f t="shared" si="42"/>
        <v>0.22</v>
      </c>
      <c r="GC16" s="4">
        <f t="shared" si="42"/>
        <v>0.16500000000000001</v>
      </c>
      <c r="GD16" s="4">
        <f t="shared" si="42"/>
        <v>7.2999999999999995E-2</v>
      </c>
      <c r="GE16" s="4">
        <f t="shared" si="42"/>
        <v>394.58499999999998</v>
      </c>
      <c r="GF16" s="4">
        <f t="shared" si="42"/>
        <v>5.2380000000000004</v>
      </c>
      <c r="GG16" s="4">
        <f t="shared" si="42"/>
        <v>59.01</v>
      </c>
      <c r="GH16" s="4">
        <f t="shared" si="42"/>
        <v>0.37</v>
      </c>
      <c r="GI16" s="4">
        <f t="shared" si="42"/>
        <v>0.52</v>
      </c>
      <c r="GJ16" s="4">
        <f t="shared" si="43"/>
        <v>46.859000000000002</v>
      </c>
      <c r="GK16" s="4">
        <f t="shared" si="43"/>
        <v>0.58799999999999997</v>
      </c>
      <c r="GL16" s="4">
        <f t="shared" si="43"/>
        <v>42.786999999999999</v>
      </c>
      <c r="GM16" s="4">
        <f t="shared" si="43"/>
        <v>16.68</v>
      </c>
      <c r="GN16" s="4">
        <f t="shared" si="43"/>
        <v>0.27500000000000002</v>
      </c>
      <c r="GO16" s="4">
        <f t="shared" si="43"/>
        <v>0.59399999999999997</v>
      </c>
      <c r="GP16" s="4">
        <f t="shared" si="43"/>
        <v>449.07900000000001</v>
      </c>
      <c r="GQ16" s="4">
        <f t="shared" si="43"/>
        <v>492.24900000000002</v>
      </c>
      <c r="GR16" s="4">
        <f t="shared" si="43"/>
        <v>0.95199999999999996</v>
      </c>
      <c r="GS16" s="4">
        <f t="shared" si="43"/>
        <v>354.61200000000002</v>
      </c>
      <c r="GT16" s="4">
        <f t="shared" si="44"/>
        <v>12.147</v>
      </c>
      <c r="GU16" s="4">
        <f t="shared" si="44"/>
        <v>0</v>
      </c>
      <c r="GV16" s="4">
        <f t="shared" si="44"/>
        <v>10.471</v>
      </c>
      <c r="GW16" s="4">
        <f t="shared" si="44"/>
        <v>1.556</v>
      </c>
      <c r="GX16" s="4">
        <f t="shared" si="44"/>
        <v>56.500999999999998</v>
      </c>
      <c r="GY16" s="4">
        <f t="shared" si="44"/>
        <v>45.235999999999997</v>
      </c>
      <c r="GZ16" s="4">
        <f t="shared" si="44"/>
        <v>50.384999999999998</v>
      </c>
      <c r="HA16" s="4">
        <f t="shared" si="44"/>
        <v>257.88299999999998</v>
      </c>
      <c r="HB16" s="4">
        <f t="shared" si="44"/>
        <v>2.56</v>
      </c>
      <c r="HC16" s="4">
        <f t="shared" si="44"/>
        <v>4.2320000000000002</v>
      </c>
      <c r="HD16" s="4">
        <f t="shared" si="45"/>
        <v>217.17099999999999</v>
      </c>
      <c r="HE16" s="4">
        <f t="shared" si="45"/>
        <v>0.17599999999999999</v>
      </c>
      <c r="HF16" s="4">
        <f t="shared" si="45"/>
        <v>1.744</v>
      </c>
      <c r="HG16" s="4">
        <f t="shared" si="45"/>
        <v>0.11</v>
      </c>
      <c r="HH16" s="4">
        <f t="shared" si="45"/>
        <v>32.576000000000001</v>
      </c>
      <c r="HI16" s="4">
        <f t="shared" si="45"/>
        <v>21.927</v>
      </c>
      <c r="HJ16" s="4">
        <f t="shared" si="45"/>
        <v>244.464</v>
      </c>
      <c r="HK16" s="4">
        <f t="shared" si="45"/>
        <v>46.447000000000003</v>
      </c>
      <c r="HL16" s="4">
        <f t="shared" si="45"/>
        <v>0.10299999999999999</v>
      </c>
      <c r="HM16" s="4">
        <f t="shared" si="45"/>
        <v>1.0999999999999999E-2</v>
      </c>
      <c r="HN16" s="4">
        <f t="shared" si="46"/>
        <v>1.607</v>
      </c>
      <c r="HO16" s="4">
        <f t="shared" si="46"/>
        <v>310.363</v>
      </c>
      <c r="HP16" s="4">
        <f t="shared" si="46"/>
        <v>111.80200000000001</v>
      </c>
      <c r="HQ16" s="4">
        <f t="shared" si="46"/>
        <v>572.904</v>
      </c>
      <c r="HR16" s="4">
        <f t="shared" si="46"/>
        <v>6114.0069999999996</v>
      </c>
      <c r="HS16" s="4">
        <f t="shared" si="46"/>
        <v>5.5650000000000004</v>
      </c>
      <c r="HT16" s="4">
        <f t="shared" si="46"/>
        <v>125.11799999999999</v>
      </c>
      <c r="HU16" s="4">
        <f t="shared" si="46"/>
        <v>5.8999999999999997E-2</v>
      </c>
      <c r="HV16" s="4">
        <f t="shared" si="46"/>
        <v>151.268</v>
      </c>
      <c r="HW16" s="4">
        <f t="shared" si="46"/>
        <v>87.742999999999995</v>
      </c>
      <c r="HX16" s="4">
        <f t="shared" si="46"/>
        <v>2.5999999999999999E-2</v>
      </c>
      <c r="HY16" s="4">
        <f t="shared" si="46"/>
        <v>18.646999999999998</v>
      </c>
      <c r="HZ16" s="4">
        <f t="shared" si="46"/>
        <v>2.1040000000000001</v>
      </c>
      <c r="IA16" s="4">
        <f t="shared" si="46"/>
        <v>9.4290000000000003</v>
      </c>
      <c r="IB16" s="4">
        <f t="shared" si="46"/>
        <v>906.60500000000002</v>
      </c>
      <c r="IC16" s="4">
        <f t="shared" si="23"/>
        <v>39344.198999999993</v>
      </c>
    </row>
    <row r="17" spans="1:237" x14ac:dyDescent="0.3">
      <c r="A17">
        <v>2005</v>
      </c>
      <c r="B17" s="4">
        <f t="shared" si="24"/>
        <v>29602.776999999998</v>
      </c>
      <c r="C17" s="4">
        <f t="shared" si="24"/>
        <v>1.3029999999999999</v>
      </c>
      <c r="D17" s="4">
        <f t="shared" si="24"/>
        <v>4.1989999999999998</v>
      </c>
      <c r="E17" s="4">
        <f t="shared" si="24"/>
        <v>106.473</v>
      </c>
      <c r="F17" s="4">
        <f t="shared" si="24"/>
        <v>0.57499999999999996</v>
      </c>
      <c r="G17" s="4">
        <f t="shared" si="24"/>
        <v>19.006</v>
      </c>
      <c r="H17" s="4">
        <f t="shared" si="24"/>
        <v>0.128</v>
      </c>
      <c r="I17" s="4">
        <f t="shared" si="24"/>
        <v>7.0000000000000001E-3</v>
      </c>
      <c r="J17" s="4">
        <f t="shared" si="24"/>
        <v>0.374</v>
      </c>
      <c r="K17" s="4">
        <f t="shared" si="24"/>
        <v>161.434</v>
      </c>
      <c r="L17" s="4">
        <f t="shared" si="25"/>
        <v>4.3760000000000003</v>
      </c>
      <c r="M17" s="4">
        <f t="shared" si="25"/>
        <v>2.7189999999999999</v>
      </c>
      <c r="N17" s="4">
        <f t="shared" si="25"/>
        <v>387.60199999999998</v>
      </c>
      <c r="O17" s="4">
        <f t="shared" si="25"/>
        <v>79.067999999999998</v>
      </c>
      <c r="P17" s="4">
        <f t="shared" si="25"/>
        <v>34.286000000000001</v>
      </c>
      <c r="Q17" s="4">
        <f t="shared" si="25"/>
        <v>1.905</v>
      </c>
      <c r="R17" s="4">
        <f t="shared" si="25"/>
        <v>19.803999999999998</v>
      </c>
      <c r="S17" s="4">
        <f t="shared" si="25"/>
        <v>37.677</v>
      </c>
      <c r="T17" s="4">
        <f t="shared" si="25"/>
        <v>1.319</v>
      </c>
      <c r="U17" s="4">
        <f t="shared" si="25"/>
        <v>61.127000000000002</v>
      </c>
      <c r="V17" s="4">
        <f t="shared" si="26"/>
        <v>125.64100000000001</v>
      </c>
      <c r="W17" s="4">
        <f t="shared" si="26"/>
        <v>0.42099999999999999</v>
      </c>
      <c r="X17" s="4">
        <f t="shared" si="26"/>
        <v>2.4900000000000002</v>
      </c>
      <c r="Y17" s="4">
        <f t="shared" si="26"/>
        <v>0.58299999999999996</v>
      </c>
      <c r="Z17" s="4">
        <f t="shared" si="26"/>
        <v>0.378</v>
      </c>
      <c r="AA17" s="4">
        <f t="shared" si="26"/>
        <v>11.176</v>
      </c>
      <c r="AB17" s="4">
        <f t="shared" si="26"/>
        <v>0.26100000000000001</v>
      </c>
      <c r="AC17" s="4">
        <f t="shared" si="26"/>
        <v>16.045999999999999</v>
      </c>
      <c r="AD17" s="4">
        <f t="shared" si="26"/>
        <v>4.093</v>
      </c>
      <c r="AE17" s="4">
        <f t="shared" si="26"/>
        <v>364.37099999999998</v>
      </c>
      <c r="AF17" s="4">
        <f t="shared" si="27"/>
        <v>0.18</v>
      </c>
      <c r="AG17" s="4">
        <f t="shared" si="27"/>
        <v>4.8689999999999998</v>
      </c>
      <c r="AH17" s="4">
        <f t="shared" si="27"/>
        <v>50.655999999999999</v>
      </c>
      <c r="AI17" s="4">
        <f t="shared" si="27"/>
        <v>1.1220000000000001</v>
      </c>
      <c r="AJ17" s="4">
        <f t="shared" si="27"/>
        <v>0.154</v>
      </c>
      <c r="AK17" s="4">
        <f t="shared" si="27"/>
        <v>2.774</v>
      </c>
      <c r="AL17" s="4">
        <f t="shared" si="27"/>
        <v>3.5910000000000002</v>
      </c>
      <c r="AM17" s="4">
        <f t="shared" si="27"/>
        <v>575.85199999999998</v>
      </c>
      <c r="AN17" s="4">
        <f t="shared" si="27"/>
        <v>0.44</v>
      </c>
      <c r="AO17" s="4">
        <f t="shared" si="27"/>
        <v>0.216</v>
      </c>
      <c r="AP17" s="4">
        <f t="shared" si="28"/>
        <v>0.76600000000000001</v>
      </c>
      <c r="AQ17" s="4">
        <f t="shared" si="28"/>
        <v>60.926000000000002</v>
      </c>
      <c r="AR17" s="4">
        <f t="shared" si="28"/>
        <v>5876.5550000000003</v>
      </c>
      <c r="AS17" s="4">
        <f t="shared" si="28"/>
        <v>0</v>
      </c>
      <c r="AT17" s="4">
        <f t="shared" si="28"/>
        <v>60.06</v>
      </c>
      <c r="AU17" s="4">
        <f t="shared" si="28"/>
        <v>0.14299999999999999</v>
      </c>
      <c r="AV17" s="4">
        <f t="shared" si="28"/>
        <v>0.996</v>
      </c>
      <c r="AW17" s="4">
        <f t="shared" si="28"/>
        <v>6.2E-2</v>
      </c>
      <c r="AX17" s="4">
        <f t="shared" si="28"/>
        <v>6.7229999999999999</v>
      </c>
      <c r="AY17" s="4">
        <f t="shared" si="28"/>
        <v>7.4969999999999999</v>
      </c>
      <c r="AZ17" s="4">
        <f t="shared" si="29"/>
        <v>23.346</v>
      </c>
      <c r="BA17" s="4">
        <f t="shared" si="29"/>
        <v>24.442</v>
      </c>
      <c r="BB17" s="4">
        <f t="shared" si="29"/>
        <v>4.8869999999999996</v>
      </c>
      <c r="BC17" s="4">
        <f t="shared" si="29"/>
        <v>7.9550000000000001</v>
      </c>
      <c r="BD17" s="4">
        <f t="shared" si="29"/>
        <v>125.679</v>
      </c>
      <c r="BE17" s="4">
        <f t="shared" si="29"/>
        <v>1.4450000000000001</v>
      </c>
      <c r="BF17" s="4">
        <f t="shared" si="29"/>
        <v>51.506</v>
      </c>
      <c r="BG17" s="4">
        <f t="shared" si="29"/>
        <v>0.41399999999999998</v>
      </c>
      <c r="BH17" s="4">
        <f t="shared" si="29"/>
        <v>0.14299999999999999</v>
      </c>
      <c r="BI17" s="4">
        <f t="shared" si="29"/>
        <v>17.940999999999999</v>
      </c>
      <c r="BJ17" s="4">
        <f t="shared" si="30"/>
        <v>29.97</v>
      </c>
      <c r="BK17" s="4">
        <f t="shared" si="30"/>
        <v>165.04400000000001</v>
      </c>
      <c r="BL17" s="4">
        <f t="shared" si="30"/>
        <v>6.298</v>
      </c>
      <c r="BM17" s="4">
        <f t="shared" si="30"/>
        <v>8.0389999999999997</v>
      </c>
      <c r="BN17" s="4">
        <f t="shared" si="30"/>
        <v>0.76900000000000002</v>
      </c>
      <c r="BO17" s="4">
        <f t="shared" si="30"/>
        <v>17.155999999999999</v>
      </c>
      <c r="BP17" s="4">
        <f t="shared" si="30"/>
        <v>1.0149999999999999</v>
      </c>
      <c r="BQ17" s="4">
        <f t="shared" si="30"/>
        <v>4.9560000000000004</v>
      </c>
      <c r="BR17" s="4">
        <f t="shared" si="30"/>
        <v>6410.33</v>
      </c>
      <c r="BS17" s="4">
        <f t="shared" si="30"/>
        <v>2683.0349999999999</v>
      </c>
      <c r="BT17" s="4">
        <f t="shared" si="31"/>
        <v>2113.0729999999999</v>
      </c>
      <c r="BU17" s="4">
        <f t="shared" si="31"/>
        <v>0.72199999999999998</v>
      </c>
      <c r="BV17" s="4">
        <f t="shared" si="31"/>
        <v>1.0820000000000001</v>
      </c>
      <c r="BW17" s="4">
        <f t="shared" si="31"/>
        <v>57.046999999999997</v>
      </c>
      <c r="BX17" s="4">
        <f t="shared" si="31"/>
        <v>415.51799999999997</v>
      </c>
      <c r="BY17" s="4">
        <f t="shared" si="31"/>
        <v>0</v>
      </c>
      <c r="BZ17" s="4">
        <f t="shared" si="31"/>
        <v>0.59499999999999997</v>
      </c>
      <c r="CA17" s="4">
        <f t="shared" si="31"/>
        <v>0.78400000000000003</v>
      </c>
      <c r="CB17" s="4">
        <f t="shared" si="31"/>
        <v>0</v>
      </c>
      <c r="CC17" s="4">
        <f t="shared" si="31"/>
        <v>4.859</v>
      </c>
      <c r="CD17" s="4">
        <f t="shared" si="32"/>
        <v>0.32600000000000001</v>
      </c>
      <c r="CE17" s="4">
        <f t="shared" si="32"/>
        <v>5.0179999999999998</v>
      </c>
      <c r="CF17" s="4">
        <f t="shared" si="32"/>
        <v>866.697</v>
      </c>
      <c r="CG17" s="4">
        <f t="shared" si="32"/>
        <v>6.8029999999999999</v>
      </c>
      <c r="CH17" s="4">
        <f t="shared" si="32"/>
        <v>113.931</v>
      </c>
      <c r="CI17" s="4">
        <f t="shared" si="32"/>
        <v>0.64400000000000002</v>
      </c>
      <c r="CJ17" s="4">
        <f t="shared" si="32"/>
        <v>0.216</v>
      </c>
      <c r="CK17" s="4">
        <f t="shared" si="32"/>
        <v>2.383</v>
      </c>
      <c r="CL17" s="4">
        <f t="shared" si="32"/>
        <v>12.109</v>
      </c>
      <c r="CM17" s="4">
        <f t="shared" si="32"/>
        <v>1.825</v>
      </c>
      <c r="CN17" s="4">
        <f t="shared" si="33"/>
        <v>0.21299999999999999</v>
      </c>
      <c r="CO17" s="4">
        <f t="shared" si="33"/>
        <v>1.619</v>
      </c>
      <c r="CP17" s="4">
        <f t="shared" si="33"/>
        <v>1.724</v>
      </c>
      <c r="CQ17" s="4">
        <f t="shared" si="33"/>
        <v>6.8310000000000004</v>
      </c>
      <c r="CR17" s="4">
        <f t="shared" si="33"/>
        <v>43.731000000000002</v>
      </c>
      <c r="CS17" s="4">
        <f t="shared" si="33"/>
        <v>60.277999999999999</v>
      </c>
      <c r="CT17" s="4">
        <f t="shared" si="33"/>
        <v>2.976</v>
      </c>
      <c r="CU17" s="4">
        <f t="shared" si="33"/>
        <v>1185.953</v>
      </c>
      <c r="CV17" s="4">
        <f t="shared" si="33"/>
        <v>348.98899999999998</v>
      </c>
      <c r="CW17" s="4">
        <f t="shared" si="33"/>
        <v>463.49900000000002</v>
      </c>
      <c r="CX17" s="4">
        <f t="shared" si="34"/>
        <v>112.764</v>
      </c>
      <c r="CY17" s="4">
        <f t="shared" si="34"/>
        <v>48.155999999999999</v>
      </c>
      <c r="CZ17" s="4">
        <f t="shared" si="34"/>
        <v>56.524000000000001</v>
      </c>
      <c r="DA17" s="4">
        <f t="shared" si="34"/>
        <v>502.26</v>
      </c>
      <c r="DB17" s="4">
        <f t="shared" si="34"/>
        <v>10.417</v>
      </c>
      <c r="DC17" s="4">
        <f t="shared" si="34"/>
        <v>1290.3710000000001</v>
      </c>
      <c r="DD17" s="4">
        <f t="shared" si="34"/>
        <v>20.437000000000001</v>
      </c>
      <c r="DE17" s="4">
        <f t="shared" si="34"/>
        <v>201.8</v>
      </c>
      <c r="DF17" s="4">
        <f t="shared" si="34"/>
        <v>8.3379999999999992</v>
      </c>
      <c r="DG17" s="4">
        <f t="shared" si="34"/>
        <v>5.8999999999999997E-2</v>
      </c>
      <c r="DH17" s="4">
        <f t="shared" si="35"/>
        <v>0</v>
      </c>
      <c r="DI17" s="4">
        <f t="shared" si="35"/>
        <v>71.165999999999997</v>
      </c>
      <c r="DJ17" s="4">
        <f t="shared" si="35"/>
        <v>0</v>
      </c>
      <c r="DK17" s="4">
        <f t="shared" si="35"/>
        <v>5.5149999999999997</v>
      </c>
      <c r="DL17" s="4">
        <f t="shared" si="35"/>
        <v>1.337</v>
      </c>
      <c r="DM17" s="4">
        <f t="shared" si="35"/>
        <v>7.8109999999999999</v>
      </c>
      <c r="DN17" s="4">
        <f t="shared" si="35"/>
        <v>16.649999999999999</v>
      </c>
      <c r="DO17" s="4">
        <f t="shared" si="35"/>
        <v>0</v>
      </c>
      <c r="DP17" s="4">
        <f t="shared" si="35"/>
        <v>2.012</v>
      </c>
      <c r="DQ17" s="4">
        <f t="shared" si="35"/>
        <v>0.65400000000000003</v>
      </c>
      <c r="DR17" s="4">
        <f t="shared" si="36"/>
        <v>56.988999999999997</v>
      </c>
      <c r="DS17" s="4">
        <f t="shared" si="36"/>
        <v>0.22900000000000001</v>
      </c>
      <c r="DT17" s="4">
        <f t="shared" si="36"/>
        <v>14.117000000000001</v>
      </c>
      <c r="DU17" s="4">
        <f t="shared" si="36"/>
        <v>12.087</v>
      </c>
      <c r="DV17" s="4">
        <f t="shared" si="36"/>
        <v>1.8280000000000001</v>
      </c>
      <c r="DW17" s="4">
        <f t="shared" si="36"/>
        <v>1.7270000000000001</v>
      </c>
      <c r="DX17" s="4">
        <f t="shared" si="36"/>
        <v>0.90500000000000003</v>
      </c>
      <c r="DY17" s="4">
        <f t="shared" si="36"/>
        <v>181.333</v>
      </c>
      <c r="DZ17" s="4">
        <f t="shared" si="36"/>
        <v>0.60099999999999998</v>
      </c>
      <c r="EA17" s="4">
        <f t="shared" si="36"/>
        <v>1.4550000000000001</v>
      </c>
      <c r="EB17" s="4">
        <f t="shared" si="37"/>
        <v>2.6539999999999999</v>
      </c>
      <c r="EC17" s="4">
        <f t="shared" si="37"/>
        <v>0.114</v>
      </c>
      <c r="ED17" s="4">
        <f t="shared" si="37"/>
        <v>2.4409999999999998</v>
      </c>
      <c r="EE17" s="4">
        <f t="shared" si="37"/>
        <v>1.4359999999999999</v>
      </c>
      <c r="EF17" s="4">
        <f t="shared" si="37"/>
        <v>3.294</v>
      </c>
      <c r="EG17" s="4">
        <f t="shared" si="37"/>
        <v>0.22500000000000001</v>
      </c>
      <c r="EH17" s="4">
        <f t="shared" si="37"/>
        <v>463.99299999999999</v>
      </c>
      <c r="EI17" s="4">
        <f t="shared" si="37"/>
        <v>0.121</v>
      </c>
      <c r="EJ17" s="4">
        <f t="shared" si="37"/>
        <v>4.9379999999999997</v>
      </c>
      <c r="EK17" s="4">
        <f t="shared" si="37"/>
        <v>8.5739999999999998</v>
      </c>
      <c r="EL17" s="4">
        <f t="shared" si="38"/>
        <v>1.7509999999999999</v>
      </c>
      <c r="EM17" s="4">
        <f t="shared" si="38"/>
        <v>0.04</v>
      </c>
      <c r="EN17" s="4">
        <f t="shared" si="38"/>
        <v>44.661000000000001</v>
      </c>
      <c r="EO17" s="4">
        <f t="shared" si="38"/>
        <v>1.77</v>
      </c>
      <c r="EP17" s="4">
        <f t="shared" si="38"/>
        <v>11.529</v>
      </c>
      <c r="EQ17" s="4">
        <f t="shared" si="38"/>
        <v>2.3119999999999998</v>
      </c>
      <c r="ER17" s="4">
        <f t="shared" si="38"/>
        <v>6.2E-2</v>
      </c>
      <c r="ES17" s="4">
        <f t="shared" si="38"/>
        <v>2.9870000000000001</v>
      </c>
      <c r="ET17" s="4">
        <f t="shared" si="38"/>
        <v>176.922</v>
      </c>
      <c r="EU17" s="4">
        <f t="shared" si="38"/>
        <v>2.81</v>
      </c>
      <c r="EV17" s="4">
        <f t="shared" si="39"/>
        <v>37.552999999999997</v>
      </c>
      <c r="EW17" s="4">
        <f t="shared" si="39"/>
        <v>4.2699999999999996</v>
      </c>
      <c r="EX17" s="4">
        <f t="shared" si="39"/>
        <v>0.70899999999999996</v>
      </c>
      <c r="EY17" s="4">
        <f t="shared" si="39"/>
        <v>105.758</v>
      </c>
      <c r="EZ17" s="4">
        <f t="shared" si="39"/>
        <v>4.0000000000000001E-3</v>
      </c>
      <c r="FA17" s="4">
        <f t="shared" si="39"/>
        <v>74.92</v>
      </c>
      <c r="FB17" s="4">
        <f t="shared" si="39"/>
        <v>11.179</v>
      </c>
      <c r="FC17" s="4">
        <f t="shared" si="39"/>
        <v>43.381999999999998</v>
      </c>
      <c r="FD17" s="4">
        <f t="shared" si="39"/>
        <v>435.36399999999998</v>
      </c>
      <c r="FE17" s="4">
        <f t="shared" si="39"/>
        <v>29.466999999999999</v>
      </c>
      <c r="FF17" s="4">
        <f t="shared" si="40"/>
        <v>134.75700000000001</v>
      </c>
      <c r="FG17" s="4">
        <f t="shared" si="40"/>
        <v>0.22</v>
      </c>
      <c r="FH17" s="4">
        <f t="shared" si="40"/>
        <v>2.7410000000000001</v>
      </c>
      <c r="FI17" s="4">
        <f t="shared" si="40"/>
        <v>6.9710000000000001</v>
      </c>
      <c r="FJ17" s="4">
        <f t="shared" si="40"/>
        <v>0</v>
      </c>
      <c r="FK17" s="4">
        <f t="shared" si="40"/>
        <v>4.3819999999999997</v>
      </c>
      <c r="FL17" s="4">
        <f t="shared" si="40"/>
        <v>3.78</v>
      </c>
      <c r="FM17" s="4">
        <f t="shared" si="40"/>
        <v>36.933999999999997</v>
      </c>
      <c r="FN17" s="4">
        <f t="shared" si="40"/>
        <v>73.272000000000006</v>
      </c>
      <c r="FO17" s="4">
        <f t="shared" si="40"/>
        <v>323.38499999999999</v>
      </c>
      <c r="FP17" s="4">
        <f t="shared" si="41"/>
        <v>69.712999999999994</v>
      </c>
      <c r="FQ17" s="4">
        <f t="shared" si="41"/>
        <v>0</v>
      </c>
      <c r="FR17" s="4">
        <f t="shared" si="41"/>
        <v>50.69</v>
      </c>
      <c r="FS17" s="4">
        <f t="shared" si="41"/>
        <v>3.6930000000000001</v>
      </c>
      <c r="FT17" s="4">
        <f t="shared" si="41"/>
        <v>100.259</v>
      </c>
      <c r="FU17" s="4">
        <f t="shared" si="41"/>
        <v>1547.5989999999999</v>
      </c>
      <c r="FV17" s="4">
        <f t="shared" si="41"/>
        <v>0.51400000000000001</v>
      </c>
      <c r="FW17" s="4">
        <f t="shared" si="41"/>
        <v>0</v>
      </c>
      <c r="FX17" s="4">
        <f t="shared" si="41"/>
        <v>1.0999999999999999E-2</v>
      </c>
      <c r="FY17" s="4">
        <f t="shared" si="41"/>
        <v>0.19800000000000001</v>
      </c>
      <c r="FZ17" s="4">
        <f t="shared" si="42"/>
        <v>0.38800000000000001</v>
      </c>
      <c r="GA17" s="4">
        <f t="shared" si="42"/>
        <v>6.2E-2</v>
      </c>
      <c r="GB17" s="4">
        <f t="shared" si="42"/>
        <v>0.22</v>
      </c>
      <c r="GC17" s="4">
        <f t="shared" si="42"/>
        <v>0.16900000000000001</v>
      </c>
      <c r="GD17" s="4">
        <f t="shared" si="42"/>
        <v>7.6999999999999999E-2</v>
      </c>
      <c r="GE17" s="4">
        <f t="shared" si="42"/>
        <v>395.85500000000002</v>
      </c>
      <c r="GF17" s="4">
        <f t="shared" si="42"/>
        <v>5.5389999999999997</v>
      </c>
      <c r="GG17" s="4">
        <f t="shared" si="42"/>
        <v>51.634</v>
      </c>
      <c r="GH17" s="4">
        <f t="shared" si="42"/>
        <v>0.38100000000000001</v>
      </c>
      <c r="GI17" s="4">
        <f t="shared" si="42"/>
        <v>0.42499999999999999</v>
      </c>
      <c r="GJ17" s="4">
        <f t="shared" si="43"/>
        <v>36.468000000000004</v>
      </c>
      <c r="GK17" s="4">
        <f t="shared" si="43"/>
        <v>0.58299999999999996</v>
      </c>
      <c r="GL17" s="4">
        <f t="shared" si="43"/>
        <v>42.792999999999999</v>
      </c>
      <c r="GM17" s="4">
        <f t="shared" si="43"/>
        <v>16.905000000000001</v>
      </c>
      <c r="GN17" s="4">
        <f t="shared" si="43"/>
        <v>0.28199999999999997</v>
      </c>
      <c r="GO17" s="4">
        <f t="shared" si="43"/>
        <v>0.59399999999999997</v>
      </c>
      <c r="GP17" s="4">
        <f t="shared" si="43"/>
        <v>415.92500000000001</v>
      </c>
      <c r="GQ17" s="4">
        <f t="shared" si="43"/>
        <v>499.56400000000002</v>
      </c>
      <c r="GR17" s="4">
        <f t="shared" si="43"/>
        <v>0.91200000000000003</v>
      </c>
      <c r="GS17" s="4">
        <f t="shared" si="43"/>
        <v>369.68099999999998</v>
      </c>
      <c r="GT17" s="4">
        <f t="shared" si="44"/>
        <v>11.935</v>
      </c>
      <c r="GU17" s="4">
        <f t="shared" si="44"/>
        <v>0</v>
      </c>
      <c r="GV17" s="4">
        <f t="shared" si="44"/>
        <v>10.028</v>
      </c>
      <c r="GW17" s="4">
        <f t="shared" si="44"/>
        <v>1.589</v>
      </c>
      <c r="GX17" s="4">
        <f t="shared" si="44"/>
        <v>53.884</v>
      </c>
      <c r="GY17" s="4">
        <f t="shared" si="44"/>
        <v>45.787999999999997</v>
      </c>
      <c r="GZ17" s="4">
        <f t="shared" si="44"/>
        <v>49.881999999999998</v>
      </c>
      <c r="HA17" s="4">
        <f t="shared" si="44"/>
        <v>266.45999999999998</v>
      </c>
      <c r="HB17" s="4">
        <f t="shared" si="44"/>
        <v>2.4390000000000001</v>
      </c>
      <c r="HC17" s="4">
        <f t="shared" si="44"/>
        <v>5.359</v>
      </c>
      <c r="HD17" s="4">
        <f t="shared" si="45"/>
        <v>222.99</v>
      </c>
      <c r="HE17" s="4">
        <f t="shared" si="45"/>
        <v>0.17599999999999999</v>
      </c>
      <c r="HF17" s="4">
        <f t="shared" si="45"/>
        <v>1.722</v>
      </c>
      <c r="HG17" s="4">
        <f t="shared" si="45"/>
        <v>0.114</v>
      </c>
      <c r="HH17" s="4">
        <f t="shared" si="45"/>
        <v>37.944000000000003</v>
      </c>
      <c r="HI17" s="4">
        <f t="shared" si="45"/>
        <v>22.268999999999998</v>
      </c>
      <c r="HJ17" s="4">
        <f t="shared" si="45"/>
        <v>264.20100000000002</v>
      </c>
      <c r="HK17" s="4">
        <f t="shared" si="45"/>
        <v>48.232999999999997</v>
      </c>
      <c r="HL17" s="4">
        <f t="shared" si="45"/>
        <v>0.121</v>
      </c>
      <c r="HM17" s="4">
        <f t="shared" si="45"/>
        <v>7.0000000000000001E-3</v>
      </c>
      <c r="HN17" s="4">
        <f t="shared" si="46"/>
        <v>2.0179999999999998</v>
      </c>
      <c r="HO17" s="4">
        <f t="shared" si="46"/>
        <v>313.11799999999999</v>
      </c>
      <c r="HP17" s="4">
        <f t="shared" si="46"/>
        <v>114.47799999999999</v>
      </c>
      <c r="HQ17" s="4">
        <f t="shared" si="46"/>
        <v>569.96199999999999</v>
      </c>
      <c r="HR17" s="4">
        <f t="shared" si="46"/>
        <v>6134.5209999999997</v>
      </c>
      <c r="HS17" s="4">
        <f t="shared" si="46"/>
        <v>5.7270000000000003</v>
      </c>
      <c r="HT17" s="4">
        <f t="shared" si="46"/>
        <v>116.57599999999999</v>
      </c>
      <c r="HU17" s="4">
        <f t="shared" si="46"/>
        <v>5.8999999999999997E-2</v>
      </c>
      <c r="HV17" s="4">
        <f t="shared" si="46"/>
        <v>163.82300000000001</v>
      </c>
      <c r="HW17" s="4">
        <f t="shared" si="46"/>
        <v>94.694000000000003</v>
      </c>
      <c r="HX17" s="4">
        <f t="shared" si="46"/>
        <v>2.9000000000000001E-2</v>
      </c>
      <c r="HY17" s="4">
        <f t="shared" si="46"/>
        <v>19.794</v>
      </c>
      <c r="HZ17" s="4">
        <f t="shared" si="46"/>
        <v>2.2429999999999999</v>
      </c>
      <c r="IA17" s="4">
        <f t="shared" si="46"/>
        <v>10.698</v>
      </c>
      <c r="IB17" s="4">
        <f t="shared" si="46"/>
        <v>945.11</v>
      </c>
      <c r="IC17" s="4">
        <f t="shared" si="23"/>
        <v>40299.478000000017</v>
      </c>
    </row>
    <row r="18" spans="1:237" x14ac:dyDescent="0.3">
      <c r="A18">
        <v>2006</v>
      </c>
      <c r="B18" s="4">
        <f t="shared" si="24"/>
        <v>30583.53</v>
      </c>
      <c r="C18" s="4">
        <f t="shared" si="24"/>
        <v>1.635</v>
      </c>
      <c r="D18" s="4">
        <f t="shared" si="24"/>
        <v>3.8439999999999999</v>
      </c>
      <c r="E18" s="4">
        <f t="shared" si="24"/>
        <v>100.203</v>
      </c>
      <c r="F18" s="4">
        <f t="shared" si="24"/>
        <v>0.54600000000000004</v>
      </c>
      <c r="G18" s="4">
        <f t="shared" si="24"/>
        <v>22.102</v>
      </c>
      <c r="H18" s="4">
        <f t="shared" si="24"/>
        <v>0.14299999999999999</v>
      </c>
      <c r="I18" s="4">
        <f t="shared" si="24"/>
        <v>7.0000000000000001E-3</v>
      </c>
      <c r="J18" s="4">
        <f t="shared" si="24"/>
        <v>0.38500000000000001</v>
      </c>
      <c r="K18" s="4">
        <f t="shared" si="24"/>
        <v>174.60900000000001</v>
      </c>
      <c r="L18" s="4">
        <f t="shared" si="25"/>
        <v>4.4020000000000001</v>
      </c>
      <c r="M18" s="4">
        <f t="shared" si="25"/>
        <v>2.7149999999999999</v>
      </c>
      <c r="N18" s="4">
        <f t="shared" si="25"/>
        <v>397.29500000000002</v>
      </c>
      <c r="O18" s="4">
        <f t="shared" si="25"/>
        <v>76.796000000000006</v>
      </c>
      <c r="P18" s="4">
        <f t="shared" si="25"/>
        <v>39.109000000000002</v>
      </c>
      <c r="Q18" s="4">
        <f t="shared" si="25"/>
        <v>1.8540000000000001</v>
      </c>
      <c r="R18" s="4">
        <f t="shared" si="25"/>
        <v>19.420999999999999</v>
      </c>
      <c r="S18" s="4">
        <f t="shared" si="25"/>
        <v>41.689</v>
      </c>
      <c r="T18" s="4">
        <f t="shared" si="25"/>
        <v>1.343</v>
      </c>
      <c r="U18" s="4">
        <f t="shared" si="25"/>
        <v>63.933999999999997</v>
      </c>
      <c r="V18" s="4">
        <f t="shared" si="26"/>
        <v>123.884</v>
      </c>
      <c r="W18" s="4">
        <f t="shared" si="26"/>
        <v>0.443</v>
      </c>
      <c r="X18" s="4">
        <f t="shared" si="26"/>
        <v>3.351</v>
      </c>
      <c r="Y18" s="4">
        <f t="shared" si="26"/>
        <v>0.65200000000000002</v>
      </c>
      <c r="Z18" s="4">
        <f t="shared" si="26"/>
        <v>0.374</v>
      </c>
      <c r="AA18" s="4">
        <f t="shared" si="26"/>
        <v>11.548</v>
      </c>
      <c r="AB18" s="4">
        <f t="shared" si="26"/>
        <v>0.27200000000000002</v>
      </c>
      <c r="AC18" s="4">
        <f t="shared" si="26"/>
        <v>17.387</v>
      </c>
      <c r="AD18" s="4">
        <f t="shared" si="26"/>
        <v>4.133</v>
      </c>
      <c r="AE18" s="4">
        <f t="shared" si="26"/>
        <v>368.87099999999998</v>
      </c>
      <c r="AF18" s="4">
        <f t="shared" si="27"/>
        <v>0.183</v>
      </c>
      <c r="AG18" s="4">
        <f t="shared" si="27"/>
        <v>4.7380000000000004</v>
      </c>
      <c r="AH18" s="4">
        <f t="shared" si="27"/>
        <v>51.893999999999998</v>
      </c>
      <c r="AI18" s="4">
        <f t="shared" si="27"/>
        <v>1.3560000000000001</v>
      </c>
      <c r="AJ18" s="4">
        <f t="shared" si="27"/>
        <v>0.183</v>
      </c>
      <c r="AK18" s="4">
        <f t="shared" si="27"/>
        <v>2.9969999999999999</v>
      </c>
      <c r="AL18" s="4">
        <f t="shared" si="27"/>
        <v>3.7519999999999998</v>
      </c>
      <c r="AM18" s="4">
        <f t="shared" si="27"/>
        <v>571.41</v>
      </c>
      <c r="AN18" s="4">
        <f t="shared" si="27"/>
        <v>0.47299999999999998</v>
      </c>
      <c r="AO18" s="4">
        <f t="shared" si="27"/>
        <v>0.22700000000000001</v>
      </c>
      <c r="AP18" s="4">
        <f t="shared" si="28"/>
        <v>0.79100000000000004</v>
      </c>
      <c r="AQ18" s="4">
        <f t="shared" si="28"/>
        <v>63.948999999999998</v>
      </c>
      <c r="AR18" s="4">
        <f t="shared" si="28"/>
        <v>6488.8040000000001</v>
      </c>
      <c r="AS18" s="4">
        <f t="shared" si="28"/>
        <v>0</v>
      </c>
      <c r="AT18" s="4">
        <f t="shared" si="28"/>
        <v>62.005000000000003</v>
      </c>
      <c r="AU18" s="4">
        <f t="shared" si="28"/>
        <v>0.16500000000000001</v>
      </c>
      <c r="AV18" s="4">
        <f t="shared" si="28"/>
        <v>1.127</v>
      </c>
      <c r="AW18" s="4">
        <f t="shared" si="28"/>
        <v>5.5E-2</v>
      </c>
      <c r="AX18" s="4">
        <f t="shared" si="28"/>
        <v>7.0069999999999997</v>
      </c>
      <c r="AY18" s="4">
        <f t="shared" si="28"/>
        <v>6.8109999999999999</v>
      </c>
      <c r="AZ18" s="4">
        <f t="shared" si="29"/>
        <v>23.553999999999998</v>
      </c>
      <c r="BA18" s="4">
        <f t="shared" si="29"/>
        <v>24.693000000000001</v>
      </c>
      <c r="BB18" s="4">
        <f t="shared" si="29"/>
        <v>5.093</v>
      </c>
      <c r="BC18" s="4">
        <f t="shared" si="29"/>
        <v>8.1829999999999998</v>
      </c>
      <c r="BD18" s="4">
        <f t="shared" si="29"/>
        <v>126.49299999999999</v>
      </c>
      <c r="BE18" s="4">
        <f t="shared" si="29"/>
        <v>1.552</v>
      </c>
      <c r="BF18" s="4">
        <f t="shared" si="29"/>
        <v>59.429000000000002</v>
      </c>
      <c r="BG18" s="4">
        <f t="shared" si="29"/>
        <v>0.41</v>
      </c>
      <c r="BH18" s="4">
        <f t="shared" si="29"/>
        <v>0.14299999999999999</v>
      </c>
      <c r="BI18" s="4">
        <f t="shared" si="29"/>
        <v>19.111999999999998</v>
      </c>
      <c r="BJ18" s="4">
        <f t="shared" si="30"/>
        <v>28.895</v>
      </c>
      <c r="BK18" s="4">
        <f t="shared" si="30"/>
        <v>176.01900000000001</v>
      </c>
      <c r="BL18" s="4">
        <f t="shared" si="30"/>
        <v>6.718</v>
      </c>
      <c r="BM18" s="4">
        <f t="shared" si="30"/>
        <v>7.1079999999999997</v>
      </c>
      <c r="BN18" s="4">
        <f t="shared" si="30"/>
        <v>0.54900000000000004</v>
      </c>
      <c r="BO18" s="4">
        <f t="shared" si="30"/>
        <v>16.501999999999999</v>
      </c>
      <c r="BP18" s="4">
        <f t="shared" si="30"/>
        <v>1.0149999999999999</v>
      </c>
      <c r="BQ18" s="4">
        <f t="shared" si="30"/>
        <v>5.3179999999999996</v>
      </c>
      <c r="BR18" s="4">
        <f t="shared" si="30"/>
        <v>6509.4340000000002</v>
      </c>
      <c r="BS18" s="4">
        <f t="shared" si="30"/>
        <v>2772.9769999999999</v>
      </c>
      <c r="BT18" s="4">
        <f t="shared" si="31"/>
        <v>2205.4050000000002</v>
      </c>
      <c r="BU18" s="4">
        <f t="shared" si="31"/>
        <v>0.67800000000000005</v>
      </c>
      <c r="BV18" s="4">
        <f t="shared" si="31"/>
        <v>1.2030000000000001</v>
      </c>
      <c r="BW18" s="4">
        <f t="shared" si="31"/>
        <v>68.388999999999996</v>
      </c>
      <c r="BX18" s="4">
        <f t="shared" si="31"/>
        <v>405.76100000000002</v>
      </c>
      <c r="BY18" s="4">
        <f t="shared" si="31"/>
        <v>0</v>
      </c>
      <c r="BZ18" s="4">
        <f t="shared" si="31"/>
        <v>0.50800000000000001</v>
      </c>
      <c r="CA18" s="4">
        <f t="shared" si="31"/>
        <v>0.78</v>
      </c>
      <c r="CB18" s="4">
        <f t="shared" si="31"/>
        <v>0</v>
      </c>
      <c r="CC18" s="4">
        <f t="shared" si="31"/>
        <v>4.1429999999999998</v>
      </c>
      <c r="CD18" s="4">
        <f t="shared" si="32"/>
        <v>0.35199999999999998</v>
      </c>
      <c r="CE18" s="4">
        <f t="shared" si="32"/>
        <v>6.0970000000000004</v>
      </c>
      <c r="CF18" s="4">
        <f t="shared" si="32"/>
        <v>878.32</v>
      </c>
      <c r="CG18" s="4">
        <f t="shared" si="32"/>
        <v>9.1590000000000007</v>
      </c>
      <c r="CH18" s="4">
        <f t="shared" si="32"/>
        <v>112.47199999999999</v>
      </c>
      <c r="CI18" s="4">
        <f t="shared" si="32"/>
        <v>0.66200000000000003</v>
      </c>
      <c r="CJ18" s="4">
        <f t="shared" si="32"/>
        <v>0.23100000000000001</v>
      </c>
      <c r="CK18" s="4">
        <f t="shared" si="32"/>
        <v>2.3359999999999999</v>
      </c>
      <c r="CL18" s="4">
        <f t="shared" si="32"/>
        <v>12.177</v>
      </c>
      <c r="CM18" s="4">
        <f t="shared" si="32"/>
        <v>1.891</v>
      </c>
      <c r="CN18" s="4">
        <f t="shared" si="33"/>
        <v>0.216</v>
      </c>
      <c r="CO18" s="4">
        <f t="shared" si="33"/>
        <v>1.51</v>
      </c>
      <c r="CP18" s="4">
        <f t="shared" si="33"/>
        <v>1.752</v>
      </c>
      <c r="CQ18" s="4">
        <f t="shared" si="33"/>
        <v>7.6769999999999996</v>
      </c>
      <c r="CR18" s="4">
        <f t="shared" si="33"/>
        <v>41.914999999999999</v>
      </c>
      <c r="CS18" s="4">
        <f t="shared" si="33"/>
        <v>59.642000000000003</v>
      </c>
      <c r="CT18" s="4">
        <f t="shared" si="33"/>
        <v>3.153</v>
      </c>
      <c r="CU18" s="4">
        <f t="shared" si="33"/>
        <v>1259.7439999999999</v>
      </c>
      <c r="CV18" s="4">
        <f t="shared" si="33"/>
        <v>346.70600000000002</v>
      </c>
      <c r="CW18" s="4">
        <f t="shared" si="33"/>
        <v>503.63600000000002</v>
      </c>
      <c r="CX18" s="4">
        <f t="shared" si="34"/>
        <v>97.965000000000003</v>
      </c>
      <c r="CY18" s="4">
        <f t="shared" si="34"/>
        <v>47.603999999999999</v>
      </c>
      <c r="CZ18" s="4">
        <f t="shared" si="34"/>
        <v>62.149000000000001</v>
      </c>
      <c r="DA18" s="4">
        <f t="shared" si="34"/>
        <v>496.892</v>
      </c>
      <c r="DB18" s="4">
        <f t="shared" si="34"/>
        <v>11.577</v>
      </c>
      <c r="DC18" s="4">
        <f t="shared" si="34"/>
        <v>1267.3620000000001</v>
      </c>
      <c r="DD18" s="4">
        <f t="shared" si="34"/>
        <v>20.526</v>
      </c>
      <c r="DE18" s="4">
        <f t="shared" si="34"/>
        <v>221.13</v>
      </c>
      <c r="DF18" s="4">
        <f t="shared" si="34"/>
        <v>9.3360000000000003</v>
      </c>
      <c r="DG18" s="4">
        <f t="shared" si="34"/>
        <v>6.6000000000000003E-2</v>
      </c>
      <c r="DH18" s="4">
        <f t="shared" si="35"/>
        <v>0</v>
      </c>
      <c r="DI18" s="4">
        <f t="shared" si="35"/>
        <v>73.39</v>
      </c>
      <c r="DJ18" s="4">
        <f t="shared" si="35"/>
        <v>0</v>
      </c>
      <c r="DK18" s="4">
        <f t="shared" si="35"/>
        <v>5.4189999999999996</v>
      </c>
      <c r="DL18" s="4">
        <f t="shared" si="35"/>
        <v>1.7569999999999999</v>
      </c>
      <c r="DM18" s="4">
        <f t="shared" si="35"/>
        <v>8.31</v>
      </c>
      <c r="DN18" s="4">
        <f t="shared" si="35"/>
        <v>14.792</v>
      </c>
      <c r="DO18" s="4">
        <f t="shared" si="35"/>
        <v>0</v>
      </c>
      <c r="DP18" s="4">
        <f t="shared" si="35"/>
        <v>2.0369999999999999</v>
      </c>
      <c r="DQ18" s="4">
        <f t="shared" si="35"/>
        <v>0.67300000000000004</v>
      </c>
      <c r="DR18" s="4">
        <f t="shared" si="36"/>
        <v>53.256</v>
      </c>
      <c r="DS18" s="4">
        <f t="shared" si="36"/>
        <v>0.23100000000000001</v>
      </c>
      <c r="DT18" s="4">
        <f t="shared" si="36"/>
        <v>14.433999999999999</v>
      </c>
      <c r="DU18" s="4">
        <f t="shared" si="36"/>
        <v>11.92</v>
      </c>
      <c r="DV18" s="4">
        <f t="shared" si="36"/>
        <v>1.619</v>
      </c>
      <c r="DW18" s="4">
        <f t="shared" si="36"/>
        <v>1.667</v>
      </c>
      <c r="DX18" s="4">
        <f t="shared" si="36"/>
        <v>0.91700000000000004</v>
      </c>
      <c r="DY18" s="4">
        <f t="shared" si="36"/>
        <v>178.785</v>
      </c>
      <c r="DZ18" s="4">
        <f t="shared" si="36"/>
        <v>0.75800000000000001</v>
      </c>
      <c r="EA18" s="4">
        <f t="shared" si="36"/>
        <v>1.5349999999999999</v>
      </c>
      <c r="EB18" s="4">
        <f t="shared" si="37"/>
        <v>2.6659999999999999</v>
      </c>
      <c r="EC18" s="4">
        <f t="shared" si="37"/>
        <v>0.121</v>
      </c>
      <c r="ED18" s="4">
        <f t="shared" si="37"/>
        <v>2.3780000000000001</v>
      </c>
      <c r="EE18" s="4">
        <f t="shared" si="37"/>
        <v>1.4219999999999999</v>
      </c>
      <c r="EF18" s="4">
        <f t="shared" si="37"/>
        <v>3.6269999999999998</v>
      </c>
      <c r="EG18" s="4">
        <f t="shared" si="37"/>
        <v>0.24299999999999999</v>
      </c>
      <c r="EH18" s="4">
        <f t="shared" si="37"/>
        <v>476.565</v>
      </c>
      <c r="EI18" s="4">
        <f t="shared" si="37"/>
        <v>0.121</v>
      </c>
      <c r="EJ18" s="4">
        <f t="shared" si="37"/>
        <v>5.03</v>
      </c>
      <c r="EK18" s="4">
        <f t="shared" si="37"/>
        <v>9.4060000000000006</v>
      </c>
      <c r="EL18" s="4">
        <f t="shared" si="38"/>
        <v>2.0630000000000002</v>
      </c>
      <c r="EM18" s="4">
        <f t="shared" si="38"/>
        <v>0.04</v>
      </c>
      <c r="EN18" s="4">
        <f t="shared" si="38"/>
        <v>46.249000000000002</v>
      </c>
      <c r="EO18" s="4">
        <f t="shared" si="38"/>
        <v>1.9159999999999999</v>
      </c>
      <c r="EP18" s="4">
        <f t="shared" si="38"/>
        <v>12.779</v>
      </c>
      <c r="EQ18" s="4">
        <f t="shared" si="38"/>
        <v>2.3380000000000001</v>
      </c>
      <c r="ER18" s="4">
        <f t="shared" si="38"/>
        <v>4.3999999999999997E-2</v>
      </c>
      <c r="ES18" s="4">
        <f t="shared" si="38"/>
        <v>2.456</v>
      </c>
      <c r="ET18" s="4">
        <f t="shared" si="38"/>
        <v>172.09800000000001</v>
      </c>
      <c r="EU18" s="4">
        <f t="shared" si="38"/>
        <v>2.7069999999999999</v>
      </c>
      <c r="EV18" s="4">
        <f t="shared" si="39"/>
        <v>37.542999999999999</v>
      </c>
      <c r="EW18" s="4">
        <f t="shared" si="39"/>
        <v>4.4180000000000001</v>
      </c>
      <c r="EX18" s="4">
        <f t="shared" si="39"/>
        <v>0.68799999999999994</v>
      </c>
      <c r="EY18" s="4">
        <f t="shared" si="39"/>
        <v>97.808999999999997</v>
      </c>
      <c r="EZ18" s="4">
        <f t="shared" si="39"/>
        <v>4.0000000000000001E-3</v>
      </c>
      <c r="FA18" s="4">
        <f t="shared" si="39"/>
        <v>76.171999999999997</v>
      </c>
      <c r="FB18" s="4">
        <f t="shared" si="39"/>
        <v>10.834</v>
      </c>
      <c r="FC18" s="4">
        <f t="shared" si="39"/>
        <v>43.972000000000001</v>
      </c>
      <c r="FD18" s="4">
        <f t="shared" si="39"/>
        <v>444.99799999999999</v>
      </c>
      <c r="FE18" s="4">
        <f t="shared" si="39"/>
        <v>39.046999999999997</v>
      </c>
      <c r="FF18" s="4">
        <f t="shared" si="40"/>
        <v>143.726</v>
      </c>
      <c r="FG18" s="4">
        <f t="shared" si="40"/>
        <v>0.22700000000000001</v>
      </c>
      <c r="FH18" s="4">
        <f t="shared" si="40"/>
        <v>2.2639999999999998</v>
      </c>
      <c r="FI18" s="4">
        <f t="shared" si="40"/>
        <v>7.524</v>
      </c>
      <c r="FJ18" s="4">
        <f t="shared" si="40"/>
        <v>0</v>
      </c>
      <c r="FK18" s="4">
        <f t="shared" si="40"/>
        <v>4.3049999999999997</v>
      </c>
      <c r="FL18" s="4">
        <f t="shared" si="40"/>
        <v>3.9089999999999998</v>
      </c>
      <c r="FM18" s="4">
        <f t="shared" si="40"/>
        <v>28.431999999999999</v>
      </c>
      <c r="FN18" s="4">
        <f t="shared" si="40"/>
        <v>66.524000000000001</v>
      </c>
      <c r="FO18" s="4">
        <f t="shared" si="40"/>
        <v>337.29</v>
      </c>
      <c r="FP18" s="4">
        <f t="shared" si="41"/>
        <v>64.927000000000007</v>
      </c>
      <c r="FQ18" s="4">
        <f t="shared" si="41"/>
        <v>0</v>
      </c>
      <c r="FR18" s="4">
        <f t="shared" si="41"/>
        <v>63.197000000000003</v>
      </c>
      <c r="FS18" s="4">
        <f t="shared" si="41"/>
        <v>3.9169999999999998</v>
      </c>
      <c r="FT18" s="4">
        <f t="shared" si="41"/>
        <v>103.193</v>
      </c>
      <c r="FU18" s="4">
        <f t="shared" si="41"/>
        <v>1606.5419999999999</v>
      </c>
      <c r="FV18" s="4">
        <f t="shared" si="41"/>
        <v>0.51400000000000001</v>
      </c>
      <c r="FW18" s="4">
        <f t="shared" si="41"/>
        <v>0</v>
      </c>
      <c r="FX18" s="4">
        <f t="shared" si="41"/>
        <v>1.0999999999999999E-2</v>
      </c>
      <c r="FY18" s="4">
        <f t="shared" si="41"/>
        <v>0.20200000000000001</v>
      </c>
      <c r="FZ18" s="4">
        <f t="shared" si="42"/>
        <v>0.41</v>
      </c>
      <c r="GA18" s="4">
        <f t="shared" si="42"/>
        <v>6.6000000000000003E-2</v>
      </c>
      <c r="GB18" s="4">
        <f t="shared" si="42"/>
        <v>0.216</v>
      </c>
      <c r="GC18" s="4">
        <f t="shared" si="42"/>
        <v>0.17199999999999999</v>
      </c>
      <c r="GD18" s="4">
        <f t="shared" si="42"/>
        <v>8.4000000000000005E-2</v>
      </c>
      <c r="GE18" s="4">
        <f t="shared" si="42"/>
        <v>431.29199999999997</v>
      </c>
      <c r="GF18" s="4">
        <f t="shared" si="42"/>
        <v>4.4219999999999997</v>
      </c>
      <c r="GG18" s="4">
        <f t="shared" si="42"/>
        <v>60.838000000000001</v>
      </c>
      <c r="GH18" s="4">
        <f t="shared" si="42"/>
        <v>0.38500000000000001</v>
      </c>
      <c r="GI18" s="4">
        <f t="shared" si="42"/>
        <v>0.57899999999999996</v>
      </c>
      <c r="GJ18" s="4">
        <f t="shared" si="43"/>
        <v>43.045000000000002</v>
      </c>
      <c r="GK18" s="4">
        <f t="shared" si="43"/>
        <v>0.60699999999999998</v>
      </c>
      <c r="GL18" s="4">
        <f t="shared" si="43"/>
        <v>42.557000000000002</v>
      </c>
      <c r="GM18" s="4">
        <f t="shared" si="43"/>
        <v>17.149999999999999</v>
      </c>
      <c r="GN18" s="4">
        <f t="shared" si="43"/>
        <v>0.28899999999999998</v>
      </c>
      <c r="GO18" s="4">
        <f t="shared" si="43"/>
        <v>0.59399999999999997</v>
      </c>
      <c r="GP18" s="4">
        <f t="shared" si="43"/>
        <v>446.62299999999999</v>
      </c>
      <c r="GQ18" s="4">
        <f t="shared" si="43"/>
        <v>504.50599999999997</v>
      </c>
      <c r="GR18" s="4">
        <f t="shared" si="43"/>
        <v>0.999</v>
      </c>
      <c r="GS18" s="4">
        <f t="shared" si="43"/>
        <v>360.70299999999997</v>
      </c>
      <c r="GT18" s="4">
        <f t="shared" si="44"/>
        <v>11.792999999999999</v>
      </c>
      <c r="GU18" s="4">
        <f t="shared" si="44"/>
        <v>0</v>
      </c>
      <c r="GV18" s="4">
        <f t="shared" si="44"/>
        <v>10.984</v>
      </c>
      <c r="GW18" s="4">
        <f t="shared" si="44"/>
        <v>1.7390000000000001</v>
      </c>
      <c r="GX18" s="4">
        <f t="shared" si="44"/>
        <v>53.703000000000003</v>
      </c>
      <c r="GY18" s="4">
        <f t="shared" si="44"/>
        <v>45.372999999999998</v>
      </c>
      <c r="GZ18" s="4">
        <f t="shared" si="44"/>
        <v>52.841000000000001</v>
      </c>
      <c r="HA18" s="4">
        <f t="shared" si="44"/>
        <v>276.15899999999999</v>
      </c>
      <c r="HB18" s="4">
        <f t="shared" si="44"/>
        <v>2.6549999999999998</v>
      </c>
      <c r="HC18" s="4">
        <f t="shared" si="44"/>
        <v>5.88</v>
      </c>
      <c r="HD18" s="4">
        <f t="shared" si="45"/>
        <v>226.33099999999999</v>
      </c>
      <c r="HE18" s="4">
        <f t="shared" si="45"/>
        <v>0.18</v>
      </c>
      <c r="HF18" s="4">
        <f t="shared" si="45"/>
        <v>1.5009999999999999</v>
      </c>
      <c r="HG18" s="4">
        <f t="shared" si="45"/>
        <v>0.128</v>
      </c>
      <c r="HH18" s="4">
        <f t="shared" si="45"/>
        <v>42.414000000000001</v>
      </c>
      <c r="HI18" s="4">
        <f t="shared" si="45"/>
        <v>22.602</v>
      </c>
      <c r="HJ18" s="4">
        <f t="shared" si="45"/>
        <v>281.649</v>
      </c>
      <c r="HK18" s="4">
        <f t="shared" si="45"/>
        <v>49.372999999999998</v>
      </c>
      <c r="HL18" s="4">
        <f t="shared" si="45"/>
        <v>0.14299999999999999</v>
      </c>
      <c r="HM18" s="4">
        <f t="shared" si="45"/>
        <v>1.0999999999999999E-2</v>
      </c>
      <c r="HN18" s="4">
        <f t="shared" si="46"/>
        <v>2.383</v>
      </c>
      <c r="HO18" s="4">
        <f t="shared" si="46"/>
        <v>332.67</v>
      </c>
      <c r="HP18" s="4">
        <f t="shared" si="46"/>
        <v>121.73699999999999</v>
      </c>
      <c r="HQ18" s="4">
        <f t="shared" si="46"/>
        <v>567.572</v>
      </c>
      <c r="HR18" s="4">
        <f t="shared" si="46"/>
        <v>6051.6679999999997</v>
      </c>
      <c r="HS18" s="4">
        <f t="shared" si="46"/>
        <v>6.5970000000000004</v>
      </c>
      <c r="HT18" s="4">
        <f t="shared" si="46"/>
        <v>119.36499999999999</v>
      </c>
      <c r="HU18" s="4">
        <f t="shared" si="46"/>
        <v>4.8000000000000001E-2</v>
      </c>
      <c r="HV18" s="4">
        <f t="shared" si="46"/>
        <v>160.16</v>
      </c>
      <c r="HW18" s="4">
        <f t="shared" si="46"/>
        <v>98.626000000000005</v>
      </c>
      <c r="HX18" s="4">
        <f t="shared" si="46"/>
        <v>2.9000000000000001E-2</v>
      </c>
      <c r="HY18" s="4">
        <f t="shared" si="46"/>
        <v>21.085000000000001</v>
      </c>
      <c r="HZ18" s="4">
        <f t="shared" si="46"/>
        <v>2.2309999999999999</v>
      </c>
      <c r="IA18" s="4">
        <f t="shared" si="46"/>
        <v>10.365</v>
      </c>
      <c r="IB18" s="4">
        <f t="shared" si="46"/>
        <v>997.65899999999999</v>
      </c>
      <c r="IC18" s="4">
        <f t="shared" si="23"/>
        <v>41518.682999999968</v>
      </c>
    </row>
    <row r="19" spans="1:237" x14ac:dyDescent="0.3">
      <c r="A19">
        <v>2007</v>
      </c>
      <c r="B19" s="4">
        <f t="shared" si="24"/>
        <v>31493.741999999998</v>
      </c>
      <c r="C19" s="4">
        <f t="shared" si="24"/>
        <v>2.2690000000000001</v>
      </c>
      <c r="D19" s="4">
        <f t="shared" si="24"/>
        <v>3.8290000000000002</v>
      </c>
      <c r="E19" s="4">
        <f t="shared" si="24"/>
        <v>108.402</v>
      </c>
      <c r="F19" s="4">
        <f t="shared" si="24"/>
        <v>0.53900000000000003</v>
      </c>
      <c r="G19" s="4">
        <f t="shared" si="24"/>
        <v>24.977</v>
      </c>
      <c r="H19" s="4">
        <f t="shared" si="24"/>
        <v>0.15</v>
      </c>
      <c r="I19" s="4">
        <f t="shared" si="24"/>
        <v>1.0999999999999999E-2</v>
      </c>
      <c r="J19" s="4">
        <f t="shared" si="24"/>
        <v>0.40699999999999997</v>
      </c>
      <c r="K19" s="4">
        <f t="shared" si="24"/>
        <v>174.24600000000001</v>
      </c>
      <c r="L19" s="4">
        <f t="shared" si="25"/>
        <v>5.0999999999999996</v>
      </c>
      <c r="M19" s="4">
        <f t="shared" si="25"/>
        <v>2.8210000000000002</v>
      </c>
      <c r="N19" s="4">
        <f t="shared" si="25"/>
        <v>401.92599999999999</v>
      </c>
      <c r="O19" s="4">
        <f t="shared" si="25"/>
        <v>74.096999999999994</v>
      </c>
      <c r="P19" s="4">
        <f t="shared" si="25"/>
        <v>30.459</v>
      </c>
      <c r="Q19" s="4">
        <f t="shared" si="25"/>
        <v>1.8720000000000001</v>
      </c>
      <c r="R19" s="4">
        <f t="shared" si="25"/>
        <v>26.771000000000001</v>
      </c>
      <c r="S19" s="4">
        <f t="shared" si="25"/>
        <v>42.642000000000003</v>
      </c>
      <c r="T19" s="4">
        <f t="shared" si="25"/>
        <v>1.363</v>
      </c>
      <c r="U19" s="4">
        <f t="shared" si="25"/>
        <v>63.302999999999997</v>
      </c>
      <c r="V19" s="4">
        <f t="shared" si="26"/>
        <v>120.48</v>
      </c>
      <c r="W19" s="4">
        <f t="shared" si="26"/>
        <v>0.47599999999999998</v>
      </c>
      <c r="X19" s="4">
        <f t="shared" si="26"/>
        <v>3.931</v>
      </c>
      <c r="Y19" s="4">
        <f t="shared" si="26"/>
        <v>0.72899999999999998</v>
      </c>
      <c r="Z19" s="4">
        <f t="shared" si="26"/>
        <v>0.373</v>
      </c>
      <c r="AA19" s="4">
        <f t="shared" si="26"/>
        <v>12.663</v>
      </c>
      <c r="AB19" s="4">
        <f t="shared" si="26"/>
        <v>0.30599999999999999</v>
      </c>
      <c r="AC19" s="4">
        <f t="shared" si="26"/>
        <v>17.474</v>
      </c>
      <c r="AD19" s="4">
        <f t="shared" si="26"/>
        <v>4.2279999999999998</v>
      </c>
      <c r="AE19" s="4">
        <f t="shared" si="26"/>
        <v>390.57299999999998</v>
      </c>
      <c r="AF19" s="4">
        <f t="shared" si="27"/>
        <v>0.187</v>
      </c>
      <c r="AG19" s="4">
        <f t="shared" si="27"/>
        <v>8.31</v>
      </c>
      <c r="AH19" s="4">
        <f t="shared" si="27"/>
        <v>55.74</v>
      </c>
      <c r="AI19" s="4">
        <f t="shared" si="27"/>
        <v>1.591</v>
      </c>
      <c r="AJ19" s="4">
        <f t="shared" si="27"/>
        <v>0.20200000000000001</v>
      </c>
      <c r="AK19" s="4">
        <f t="shared" si="27"/>
        <v>3.4710000000000001</v>
      </c>
      <c r="AL19" s="4">
        <f t="shared" si="27"/>
        <v>5.7030000000000003</v>
      </c>
      <c r="AM19" s="4">
        <f t="shared" si="27"/>
        <v>594.66499999999996</v>
      </c>
      <c r="AN19" s="4">
        <f t="shared" si="27"/>
        <v>0.50600000000000001</v>
      </c>
      <c r="AO19" s="4">
        <f t="shared" si="27"/>
        <v>0.23100000000000001</v>
      </c>
      <c r="AP19" s="4">
        <f t="shared" si="28"/>
        <v>0.85399999999999998</v>
      </c>
      <c r="AQ19" s="4">
        <f t="shared" si="28"/>
        <v>70.683000000000007</v>
      </c>
      <c r="AR19" s="4">
        <f t="shared" si="28"/>
        <v>6978.6120000000001</v>
      </c>
      <c r="AS19" s="4">
        <f t="shared" si="28"/>
        <v>0</v>
      </c>
      <c r="AT19" s="4">
        <f t="shared" si="28"/>
        <v>60.179000000000002</v>
      </c>
      <c r="AU19" s="4">
        <f t="shared" si="28"/>
        <v>0.106</v>
      </c>
      <c r="AV19" s="4">
        <f t="shared" si="28"/>
        <v>1.2110000000000001</v>
      </c>
      <c r="AW19" s="4">
        <f t="shared" si="28"/>
        <v>5.0999999999999997E-2</v>
      </c>
      <c r="AX19" s="4">
        <f t="shared" si="28"/>
        <v>7.9610000000000003</v>
      </c>
      <c r="AY19" s="4">
        <f t="shared" si="28"/>
        <v>6.5369999999999999</v>
      </c>
      <c r="AZ19" s="4">
        <f t="shared" si="29"/>
        <v>24.866</v>
      </c>
      <c r="BA19" s="4">
        <f t="shared" si="29"/>
        <v>24.24</v>
      </c>
      <c r="BB19" s="4">
        <f t="shared" si="29"/>
        <v>5.734</v>
      </c>
      <c r="BC19" s="4">
        <f t="shared" si="29"/>
        <v>8.5020000000000007</v>
      </c>
      <c r="BD19" s="4">
        <f t="shared" si="29"/>
        <v>128.30699999999999</v>
      </c>
      <c r="BE19" s="4">
        <f t="shared" si="29"/>
        <v>1.6970000000000001</v>
      </c>
      <c r="BF19" s="4">
        <f t="shared" si="29"/>
        <v>54.655999999999999</v>
      </c>
      <c r="BG19" s="4">
        <f t="shared" si="29"/>
        <v>0.46200000000000002</v>
      </c>
      <c r="BH19" s="4">
        <f t="shared" si="29"/>
        <v>0.183</v>
      </c>
      <c r="BI19" s="4">
        <f t="shared" si="29"/>
        <v>19.992999999999999</v>
      </c>
      <c r="BJ19" s="4">
        <f t="shared" si="30"/>
        <v>33.686</v>
      </c>
      <c r="BK19" s="4">
        <f t="shared" si="30"/>
        <v>185.90700000000001</v>
      </c>
      <c r="BL19" s="4">
        <f t="shared" si="30"/>
        <v>6.8460000000000001</v>
      </c>
      <c r="BM19" s="4">
        <f t="shared" si="30"/>
        <v>5.5839999999999996</v>
      </c>
      <c r="BN19" s="4">
        <f t="shared" si="30"/>
        <v>0.56299999999999994</v>
      </c>
      <c r="BO19" s="4">
        <f t="shared" si="30"/>
        <v>20.021999999999998</v>
      </c>
      <c r="BP19" s="4">
        <f t="shared" si="30"/>
        <v>1.0409999999999999</v>
      </c>
      <c r="BQ19" s="4">
        <f t="shared" si="30"/>
        <v>5.84</v>
      </c>
      <c r="BR19" s="4">
        <f t="shared" si="30"/>
        <v>6457.3519999999999</v>
      </c>
      <c r="BS19" s="4">
        <f t="shared" si="30"/>
        <v>2763.3719999999998</v>
      </c>
      <c r="BT19" s="4">
        <f t="shared" si="31"/>
        <v>2204.1350000000002</v>
      </c>
      <c r="BU19" s="4">
        <f t="shared" si="31"/>
        <v>0.68899999999999995</v>
      </c>
      <c r="BV19" s="4">
        <f t="shared" si="31"/>
        <v>1.1399999999999999</v>
      </c>
      <c r="BW19" s="4">
        <f t="shared" si="31"/>
        <v>66.765000000000001</v>
      </c>
      <c r="BX19" s="4">
        <f t="shared" si="31"/>
        <v>395.428</v>
      </c>
      <c r="BY19" s="4">
        <f t="shared" si="31"/>
        <v>0</v>
      </c>
      <c r="BZ19" s="4">
        <f t="shared" si="31"/>
        <v>0.6</v>
      </c>
      <c r="CA19" s="4">
        <f t="shared" si="31"/>
        <v>0.76900000000000002</v>
      </c>
      <c r="CB19" s="4">
        <f t="shared" si="31"/>
        <v>0</v>
      </c>
      <c r="CC19" s="4">
        <f t="shared" si="31"/>
        <v>4.09</v>
      </c>
      <c r="CD19" s="4">
        <f t="shared" si="32"/>
        <v>0.35199999999999998</v>
      </c>
      <c r="CE19" s="4">
        <f t="shared" si="32"/>
        <v>6.3650000000000002</v>
      </c>
      <c r="CF19" s="4">
        <f t="shared" si="32"/>
        <v>851.62400000000002</v>
      </c>
      <c r="CG19" s="4">
        <f t="shared" si="32"/>
        <v>9.6189999999999998</v>
      </c>
      <c r="CH19" s="4">
        <f t="shared" si="32"/>
        <v>114.592</v>
      </c>
      <c r="CI19" s="4">
        <f t="shared" si="32"/>
        <v>0.65300000000000002</v>
      </c>
      <c r="CJ19" s="4">
        <f t="shared" si="32"/>
        <v>0.23799999999999999</v>
      </c>
      <c r="CK19" s="4">
        <f t="shared" si="32"/>
        <v>2.488</v>
      </c>
      <c r="CL19" s="4">
        <f t="shared" si="32"/>
        <v>12.145</v>
      </c>
      <c r="CM19" s="4">
        <f t="shared" si="32"/>
        <v>1.968</v>
      </c>
      <c r="CN19" s="4">
        <f t="shared" si="33"/>
        <v>0.23100000000000001</v>
      </c>
      <c r="CO19" s="4">
        <f t="shared" si="33"/>
        <v>1.7809999999999999</v>
      </c>
      <c r="CP19" s="4">
        <f t="shared" si="33"/>
        <v>1.772</v>
      </c>
      <c r="CQ19" s="4">
        <f t="shared" si="33"/>
        <v>8.2059999999999995</v>
      </c>
      <c r="CR19" s="4">
        <f t="shared" si="33"/>
        <v>43.572000000000003</v>
      </c>
      <c r="CS19" s="4">
        <f t="shared" si="33"/>
        <v>58.554000000000002</v>
      </c>
      <c r="CT19" s="4">
        <f t="shared" si="33"/>
        <v>3.496</v>
      </c>
      <c r="CU19" s="4">
        <f t="shared" si="33"/>
        <v>1358.152</v>
      </c>
      <c r="CV19" s="4">
        <f t="shared" si="33"/>
        <v>388.255</v>
      </c>
      <c r="CW19" s="4">
        <f t="shared" si="33"/>
        <v>512.66</v>
      </c>
      <c r="CX19" s="4">
        <f t="shared" si="34"/>
        <v>61.168999999999997</v>
      </c>
      <c r="CY19" s="4">
        <f t="shared" si="34"/>
        <v>47.664000000000001</v>
      </c>
      <c r="CZ19" s="4">
        <f t="shared" si="34"/>
        <v>62.8</v>
      </c>
      <c r="DA19" s="4">
        <f t="shared" si="34"/>
        <v>490.60300000000001</v>
      </c>
      <c r="DB19" s="4">
        <f t="shared" si="34"/>
        <v>10.749000000000001</v>
      </c>
      <c r="DC19" s="4">
        <f t="shared" si="34"/>
        <v>1303.134</v>
      </c>
      <c r="DD19" s="4">
        <f t="shared" si="34"/>
        <v>21.436</v>
      </c>
      <c r="DE19" s="4">
        <f t="shared" si="34"/>
        <v>227.55</v>
      </c>
      <c r="DF19" s="4">
        <f t="shared" si="34"/>
        <v>9.5410000000000004</v>
      </c>
      <c r="DG19" s="4">
        <f t="shared" si="34"/>
        <v>5.8999999999999997E-2</v>
      </c>
      <c r="DH19" s="4">
        <f t="shared" si="35"/>
        <v>0</v>
      </c>
      <c r="DI19" s="4">
        <f t="shared" si="35"/>
        <v>74.875</v>
      </c>
      <c r="DJ19" s="4">
        <f t="shared" si="35"/>
        <v>0</v>
      </c>
      <c r="DK19" s="4">
        <f t="shared" si="35"/>
        <v>6.5190000000000001</v>
      </c>
      <c r="DL19" s="4">
        <f t="shared" si="35"/>
        <v>1.835</v>
      </c>
      <c r="DM19" s="4">
        <f t="shared" si="35"/>
        <v>8.6370000000000005</v>
      </c>
      <c r="DN19" s="4">
        <f t="shared" si="35"/>
        <v>13.746</v>
      </c>
      <c r="DO19" s="4">
        <f t="shared" si="35"/>
        <v>0</v>
      </c>
      <c r="DP19" s="4">
        <f t="shared" si="35"/>
        <v>2.0739999999999998</v>
      </c>
      <c r="DQ19" s="4">
        <f t="shared" si="35"/>
        <v>0.629</v>
      </c>
      <c r="DR19" s="4">
        <f t="shared" si="36"/>
        <v>49.976999999999997</v>
      </c>
      <c r="DS19" s="4">
        <f t="shared" si="36"/>
        <v>0.20100000000000001</v>
      </c>
      <c r="DT19" s="4">
        <f t="shared" si="36"/>
        <v>15.824</v>
      </c>
      <c r="DU19" s="4">
        <f t="shared" si="36"/>
        <v>11.317</v>
      </c>
      <c r="DV19" s="4">
        <f t="shared" si="36"/>
        <v>1.363</v>
      </c>
      <c r="DW19" s="4">
        <f t="shared" si="36"/>
        <v>1.724</v>
      </c>
      <c r="DX19" s="4">
        <f t="shared" si="36"/>
        <v>0.96899999999999997</v>
      </c>
      <c r="DY19" s="4">
        <f t="shared" si="36"/>
        <v>182.45500000000001</v>
      </c>
      <c r="DZ19" s="4">
        <f t="shared" si="36"/>
        <v>0.78</v>
      </c>
      <c r="EA19" s="4">
        <f t="shared" si="36"/>
        <v>1.788</v>
      </c>
      <c r="EB19" s="4">
        <f t="shared" si="37"/>
        <v>2.738</v>
      </c>
      <c r="EC19" s="4">
        <f t="shared" si="37"/>
        <v>0.125</v>
      </c>
      <c r="ED19" s="4">
        <f t="shared" si="37"/>
        <v>2.1469999999999998</v>
      </c>
      <c r="EE19" s="4">
        <f t="shared" si="37"/>
        <v>1.6379999999999999</v>
      </c>
      <c r="EF19" s="4">
        <f t="shared" si="37"/>
        <v>3.6859999999999999</v>
      </c>
      <c r="EG19" s="4">
        <f t="shared" si="37"/>
        <v>0.255</v>
      </c>
      <c r="EH19" s="4">
        <f t="shared" si="37"/>
        <v>479.78699999999998</v>
      </c>
      <c r="EI19" s="4">
        <f t="shared" si="37"/>
        <v>0.13200000000000001</v>
      </c>
      <c r="EJ19" s="4">
        <f t="shared" si="37"/>
        <v>4.9790000000000001</v>
      </c>
      <c r="EK19" s="4">
        <f t="shared" si="37"/>
        <v>12.079000000000001</v>
      </c>
      <c r="EL19" s="4">
        <f t="shared" si="38"/>
        <v>2.056</v>
      </c>
      <c r="EM19" s="4">
        <f t="shared" si="38"/>
        <v>0.04</v>
      </c>
      <c r="EN19" s="4">
        <f t="shared" si="38"/>
        <v>48.912999999999997</v>
      </c>
      <c r="EO19" s="4">
        <f t="shared" si="38"/>
        <v>2.1890000000000001</v>
      </c>
      <c r="EP19" s="4">
        <f t="shared" si="38"/>
        <v>12.794</v>
      </c>
      <c r="EQ19" s="4">
        <f t="shared" si="38"/>
        <v>2.36</v>
      </c>
      <c r="ER19" s="4">
        <f t="shared" si="38"/>
        <v>4.3999999999999997E-2</v>
      </c>
      <c r="ES19" s="4">
        <f t="shared" si="38"/>
        <v>2.57</v>
      </c>
      <c r="ET19" s="4">
        <f t="shared" si="38"/>
        <v>171.881</v>
      </c>
      <c r="EU19" s="4">
        <f t="shared" si="38"/>
        <v>2.927</v>
      </c>
      <c r="EV19" s="4">
        <f t="shared" si="39"/>
        <v>36.656999999999996</v>
      </c>
      <c r="EW19" s="4">
        <f t="shared" si="39"/>
        <v>4.5510000000000002</v>
      </c>
      <c r="EX19" s="4">
        <f t="shared" si="39"/>
        <v>0.71599999999999997</v>
      </c>
      <c r="EY19" s="4">
        <f t="shared" si="39"/>
        <v>94.27</v>
      </c>
      <c r="EZ19" s="4">
        <f t="shared" si="39"/>
        <v>4.0000000000000001E-3</v>
      </c>
      <c r="FA19" s="4">
        <f t="shared" si="39"/>
        <v>63.478000000000002</v>
      </c>
      <c r="FB19" s="4">
        <f t="shared" si="39"/>
        <v>9.3840000000000003</v>
      </c>
      <c r="FC19" s="4">
        <f t="shared" si="39"/>
        <v>45.713999999999999</v>
      </c>
      <c r="FD19" s="4">
        <f t="shared" si="39"/>
        <v>450.77300000000002</v>
      </c>
      <c r="FE19" s="4">
        <f t="shared" si="39"/>
        <v>43.97</v>
      </c>
      <c r="FF19" s="4">
        <f t="shared" si="40"/>
        <v>155.846</v>
      </c>
      <c r="FG19" s="4">
        <f t="shared" si="40"/>
        <v>0.253</v>
      </c>
      <c r="FH19" s="4">
        <f t="shared" si="40"/>
        <v>2.323</v>
      </c>
      <c r="FI19" s="4">
        <f t="shared" si="40"/>
        <v>7.35</v>
      </c>
      <c r="FJ19" s="4">
        <f t="shared" si="40"/>
        <v>0</v>
      </c>
      <c r="FK19" s="4">
        <f t="shared" si="40"/>
        <v>6.1150000000000002</v>
      </c>
      <c r="FL19" s="4">
        <f t="shared" si="40"/>
        <v>4.0419999999999998</v>
      </c>
      <c r="FM19" s="4">
        <f t="shared" si="40"/>
        <v>34.668999999999997</v>
      </c>
      <c r="FN19" s="4">
        <f t="shared" si="40"/>
        <v>70.763000000000005</v>
      </c>
      <c r="FO19" s="4">
        <f t="shared" si="40"/>
        <v>336.70600000000002</v>
      </c>
      <c r="FP19" s="4">
        <f t="shared" si="41"/>
        <v>62.447000000000003</v>
      </c>
      <c r="FQ19" s="4">
        <f t="shared" si="41"/>
        <v>0</v>
      </c>
      <c r="FR19" s="4">
        <f t="shared" si="41"/>
        <v>62.901000000000003</v>
      </c>
      <c r="FS19" s="4">
        <f t="shared" si="41"/>
        <v>4.109</v>
      </c>
      <c r="FT19" s="4">
        <f t="shared" si="41"/>
        <v>101.36</v>
      </c>
      <c r="FU19" s="4">
        <f t="shared" si="41"/>
        <v>1604.549</v>
      </c>
      <c r="FV19" s="4">
        <f t="shared" si="41"/>
        <v>0.54200000000000004</v>
      </c>
      <c r="FW19" s="4">
        <f t="shared" si="41"/>
        <v>0</v>
      </c>
      <c r="FX19" s="4">
        <f t="shared" si="41"/>
        <v>1.0999999999999999E-2</v>
      </c>
      <c r="FY19" s="4">
        <f t="shared" si="41"/>
        <v>0.216</v>
      </c>
      <c r="FZ19" s="4">
        <f t="shared" si="42"/>
        <v>0.42499999999999999</v>
      </c>
      <c r="GA19" s="4">
        <f t="shared" si="42"/>
        <v>6.6000000000000003E-2</v>
      </c>
      <c r="GB19" s="4">
        <f t="shared" si="42"/>
        <v>0.23400000000000001</v>
      </c>
      <c r="GC19" s="4">
        <f t="shared" si="42"/>
        <v>0.18</v>
      </c>
      <c r="GD19" s="4">
        <f t="shared" si="42"/>
        <v>8.4000000000000005E-2</v>
      </c>
      <c r="GE19" s="4">
        <f t="shared" si="42"/>
        <v>386.50700000000001</v>
      </c>
      <c r="GF19" s="4">
        <f t="shared" si="42"/>
        <v>4.8630000000000004</v>
      </c>
      <c r="GG19" s="4">
        <f t="shared" si="42"/>
        <v>59.554000000000002</v>
      </c>
      <c r="GH19" s="4">
        <f t="shared" si="42"/>
        <v>0.40300000000000002</v>
      </c>
      <c r="GI19" s="4">
        <f t="shared" si="42"/>
        <v>0.48699999999999999</v>
      </c>
      <c r="GJ19" s="4">
        <f t="shared" si="43"/>
        <v>47.518000000000001</v>
      </c>
      <c r="GK19" s="4">
        <f t="shared" si="43"/>
        <v>0.68400000000000005</v>
      </c>
      <c r="GL19" s="4">
        <f t="shared" si="43"/>
        <v>40.975999999999999</v>
      </c>
      <c r="GM19" s="4">
        <f t="shared" si="43"/>
        <v>17.315000000000001</v>
      </c>
      <c r="GN19" s="4">
        <f t="shared" si="43"/>
        <v>0.3</v>
      </c>
      <c r="GO19" s="4">
        <f t="shared" si="43"/>
        <v>0.60799999999999998</v>
      </c>
      <c r="GP19" s="4">
        <f t="shared" si="43"/>
        <v>464.8</v>
      </c>
      <c r="GQ19" s="4">
        <f t="shared" si="43"/>
        <v>522.90599999999995</v>
      </c>
      <c r="GR19" s="4">
        <f t="shared" si="43"/>
        <v>1.173</v>
      </c>
      <c r="GS19" s="4">
        <f t="shared" si="43"/>
        <v>368.54599999999999</v>
      </c>
      <c r="GT19" s="4">
        <f t="shared" si="44"/>
        <v>12.151999999999999</v>
      </c>
      <c r="GU19" s="4">
        <f t="shared" si="44"/>
        <v>0</v>
      </c>
      <c r="GV19" s="4">
        <f t="shared" si="44"/>
        <v>12.904999999999999</v>
      </c>
      <c r="GW19" s="4">
        <f t="shared" si="44"/>
        <v>1.756</v>
      </c>
      <c r="GX19" s="4">
        <f t="shared" si="44"/>
        <v>52.97</v>
      </c>
      <c r="GY19" s="4">
        <f t="shared" si="44"/>
        <v>43.368000000000002</v>
      </c>
      <c r="GZ19" s="4">
        <f t="shared" si="44"/>
        <v>65.718999999999994</v>
      </c>
      <c r="HA19" s="4">
        <f t="shared" si="44"/>
        <v>279.8</v>
      </c>
      <c r="HB19" s="4">
        <f t="shared" si="44"/>
        <v>3.2269999999999999</v>
      </c>
      <c r="HC19" s="4">
        <f t="shared" si="44"/>
        <v>5.71</v>
      </c>
      <c r="HD19" s="4">
        <f t="shared" si="45"/>
        <v>229.41</v>
      </c>
      <c r="HE19" s="4">
        <f t="shared" si="45"/>
        <v>0.183</v>
      </c>
      <c r="HF19" s="4">
        <f t="shared" si="45"/>
        <v>1.5169999999999999</v>
      </c>
      <c r="HG19" s="4">
        <f t="shared" si="45"/>
        <v>0.114</v>
      </c>
      <c r="HH19" s="4">
        <f t="shared" si="45"/>
        <v>45.234999999999999</v>
      </c>
      <c r="HI19" s="4">
        <f t="shared" si="45"/>
        <v>23.684000000000001</v>
      </c>
      <c r="HJ19" s="4">
        <f t="shared" si="45"/>
        <v>312.73700000000002</v>
      </c>
      <c r="HK19" s="4">
        <f t="shared" si="45"/>
        <v>55.89</v>
      </c>
      <c r="HL19" s="4">
        <f t="shared" si="45"/>
        <v>0.16500000000000001</v>
      </c>
      <c r="HM19" s="4">
        <f t="shared" si="45"/>
        <v>1.0999999999999999E-2</v>
      </c>
      <c r="HN19" s="4">
        <f t="shared" si="46"/>
        <v>2.71</v>
      </c>
      <c r="HO19" s="4">
        <f t="shared" si="46"/>
        <v>336.36399999999998</v>
      </c>
      <c r="HP19" s="4">
        <f t="shared" si="46"/>
        <v>133.26400000000001</v>
      </c>
      <c r="HQ19" s="4">
        <f t="shared" si="46"/>
        <v>559.23599999999999</v>
      </c>
      <c r="HR19" s="4">
        <f t="shared" si="46"/>
        <v>6131.0039999999999</v>
      </c>
      <c r="HS19" s="4">
        <f t="shared" si="46"/>
        <v>5.9480000000000004</v>
      </c>
      <c r="HT19" s="4">
        <f t="shared" si="46"/>
        <v>119.113</v>
      </c>
      <c r="HU19" s="4">
        <f t="shared" si="46"/>
        <v>9.9000000000000005E-2</v>
      </c>
      <c r="HV19" s="4">
        <f t="shared" si="46"/>
        <v>149.92400000000001</v>
      </c>
      <c r="HW19" s="4">
        <f t="shared" si="46"/>
        <v>100.36199999999999</v>
      </c>
      <c r="HX19" s="4">
        <f t="shared" si="46"/>
        <v>2.9000000000000001E-2</v>
      </c>
      <c r="HY19" s="4">
        <f t="shared" si="46"/>
        <v>20.719000000000001</v>
      </c>
      <c r="HZ19" s="4">
        <f t="shared" si="46"/>
        <v>2.294</v>
      </c>
      <c r="IA19" s="4">
        <f t="shared" si="46"/>
        <v>9.8350000000000009</v>
      </c>
      <c r="IB19" s="4">
        <f t="shared" si="46"/>
        <v>1055.405</v>
      </c>
      <c r="IC19" s="4">
        <f t="shared" si="23"/>
        <v>42313.969000000026</v>
      </c>
    </row>
    <row r="20" spans="1:237" x14ac:dyDescent="0.3">
      <c r="A20">
        <v>2008</v>
      </c>
      <c r="B20" s="4">
        <f t="shared" si="24"/>
        <v>32069.444</v>
      </c>
      <c r="C20" s="4">
        <f t="shared" si="24"/>
        <v>4.2</v>
      </c>
      <c r="D20" s="4">
        <f t="shared" si="24"/>
        <v>4.2720000000000002</v>
      </c>
      <c r="E20" s="4">
        <f t="shared" si="24"/>
        <v>109.032</v>
      </c>
      <c r="F20" s="4">
        <f t="shared" si="24"/>
        <v>0.53900000000000003</v>
      </c>
      <c r="G20" s="4">
        <f t="shared" si="24"/>
        <v>25.486000000000001</v>
      </c>
      <c r="H20" s="4">
        <f t="shared" si="24"/>
        <v>0.15</v>
      </c>
      <c r="I20" s="4">
        <f t="shared" si="24"/>
        <v>0</v>
      </c>
      <c r="J20" s="4">
        <f t="shared" si="24"/>
        <v>0.41799999999999998</v>
      </c>
      <c r="K20" s="4">
        <f t="shared" si="24"/>
        <v>188.10599999999999</v>
      </c>
      <c r="L20" s="4">
        <f t="shared" si="25"/>
        <v>5.5750000000000002</v>
      </c>
      <c r="M20" s="4">
        <f t="shared" si="25"/>
        <v>2.6560000000000001</v>
      </c>
      <c r="N20" s="4">
        <f t="shared" si="25"/>
        <v>409.65300000000002</v>
      </c>
      <c r="O20" s="4">
        <f t="shared" si="25"/>
        <v>73.471999999999994</v>
      </c>
      <c r="P20" s="4">
        <f t="shared" si="25"/>
        <v>35.450000000000003</v>
      </c>
      <c r="Q20" s="4">
        <f t="shared" si="25"/>
        <v>1.9159999999999999</v>
      </c>
      <c r="R20" s="4">
        <f t="shared" si="25"/>
        <v>29.681000000000001</v>
      </c>
      <c r="S20" s="4">
        <f t="shared" si="25"/>
        <v>45.301000000000002</v>
      </c>
      <c r="T20" s="4">
        <f t="shared" si="25"/>
        <v>1.6120000000000001</v>
      </c>
      <c r="U20" s="4">
        <f t="shared" si="25"/>
        <v>65.438999999999993</v>
      </c>
      <c r="V20" s="4">
        <f t="shared" si="26"/>
        <v>120.181</v>
      </c>
      <c r="W20" s="4">
        <f t="shared" si="26"/>
        <v>0.436</v>
      </c>
      <c r="X20" s="4">
        <f t="shared" si="26"/>
        <v>3.919</v>
      </c>
      <c r="Y20" s="4">
        <f t="shared" si="26"/>
        <v>0.64900000000000002</v>
      </c>
      <c r="Z20" s="4">
        <f t="shared" si="26"/>
        <v>0.40100000000000002</v>
      </c>
      <c r="AA20" s="4">
        <f t="shared" si="26"/>
        <v>13.554</v>
      </c>
      <c r="AB20" s="4">
        <f t="shared" si="26"/>
        <v>0.29399999999999998</v>
      </c>
      <c r="AC20" s="4">
        <f t="shared" si="26"/>
        <v>19.959</v>
      </c>
      <c r="AD20" s="4">
        <f t="shared" si="26"/>
        <v>4.5030000000000001</v>
      </c>
      <c r="AE20" s="4">
        <f t="shared" si="26"/>
        <v>412.63799999999998</v>
      </c>
      <c r="AF20" s="4">
        <f t="shared" si="27"/>
        <v>0.191</v>
      </c>
      <c r="AG20" s="4">
        <f t="shared" si="27"/>
        <v>8.9909999999999997</v>
      </c>
      <c r="AH20" s="4">
        <f t="shared" si="27"/>
        <v>54.079000000000001</v>
      </c>
      <c r="AI20" s="4">
        <f t="shared" si="27"/>
        <v>1.734</v>
      </c>
      <c r="AJ20" s="4">
        <f t="shared" si="27"/>
        <v>0.20899999999999999</v>
      </c>
      <c r="AK20" s="4">
        <f t="shared" si="27"/>
        <v>3.8809999999999998</v>
      </c>
      <c r="AL20" s="4">
        <f t="shared" si="27"/>
        <v>5.4260000000000002</v>
      </c>
      <c r="AM20" s="4">
        <f t="shared" si="27"/>
        <v>579.36699999999996</v>
      </c>
      <c r="AN20" s="4">
        <f t="shared" si="27"/>
        <v>0.46899999999999997</v>
      </c>
      <c r="AO20" s="4">
        <f t="shared" si="27"/>
        <v>0.16500000000000001</v>
      </c>
      <c r="AP20" s="4">
        <f t="shared" si="28"/>
        <v>0.92700000000000005</v>
      </c>
      <c r="AQ20" s="4">
        <f t="shared" si="28"/>
        <v>70.795000000000002</v>
      </c>
      <c r="AR20" s="4">
        <f t="shared" si="28"/>
        <v>7496.8320000000003</v>
      </c>
      <c r="AS20" s="4">
        <f t="shared" si="28"/>
        <v>0</v>
      </c>
      <c r="AT20" s="4">
        <f t="shared" si="28"/>
        <v>66.650000000000006</v>
      </c>
      <c r="AU20" s="4">
        <f t="shared" si="28"/>
        <v>0.11</v>
      </c>
      <c r="AV20" s="4">
        <f t="shared" si="28"/>
        <v>1.33</v>
      </c>
      <c r="AW20" s="4">
        <f t="shared" si="28"/>
        <v>5.0999999999999997E-2</v>
      </c>
      <c r="AX20" s="4">
        <f t="shared" si="28"/>
        <v>7.99</v>
      </c>
      <c r="AY20" s="4">
        <f t="shared" si="28"/>
        <v>6.5919999999999996</v>
      </c>
      <c r="AZ20" s="4">
        <f t="shared" si="29"/>
        <v>23.599</v>
      </c>
      <c r="BA20" s="4">
        <f t="shared" si="29"/>
        <v>28.108000000000001</v>
      </c>
      <c r="BB20" s="4">
        <f t="shared" si="29"/>
        <v>5.5149999999999997</v>
      </c>
      <c r="BC20" s="4">
        <f t="shared" si="29"/>
        <v>8.7140000000000004</v>
      </c>
      <c r="BD20" s="4">
        <f t="shared" si="29"/>
        <v>122.995</v>
      </c>
      <c r="BE20" s="4">
        <f t="shared" si="29"/>
        <v>1.8109999999999999</v>
      </c>
      <c r="BF20" s="4">
        <f t="shared" si="29"/>
        <v>51.22</v>
      </c>
      <c r="BG20" s="4">
        <f t="shared" si="29"/>
        <v>0.498</v>
      </c>
      <c r="BH20" s="4">
        <f t="shared" si="29"/>
        <v>0.16500000000000001</v>
      </c>
      <c r="BI20" s="4">
        <f t="shared" si="29"/>
        <v>20.332000000000001</v>
      </c>
      <c r="BJ20" s="4">
        <f t="shared" si="30"/>
        <v>29.573</v>
      </c>
      <c r="BK20" s="4">
        <f t="shared" si="30"/>
        <v>194.76400000000001</v>
      </c>
      <c r="BL20" s="4">
        <f t="shared" si="30"/>
        <v>6.4050000000000002</v>
      </c>
      <c r="BM20" s="4">
        <f t="shared" si="30"/>
        <v>6.1189999999999998</v>
      </c>
      <c r="BN20" s="4">
        <f t="shared" si="30"/>
        <v>0.40899999999999997</v>
      </c>
      <c r="BO20" s="4">
        <f t="shared" si="30"/>
        <v>17.875</v>
      </c>
      <c r="BP20" s="4">
        <f t="shared" si="30"/>
        <v>1.022</v>
      </c>
      <c r="BQ20" s="4">
        <f t="shared" si="30"/>
        <v>6.4180000000000001</v>
      </c>
      <c r="BR20" s="4">
        <f t="shared" si="30"/>
        <v>6384.5720000000001</v>
      </c>
      <c r="BS20" s="4">
        <f t="shared" si="30"/>
        <v>2775.8290000000002</v>
      </c>
      <c r="BT20" s="4">
        <f t="shared" si="31"/>
        <v>2231.3310000000001</v>
      </c>
      <c r="BU20" s="4">
        <f t="shared" si="31"/>
        <v>0.63</v>
      </c>
      <c r="BV20" s="4">
        <f t="shared" si="31"/>
        <v>0.879</v>
      </c>
      <c r="BW20" s="4">
        <f t="shared" si="31"/>
        <v>58.616999999999997</v>
      </c>
      <c r="BX20" s="4">
        <f t="shared" si="31"/>
        <v>387.99200000000002</v>
      </c>
      <c r="BY20" s="4">
        <f t="shared" si="31"/>
        <v>0</v>
      </c>
      <c r="BZ20" s="4">
        <f t="shared" si="31"/>
        <v>0.58199999999999996</v>
      </c>
      <c r="CA20" s="4">
        <f t="shared" si="31"/>
        <v>0.79500000000000004</v>
      </c>
      <c r="CB20" s="4">
        <f t="shared" si="31"/>
        <v>0</v>
      </c>
      <c r="CC20" s="4">
        <f t="shared" si="31"/>
        <v>4.1630000000000003</v>
      </c>
      <c r="CD20" s="4">
        <f t="shared" si="32"/>
        <v>0.36599999999999999</v>
      </c>
      <c r="CE20" s="4">
        <f t="shared" si="32"/>
        <v>5.3090000000000002</v>
      </c>
      <c r="CF20" s="4">
        <f t="shared" si="32"/>
        <v>854.92700000000002</v>
      </c>
      <c r="CG20" s="4">
        <f t="shared" si="32"/>
        <v>8.9250000000000007</v>
      </c>
      <c r="CH20" s="4">
        <f t="shared" si="32"/>
        <v>111.125</v>
      </c>
      <c r="CI20" s="4">
        <f t="shared" si="32"/>
        <v>0.67800000000000005</v>
      </c>
      <c r="CJ20" s="4">
        <f t="shared" si="32"/>
        <v>0.253</v>
      </c>
      <c r="CK20" s="4">
        <f t="shared" si="32"/>
        <v>2.4390000000000001</v>
      </c>
      <c r="CL20" s="4">
        <f t="shared" si="32"/>
        <v>10.893000000000001</v>
      </c>
      <c r="CM20" s="4">
        <f t="shared" si="32"/>
        <v>1.9970000000000001</v>
      </c>
      <c r="CN20" s="4">
        <f t="shared" si="33"/>
        <v>0.22700000000000001</v>
      </c>
      <c r="CO20" s="4">
        <f t="shared" si="33"/>
        <v>1.7070000000000001</v>
      </c>
      <c r="CP20" s="4">
        <f t="shared" si="33"/>
        <v>1.7609999999999999</v>
      </c>
      <c r="CQ20" s="4">
        <f t="shared" si="33"/>
        <v>8.4380000000000006</v>
      </c>
      <c r="CR20" s="4">
        <f t="shared" si="33"/>
        <v>42.790999999999997</v>
      </c>
      <c r="CS20" s="4">
        <f t="shared" si="33"/>
        <v>57.247999999999998</v>
      </c>
      <c r="CT20" s="4">
        <f t="shared" si="33"/>
        <v>3.8109999999999999</v>
      </c>
      <c r="CU20" s="4">
        <f t="shared" si="33"/>
        <v>1462.8150000000001</v>
      </c>
      <c r="CV20" s="4">
        <f t="shared" si="33"/>
        <v>366.29300000000001</v>
      </c>
      <c r="CW20" s="4">
        <f t="shared" si="33"/>
        <v>534.64400000000001</v>
      </c>
      <c r="CX20" s="4">
        <f t="shared" si="34"/>
        <v>91.802999999999997</v>
      </c>
      <c r="CY20" s="4">
        <f t="shared" si="34"/>
        <v>47.366999999999997</v>
      </c>
      <c r="CZ20" s="4">
        <f t="shared" si="34"/>
        <v>67.98</v>
      </c>
      <c r="DA20" s="4">
        <f t="shared" si="34"/>
        <v>478.90300000000002</v>
      </c>
      <c r="DB20" s="4">
        <f t="shared" si="34"/>
        <v>10.78</v>
      </c>
      <c r="DC20" s="4">
        <f t="shared" si="34"/>
        <v>1232.3140000000001</v>
      </c>
      <c r="DD20" s="4">
        <f t="shared" si="34"/>
        <v>20.718</v>
      </c>
      <c r="DE20" s="4">
        <f t="shared" si="34"/>
        <v>228.67</v>
      </c>
      <c r="DF20" s="4">
        <f t="shared" si="34"/>
        <v>9.9109999999999996</v>
      </c>
      <c r="DG20" s="4">
        <f t="shared" si="34"/>
        <v>6.6000000000000003E-2</v>
      </c>
      <c r="DH20" s="4">
        <f t="shared" si="35"/>
        <v>7.3869999999999996</v>
      </c>
      <c r="DI20" s="4">
        <f t="shared" si="35"/>
        <v>82.296999999999997</v>
      </c>
      <c r="DJ20" s="4">
        <f t="shared" si="35"/>
        <v>0</v>
      </c>
      <c r="DK20" s="4">
        <f t="shared" si="35"/>
        <v>7.5469999999999997</v>
      </c>
      <c r="DL20" s="4">
        <f t="shared" si="35"/>
        <v>2.1309999999999998</v>
      </c>
      <c r="DM20" s="4">
        <f t="shared" si="35"/>
        <v>8.1980000000000004</v>
      </c>
      <c r="DN20" s="4">
        <f t="shared" si="35"/>
        <v>17.417999999999999</v>
      </c>
      <c r="DO20" s="4">
        <f t="shared" si="35"/>
        <v>0</v>
      </c>
      <c r="DP20" s="4">
        <f t="shared" si="35"/>
        <v>2.125</v>
      </c>
      <c r="DQ20" s="4">
        <f t="shared" si="35"/>
        <v>0.53400000000000003</v>
      </c>
      <c r="DR20" s="4">
        <f t="shared" si="36"/>
        <v>53.591000000000001</v>
      </c>
      <c r="DS20" s="4">
        <f t="shared" si="36"/>
        <v>0.219</v>
      </c>
      <c r="DT20" s="4">
        <f t="shared" si="36"/>
        <v>15.202999999999999</v>
      </c>
      <c r="DU20" s="4">
        <f t="shared" si="36"/>
        <v>11.183999999999999</v>
      </c>
      <c r="DV20" s="4">
        <f t="shared" si="36"/>
        <v>1.1319999999999999</v>
      </c>
      <c r="DW20" s="4">
        <f t="shared" si="36"/>
        <v>1.78</v>
      </c>
      <c r="DX20" s="4">
        <f t="shared" si="36"/>
        <v>1.087</v>
      </c>
      <c r="DY20" s="4">
        <f t="shared" si="36"/>
        <v>201.98500000000001</v>
      </c>
      <c r="DZ20" s="4">
        <f t="shared" si="36"/>
        <v>0.84299999999999997</v>
      </c>
      <c r="EA20" s="4">
        <f t="shared" si="36"/>
        <v>1.9570000000000001</v>
      </c>
      <c r="EB20" s="4">
        <f t="shared" si="37"/>
        <v>2.7469999999999999</v>
      </c>
      <c r="EC20" s="4">
        <f t="shared" si="37"/>
        <v>0.128</v>
      </c>
      <c r="ED20" s="4">
        <f t="shared" si="37"/>
        <v>2.1589999999999998</v>
      </c>
      <c r="EE20" s="4">
        <f t="shared" si="37"/>
        <v>1.7729999999999999</v>
      </c>
      <c r="EF20" s="4">
        <f t="shared" si="37"/>
        <v>3.7669999999999999</v>
      </c>
      <c r="EG20" s="4">
        <f t="shared" si="37"/>
        <v>0.28899999999999998</v>
      </c>
      <c r="EH20" s="4">
        <f t="shared" si="37"/>
        <v>492.98</v>
      </c>
      <c r="EI20" s="4">
        <f t="shared" si="37"/>
        <v>0.11</v>
      </c>
      <c r="EJ20" s="4">
        <f t="shared" si="37"/>
        <v>5.19</v>
      </c>
      <c r="EK20" s="4">
        <f t="shared" si="37"/>
        <v>12.016999999999999</v>
      </c>
      <c r="EL20" s="4">
        <f t="shared" si="38"/>
        <v>2.605</v>
      </c>
      <c r="EM20" s="4">
        <f t="shared" si="38"/>
        <v>4.8000000000000001E-2</v>
      </c>
      <c r="EN20" s="4">
        <f t="shared" si="38"/>
        <v>51.369</v>
      </c>
      <c r="EO20" s="4">
        <f t="shared" si="38"/>
        <v>2.1800000000000002</v>
      </c>
      <c r="EP20" s="4">
        <f t="shared" si="38"/>
        <v>9.7219999999999995</v>
      </c>
      <c r="EQ20" s="4">
        <f t="shared" si="38"/>
        <v>3.3340000000000001</v>
      </c>
      <c r="ER20" s="4">
        <f t="shared" si="38"/>
        <v>4.3999999999999997E-2</v>
      </c>
      <c r="ES20" s="4">
        <f t="shared" si="38"/>
        <v>3.3519999999999999</v>
      </c>
      <c r="ET20" s="4">
        <f t="shared" si="38"/>
        <v>174.86199999999999</v>
      </c>
      <c r="EU20" s="4">
        <f t="shared" si="38"/>
        <v>2.8479999999999999</v>
      </c>
      <c r="EV20" s="4">
        <f t="shared" si="39"/>
        <v>37.713000000000001</v>
      </c>
      <c r="EW20" s="4">
        <f t="shared" si="39"/>
        <v>4.3659999999999997</v>
      </c>
      <c r="EX20" s="4">
        <f t="shared" si="39"/>
        <v>0.80200000000000005</v>
      </c>
      <c r="EY20" s="4">
        <f t="shared" si="39"/>
        <v>94.772000000000006</v>
      </c>
      <c r="EZ20" s="4">
        <f t="shared" si="39"/>
        <v>7.0000000000000001E-3</v>
      </c>
      <c r="FA20" s="4">
        <f t="shared" si="39"/>
        <v>70.328999999999994</v>
      </c>
      <c r="FB20" s="4">
        <f t="shared" si="39"/>
        <v>9.2959999999999994</v>
      </c>
      <c r="FC20" s="4">
        <f t="shared" si="39"/>
        <v>44.837000000000003</v>
      </c>
      <c r="FD20" s="4">
        <f t="shared" si="39"/>
        <v>457.87900000000002</v>
      </c>
      <c r="FE20" s="4">
        <f t="shared" si="39"/>
        <v>42.11</v>
      </c>
      <c r="FF20" s="4">
        <f t="shared" si="40"/>
        <v>155.35599999999999</v>
      </c>
      <c r="FG20" s="4">
        <f t="shared" si="40"/>
        <v>0.20499999999999999</v>
      </c>
      <c r="FH20" s="4">
        <f t="shared" si="40"/>
        <v>2.052</v>
      </c>
      <c r="FI20" s="4">
        <f t="shared" si="40"/>
        <v>7.335</v>
      </c>
      <c r="FJ20" s="4">
        <f t="shared" si="40"/>
        <v>0</v>
      </c>
      <c r="FK20" s="4">
        <f t="shared" si="40"/>
        <v>4.7930000000000001</v>
      </c>
      <c r="FL20" s="4">
        <f t="shared" si="40"/>
        <v>4.2779999999999996</v>
      </c>
      <c r="FM20" s="4">
        <f t="shared" si="40"/>
        <v>40.81</v>
      </c>
      <c r="FN20" s="4">
        <f t="shared" si="40"/>
        <v>77.301000000000002</v>
      </c>
      <c r="FO20" s="4">
        <f t="shared" si="40"/>
        <v>330.45400000000001</v>
      </c>
      <c r="FP20" s="4">
        <f t="shared" si="41"/>
        <v>60.122999999999998</v>
      </c>
      <c r="FQ20" s="4">
        <f t="shared" si="41"/>
        <v>0</v>
      </c>
      <c r="FR20" s="4">
        <f t="shared" si="41"/>
        <v>64.257000000000005</v>
      </c>
      <c r="FS20" s="4">
        <f t="shared" si="41"/>
        <v>4.2759999999999998</v>
      </c>
      <c r="FT20" s="4">
        <f t="shared" si="41"/>
        <v>98.58</v>
      </c>
      <c r="FU20" s="4">
        <f t="shared" si="41"/>
        <v>1636.923</v>
      </c>
      <c r="FV20" s="4">
        <f t="shared" si="41"/>
        <v>0.52800000000000002</v>
      </c>
      <c r="FW20" s="4">
        <f t="shared" si="41"/>
        <v>0</v>
      </c>
      <c r="FX20" s="4">
        <f t="shared" si="41"/>
        <v>1.0999999999999999E-2</v>
      </c>
      <c r="FY20" s="4">
        <f t="shared" si="41"/>
        <v>0.216</v>
      </c>
      <c r="FZ20" s="4">
        <f t="shared" si="42"/>
        <v>0.42499999999999999</v>
      </c>
      <c r="GA20" s="4">
        <f t="shared" si="42"/>
        <v>6.6000000000000003E-2</v>
      </c>
      <c r="GB20" s="4">
        <f t="shared" si="42"/>
        <v>0.22</v>
      </c>
      <c r="GC20" s="4">
        <f t="shared" si="42"/>
        <v>0.161</v>
      </c>
      <c r="GD20" s="4">
        <f t="shared" si="42"/>
        <v>8.4000000000000005E-2</v>
      </c>
      <c r="GE20" s="4">
        <f t="shared" si="42"/>
        <v>432.33600000000001</v>
      </c>
      <c r="GF20" s="4">
        <f t="shared" si="42"/>
        <v>4.74</v>
      </c>
      <c r="GG20" s="4">
        <f t="shared" si="42"/>
        <v>51.777999999999999</v>
      </c>
      <c r="GH20" s="4">
        <f t="shared" si="42"/>
        <v>0.41399999999999998</v>
      </c>
      <c r="GI20" s="4">
        <f t="shared" si="42"/>
        <v>0.50600000000000001</v>
      </c>
      <c r="GJ20" s="4">
        <f t="shared" si="43"/>
        <v>57.572000000000003</v>
      </c>
      <c r="GK20" s="4">
        <f t="shared" si="43"/>
        <v>0.65800000000000003</v>
      </c>
      <c r="GL20" s="4">
        <f t="shared" si="43"/>
        <v>41.372999999999998</v>
      </c>
      <c r="GM20" s="4">
        <f t="shared" si="43"/>
        <v>18.25</v>
      </c>
      <c r="GN20" s="4">
        <f t="shared" si="43"/>
        <v>0.308</v>
      </c>
      <c r="GO20" s="4">
        <f t="shared" si="43"/>
        <v>0.60099999999999998</v>
      </c>
      <c r="GP20" s="4">
        <f t="shared" si="43"/>
        <v>494.642</v>
      </c>
      <c r="GQ20" s="4">
        <f t="shared" si="43"/>
        <v>534.02499999999998</v>
      </c>
      <c r="GR20" s="4">
        <f t="shared" si="43"/>
        <v>1.2390000000000001</v>
      </c>
      <c r="GS20" s="4">
        <f t="shared" si="43"/>
        <v>336.767</v>
      </c>
      <c r="GT20" s="4">
        <f t="shared" si="44"/>
        <v>11.987</v>
      </c>
      <c r="GU20" s="4">
        <f t="shared" si="44"/>
        <v>0</v>
      </c>
      <c r="GV20" s="4">
        <f t="shared" si="44"/>
        <v>13.634</v>
      </c>
      <c r="GW20" s="4">
        <f t="shared" si="44"/>
        <v>1.9350000000000001</v>
      </c>
      <c r="GX20" s="4">
        <f t="shared" si="44"/>
        <v>50.887</v>
      </c>
      <c r="GY20" s="4">
        <f t="shared" si="44"/>
        <v>44.713999999999999</v>
      </c>
      <c r="GZ20" s="4">
        <f t="shared" si="44"/>
        <v>66.876999999999995</v>
      </c>
      <c r="HA20" s="4">
        <f t="shared" si="44"/>
        <v>266.59500000000003</v>
      </c>
      <c r="HB20" s="4">
        <f t="shared" si="44"/>
        <v>2.8959999999999999</v>
      </c>
      <c r="HC20" s="4">
        <f t="shared" si="44"/>
        <v>5.915</v>
      </c>
      <c r="HD20" s="4">
        <f t="shared" si="45"/>
        <v>226.87299999999999</v>
      </c>
      <c r="HE20" s="4">
        <f t="shared" si="45"/>
        <v>0.20200000000000001</v>
      </c>
      <c r="HF20" s="4">
        <f t="shared" si="45"/>
        <v>1.5229999999999999</v>
      </c>
      <c r="HG20" s="4">
        <f t="shared" si="45"/>
        <v>0.121</v>
      </c>
      <c r="HH20" s="4">
        <f t="shared" si="45"/>
        <v>44.095999999999997</v>
      </c>
      <c r="HI20" s="4">
        <f t="shared" si="45"/>
        <v>24.332999999999998</v>
      </c>
      <c r="HJ20" s="4">
        <f t="shared" si="45"/>
        <v>309.32100000000003</v>
      </c>
      <c r="HK20" s="4">
        <f t="shared" si="45"/>
        <v>56.667000000000002</v>
      </c>
      <c r="HL20" s="4">
        <f t="shared" si="45"/>
        <v>0.17199999999999999</v>
      </c>
      <c r="HM20" s="4">
        <f t="shared" si="45"/>
        <v>1.0999999999999999E-2</v>
      </c>
      <c r="HN20" s="4">
        <f t="shared" si="46"/>
        <v>2.78</v>
      </c>
      <c r="HO20" s="4">
        <f t="shared" si="46"/>
        <v>325.53300000000002</v>
      </c>
      <c r="HP20" s="4">
        <f t="shared" si="46"/>
        <v>153.97</v>
      </c>
      <c r="HQ20" s="4">
        <f t="shared" si="46"/>
        <v>544.49800000000005</v>
      </c>
      <c r="HR20" s="4">
        <f t="shared" si="46"/>
        <v>5914.0780000000004</v>
      </c>
      <c r="HS20" s="4">
        <f t="shared" si="46"/>
        <v>8.202</v>
      </c>
      <c r="HT20" s="4">
        <f t="shared" si="46"/>
        <v>123.039</v>
      </c>
      <c r="HU20" s="4">
        <f t="shared" si="46"/>
        <v>9.5000000000000001E-2</v>
      </c>
      <c r="HV20" s="4">
        <f t="shared" si="46"/>
        <v>168.69</v>
      </c>
      <c r="HW20" s="4">
        <f t="shared" si="46"/>
        <v>113.327</v>
      </c>
      <c r="HX20" s="4">
        <f t="shared" si="46"/>
        <v>2.1999999999999999E-2</v>
      </c>
      <c r="HY20" s="4">
        <f t="shared" si="46"/>
        <v>22.024999999999999</v>
      </c>
      <c r="HZ20" s="4">
        <f t="shared" si="46"/>
        <v>2.5529999999999999</v>
      </c>
      <c r="IA20" s="4">
        <f t="shared" si="46"/>
        <v>7.72</v>
      </c>
      <c r="IB20" s="4">
        <f t="shared" si="46"/>
        <v>1068.4760000000001</v>
      </c>
      <c r="IC20" s="4">
        <f t="shared" si="23"/>
        <v>42850.578999999998</v>
      </c>
    </row>
    <row r="21" spans="1:237" x14ac:dyDescent="0.3">
      <c r="A21">
        <v>2009</v>
      </c>
      <c r="B21" s="4">
        <f t="shared" si="24"/>
        <v>31607.042000000001</v>
      </c>
      <c r="C21" s="4">
        <f t="shared" si="24"/>
        <v>6.74</v>
      </c>
      <c r="D21" s="4">
        <f t="shared" si="24"/>
        <v>4.2539999999999996</v>
      </c>
      <c r="E21" s="4">
        <f t="shared" si="24"/>
        <v>120.185</v>
      </c>
      <c r="F21" s="4">
        <f t="shared" si="24"/>
        <v>0.51700000000000002</v>
      </c>
      <c r="G21" s="4">
        <f t="shared" si="24"/>
        <v>27.565000000000001</v>
      </c>
      <c r="H21" s="4">
        <f t="shared" si="24"/>
        <v>0.14699999999999999</v>
      </c>
      <c r="I21" s="4">
        <f t="shared" si="24"/>
        <v>0</v>
      </c>
      <c r="J21" s="4">
        <f t="shared" si="24"/>
        <v>0.443</v>
      </c>
      <c r="K21" s="4">
        <f t="shared" si="24"/>
        <v>178.94900000000001</v>
      </c>
      <c r="L21" s="4">
        <f t="shared" si="25"/>
        <v>4.3630000000000004</v>
      </c>
      <c r="M21" s="4">
        <f t="shared" si="25"/>
        <v>2.6269999999999998</v>
      </c>
      <c r="N21" s="4">
        <f t="shared" si="25"/>
        <v>401.32100000000003</v>
      </c>
      <c r="O21" s="4">
        <f t="shared" si="25"/>
        <v>67.290999999999997</v>
      </c>
      <c r="P21" s="4">
        <f t="shared" si="25"/>
        <v>31.856000000000002</v>
      </c>
      <c r="Q21" s="4">
        <f t="shared" si="25"/>
        <v>1.9490000000000001</v>
      </c>
      <c r="R21" s="4">
        <f t="shared" si="25"/>
        <v>28.097999999999999</v>
      </c>
      <c r="S21" s="4">
        <f t="shared" si="25"/>
        <v>49.148000000000003</v>
      </c>
      <c r="T21" s="4">
        <f t="shared" si="25"/>
        <v>1.597</v>
      </c>
      <c r="U21" s="4">
        <f t="shared" si="25"/>
        <v>61.045000000000002</v>
      </c>
      <c r="V21" s="4">
        <f t="shared" si="26"/>
        <v>107.712</v>
      </c>
      <c r="W21" s="4">
        <f t="shared" si="26"/>
        <v>0.51700000000000002</v>
      </c>
      <c r="X21" s="4">
        <f t="shared" si="26"/>
        <v>4.2249999999999996</v>
      </c>
      <c r="Y21" s="4">
        <f t="shared" si="26"/>
        <v>0.47599999999999998</v>
      </c>
      <c r="Z21" s="4">
        <f t="shared" si="26"/>
        <v>0.36899999999999999</v>
      </c>
      <c r="AA21" s="4">
        <f t="shared" si="26"/>
        <v>14.228999999999999</v>
      </c>
      <c r="AB21" s="4">
        <f t="shared" si="26"/>
        <v>0.30099999999999999</v>
      </c>
      <c r="AC21" s="4">
        <f t="shared" si="26"/>
        <v>20.536999999999999</v>
      </c>
      <c r="AD21" s="4">
        <f t="shared" si="26"/>
        <v>3.855</v>
      </c>
      <c r="AE21" s="4">
        <f t="shared" si="26"/>
        <v>389.77499999999998</v>
      </c>
      <c r="AF21" s="4">
        <f t="shared" si="27"/>
        <v>0.191</v>
      </c>
      <c r="AG21" s="4">
        <f t="shared" si="27"/>
        <v>7.7460000000000004</v>
      </c>
      <c r="AH21" s="4">
        <f t="shared" si="27"/>
        <v>45.814999999999998</v>
      </c>
      <c r="AI21" s="4">
        <f t="shared" si="27"/>
        <v>1.829</v>
      </c>
      <c r="AJ21" s="4">
        <f t="shared" si="27"/>
        <v>0.16900000000000001</v>
      </c>
      <c r="AK21" s="4">
        <f t="shared" si="27"/>
        <v>4.5570000000000004</v>
      </c>
      <c r="AL21" s="4">
        <f t="shared" si="27"/>
        <v>6.5940000000000003</v>
      </c>
      <c r="AM21" s="4">
        <f t="shared" si="27"/>
        <v>546.61</v>
      </c>
      <c r="AN21" s="4">
        <f t="shared" si="27"/>
        <v>0.52</v>
      </c>
      <c r="AO21" s="4">
        <f t="shared" si="27"/>
        <v>0.161</v>
      </c>
      <c r="AP21" s="4">
        <f t="shared" si="28"/>
        <v>0.94199999999999995</v>
      </c>
      <c r="AQ21" s="4">
        <f t="shared" si="28"/>
        <v>65.900999999999996</v>
      </c>
      <c r="AR21" s="4">
        <f t="shared" si="28"/>
        <v>7886.5330000000004</v>
      </c>
      <c r="AS21" s="4">
        <f t="shared" si="28"/>
        <v>0</v>
      </c>
      <c r="AT21" s="4">
        <f t="shared" si="28"/>
        <v>72.557000000000002</v>
      </c>
      <c r="AU21" s="4">
        <f t="shared" si="28"/>
        <v>0.13600000000000001</v>
      </c>
      <c r="AV21" s="4">
        <f t="shared" si="28"/>
        <v>1.724</v>
      </c>
      <c r="AW21" s="4">
        <f t="shared" si="28"/>
        <v>4.8000000000000001E-2</v>
      </c>
      <c r="AX21" s="4">
        <f t="shared" si="28"/>
        <v>7.7480000000000002</v>
      </c>
      <c r="AY21" s="4">
        <f t="shared" si="28"/>
        <v>5.5140000000000002</v>
      </c>
      <c r="AZ21" s="4">
        <f t="shared" si="29"/>
        <v>21.809000000000001</v>
      </c>
      <c r="BA21" s="4">
        <f t="shared" si="29"/>
        <v>28.396000000000001</v>
      </c>
      <c r="BB21" s="4">
        <f t="shared" si="29"/>
        <v>5.6429999999999998</v>
      </c>
      <c r="BC21" s="4">
        <f t="shared" si="29"/>
        <v>8.4689999999999994</v>
      </c>
      <c r="BD21" s="4">
        <f t="shared" si="29"/>
        <v>115.239</v>
      </c>
      <c r="BE21" s="4">
        <f t="shared" si="29"/>
        <v>1.694</v>
      </c>
      <c r="BF21" s="4">
        <f t="shared" si="29"/>
        <v>48.816000000000003</v>
      </c>
      <c r="BG21" s="4">
        <f t="shared" si="29"/>
        <v>0.45800000000000002</v>
      </c>
      <c r="BH21" s="4">
        <f t="shared" si="29"/>
        <v>0.161</v>
      </c>
      <c r="BI21" s="4">
        <f t="shared" si="29"/>
        <v>19.780999999999999</v>
      </c>
      <c r="BJ21" s="4">
        <f t="shared" si="30"/>
        <v>32.503</v>
      </c>
      <c r="BK21" s="4">
        <f t="shared" si="30"/>
        <v>203.17</v>
      </c>
      <c r="BL21" s="4">
        <f t="shared" si="30"/>
        <v>6.3120000000000003</v>
      </c>
      <c r="BM21" s="4">
        <f t="shared" si="30"/>
        <v>5.4080000000000004</v>
      </c>
      <c r="BN21" s="4">
        <f t="shared" si="30"/>
        <v>0.497</v>
      </c>
      <c r="BO21" s="4">
        <f t="shared" si="30"/>
        <v>14.489000000000001</v>
      </c>
      <c r="BP21" s="4">
        <f t="shared" si="30"/>
        <v>1.0589999999999999</v>
      </c>
      <c r="BQ21" s="4">
        <f t="shared" si="30"/>
        <v>6.4530000000000003</v>
      </c>
      <c r="BR21" s="4">
        <f t="shared" si="30"/>
        <v>5871.1710000000003</v>
      </c>
      <c r="BS21" s="4">
        <f t="shared" si="30"/>
        <v>2554.107</v>
      </c>
      <c r="BT21" s="4">
        <f t="shared" si="31"/>
        <v>2060.2130000000002</v>
      </c>
      <c r="BU21" s="4">
        <f t="shared" si="31"/>
        <v>0.57499999999999996</v>
      </c>
      <c r="BV21" s="4">
        <f t="shared" si="31"/>
        <v>0.77800000000000002</v>
      </c>
      <c r="BW21" s="4">
        <f t="shared" si="31"/>
        <v>55.936999999999998</v>
      </c>
      <c r="BX21" s="4">
        <f t="shared" si="31"/>
        <v>368.63099999999997</v>
      </c>
      <c r="BY21" s="4">
        <f t="shared" si="31"/>
        <v>0</v>
      </c>
      <c r="BZ21" s="4">
        <f t="shared" si="31"/>
        <v>0.76600000000000001</v>
      </c>
      <c r="CA21" s="4">
        <f t="shared" si="31"/>
        <v>0.79900000000000004</v>
      </c>
      <c r="CB21" s="4">
        <f t="shared" si="31"/>
        <v>0</v>
      </c>
      <c r="CC21" s="4">
        <f t="shared" si="31"/>
        <v>4.2329999999999997</v>
      </c>
      <c r="CD21" s="4">
        <f t="shared" si="32"/>
        <v>0.38100000000000001</v>
      </c>
      <c r="CE21" s="4">
        <f t="shared" si="32"/>
        <v>6.1360000000000001</v>
      </c>
      <c r="CF21" s="4">
        <f t="shared" si="32"/>
        <v>790.29499999999996</v>
      </c>
      <c r="CG21" s="4">
        <f t="shared" si="32"/>
        <v>7.4980000000000002</v>
      </c>
      <c r="CH21" s="4">
        <f t="shared" si="32"/>
        <v>104.355</v>
      </c>
      <c r="CI21" s="4">
        <f t="shared" si="32"/>
        <v>0.59299999999999997</v>
      </c>
      <c r="CJ21" s="4">
        <f t="shared" si="32"/>
        <v>0.253</v>
      </c>
      <c r="CK21" s="4">
        <f t="shared" si="32"/>
        <v>2.379</v>
      </c>
      <c r="CL21" s="4">
        <f t="shared" si="32"/>
        <v>11.442</v>
      </c>
      <c r="CM21" s="4">
        <f t="shared" si="32"/>
        <v>2.11</v>
      </c>
      <c r="CN21" s="4">
        <f t="shared" si="33"/>
        <v>0.23400000000000001</v>
      </c>
      <c r="CO21" s="4">
        <f t="shared" si="33"/>
        <v>1.909</v>
      </c>
      <c r="CP21" s="4">
        <f t="shared" si="33"/>
        <v>1.8879999999999999</v>
      </c>
      <c r="CQ21" s="4">
        <f t="shared" si="33"/>
        <v>7.9390000000000001</v>
      </c>
      <c r="CR21" s="4">
        <f t="shared" si="33"/>
        <v>41.579000000000001</v>
      </c>
      <c r="CS21" s="4">
        <f t="shared" si="33"/>
        <v>51.470999999999997</v>
      </c>
      <c r="CT21" s="4">
        <f t="shared" si="33"/>
        <v>3.7280000000000002</v>
      </c>
      <c r="CU21" s="4">
        <f t="shared" si="33"/>
        <v>1612.817</v>
      </c>
      <c r="CV21" s="4">
        <f t="shared" si="33"/>
        <v>401.95699999999999</v>
      </c>
      <c r="CW21" s="4">
        <f t="shared" si="33"/>
        <v>559.02499999999998</v>
      </c>
      <c r="CX21" s="4">
        <f t="shared" si="34"/>
        <v>102.96899999999999</v>
      </c>
      <c r="CY21" s="4">
        <f t="shared" si="34"/>
        <v>42.18</v>
      </c>
      <c r="CZ21" s="4">
        <f t="shared" si="34"/>
        <v>63.860999999999997</v>
      </c>
      <c r="DA21" s="4">
        <f t="shared" si="34"/>
        <v>424.73899999999998</v>
      </c>
      <c r="DB21" s="4">
        <f t="shared" si="34"/>
        <v>7.9340000000000002</v>
      </c>
      <c r="DC21" s="4">
        <f t="shared" si="34"/>
        <v>1163.213</v>
      </c>
      <c r="DD21" s="4">
        <f t="shared" si="34"/>
        <v>21.337</v>
      </c>
      <c r="DE21" s="4">
        <f t="shared" si="34"/>
        <v>223.11</v>
      </c>
      <c r="DF21" s="4">
        <f t="shared" si="34"/>
        <v>11.965999999999999</v>
      </c>
      <c r="DG21" s="4">
        <f t="shared" si="34"/>
        <v>5.5E-2</v>
      </c>
      <c r="DH21" s="4">
        <f t="shared" si="35"/>
        <v>8.1300000000000008</v>
      </c>
      <c r="DI21" s="4">
        <f t="shared" si="35"/>
        <v>86.954999999999998</v>
      </c>
      <c r="DJ21" s="4">
        <f t="shared" si="35"/>
        <v>0</v>
      </c>
      <c r="DK21" s="4">
        <f t="shared" si="35"/>
        <v>6.7370000000000001</v>
      </c>
      <c r="DL21" s="4">
        <f t="shared" si="35"/>
        <v>2.6669999999999998</v>
      </c>
      <c r="DM21" s="4">
        <f t="shared" si="35"/>
        <v>7.4560000000000004</v>
      </c>
      <c r="DN21" s="4">
        <f t="shared" si="35"/>
        <v>20.957999999999998</v>
      </c>
      <c r="DO21" s="4">
        <f t="shared" si="35"/>
        <v>0</v>
      </c>
      <c r="DP21" s="4">
        <f t="shared" si="35"/>
        <v>2.2170000000000001</v>
      </c>
      <c r="DQ21" s="4">
        <f t="shared" si="35"/>
        <v>0.47399999999999998</v>
      </c>
      <c r="DR21" s="4">
        <f t="shared" si="36"/>
        <v>53.121000000000002</v>
      </c>
      <c r="DS21" s="4">
        <f t="shared" si="36"/>
        <v>0.20499999999999999</v>
      </c>
      <c r="DT21" s="4">
        <f t="shared" si="36"/>
        <v>13.042</v>
      </c>
      <c r="DU21" s="4">
        <f t="shared" si="36"/>
        <v>10.638</v>
      </c>
      <c r="DV21" s="4">
        <f t="shared" si="36"/>
        <v>1.891</v>
      </c>
      <c r="DW21" s="4">
        <f t="shared" si="36"/>
        <v>1.706</v>
      </c>
      <c r="DX21" s="4">
        <f t="shared" si="36"/>
        <v>1.093</v>
      </c>
      <c r="DY21" s="4">
        <f t="shared" si="36"/>
        <v>200.71299999999999</v>
      </c>
      <c r="DZ21" s="4">
        <f t="shared" si="36"/>
        <v>0.88300000000000001</v>
      </c>
      <c r="EA21" s="4">
        <f t="shared" si="36"/>
        <v>1.887</v>
      </c>
      <c r="EB21" s="4">
        <f t="shared" si="37"/>
        <v>2.5329999999999999</v>
      </c>
      <c r="EC21" s="4">
        <f t="shared" si="37"/>
        <v>0.13200000000000001</v>
      </c>
      <c r="ED21" s="4">
        <f t="shared" si="37"/>
        <v>2.298</v>
      </c>
      <c r="EE21" s="4">
        <f t="shared" si="37"/>
        <v>1.96</v>
      </c>
      <c r="EF21" s="4">
        <f t="shared" si="37"/>
        <v>3.7080000000000002</v>
      </c>
      <c r="EG21" s="4">
        <f t="shared" si="37"/>
        <v>0.29299999999999998</v>
      </c>
      <c r="EH21" s="4">
        <f t="shared" si="37"/>
        <v>475.90300000000002</v>
      </c>
      <c r="EI21" s="4">
        <f t="shared" si="37"/>
        <v>0.14699999999999999</v>
      </c>
      <c r="EJ21" s="4">
        <f t="shared" si="37"/>
        <v>4.54</v>
      </c>
      <c r="EK21" s="4">
        <f t="shared" si="37"/>
        <v>13.074</v>
      </c>
      <c r="EL21" s="4">
        <f t="shared" si="38"/>
        <v>1.6819999999999999</v>
      </c>
      <c r="EM21" s="4">
        <f t="shared" si="38"/>
        <v>4.3999999999999997E-2</v>
      </c>
      <c r="EN21" s="4">
        <f t="shared" si="38"/>
        <v>50.86</v>
      </c>
      <c r="EO21" s="4">
        <f t="shared" si="38"/>
        <v>2.4390000000000001</v>
      </c>
      <c r="EP21" s="4">
        <f t="shared" si="38"/>
        <v>10.156000000000001</v>
      </c>
      <c r="EQ21" s="4">
        <f t="shared" si="38"/>
        <v>3.056</v>
      </c>
      <c r="ER21" s="4">
        <f t="shared" si="38"/>
        <v>0.04</v>
      </c>
      <c r="ES21" s="4">
        <f t="shared" si="38"/>
        <v>4.1289999999999996</v>
      </c>
      <c r="ET21" s="4">
        <f t="shared" si="38"/>
        <v>169.53899999999999</v>
      </c>
      <c r="EU21" s="4">
        <f t="shared" si="38"/>
        <v>2.9329999999999998</v>
      </c>
      <c r="EV21" s="4">
        <f t="shared" si="39"/>
        <v>34.881999999999998</v>
      </c>
      <c r="EW21" s="4">
        <f t="shared" si="39"/>
        <v>4.4450000000000003</v>
      </c>
      <c r="EX21" s="4">
        <f t="shared" si="39"/>
        <v>0.96099999999999997</v>
      </c>
      <c r="EY21" s="4">
        <f t="shared" si="39"/>
        <v>74.885000000000005</v>
      </c>
      <c r="EZ21" s="4">
        <f t="shared" si="39"/>
        <v>4.0000000000000001E-3</v>
      </c>
      <c r="FA21" s="4">
        <f t="shared" si="39"/>
        <v>53.567</v>
      </c>
      <c r="FB21" s="4">
        <f t="shared" si="39"/>
        <v>8.5920000000000005</v>
      </c>
      <c r="FC21" s="4">
        <f t="shared" si="39"/>
        <v>43.268000000000001</v>
      </c>
      <c r="FD21" s="4">
        <f t="shared" si="39"/>
        <v>447.03</v>
      </c>
      <c r="FE21" s="4">
        <f t="shared" si="39"/>
        <v>40.654000000000003</v>
      </c>
      <c r="FF21" s="4">
        <f t="shared" si="40"/>
        <v>155.221</v>
      </c>
      <c r="FG21" s="4">
        <f t="shared" si="40"/>
        <v>0.19800000000000001</v>
      </c>
      <c r="FH21" s="4">
        <f t="shared" si="40"/>
        <v>2.0880000000000001</v>
      </c>
      <c r="FI21" s="4">
        <f t="shared" si="40"/>
        <v>8.4610000000000003</v>
      </c>
      <c r="FJ21" s="4">
        <f t="shared" si="40"/>
        <v>0</v>
      </c>
      <c r="FK21" s="4">
        <f t="shared" si="40"/>
        <v>5.0890000000000004</v>
      </c>
      <c r="FL21" s="4">
        <f t="shared" si="40"/>
        <v>4.532</v>
      </c>
      <c r="FM21" s="4">
        <f t="shared" si="40"/>
        <v>51.317999999999998</v>
      </c>
      <c r="FN21" s="4">
        <f t="shared" si="40"/>
        <v>76.492000000000004</v>
      </c>
      <c r="FO21" s="4">
        <f t="shared" si="40"/>
        <v>316.83999999999997</v>
      </c>
      <c r="FP21" s="4">
        <f t="shared" si="41"/>
        <v>57.223999999999997</v>
      </c>
      <c r="FQ21" s="4">
        <f t="shared" si="41"/>
        <v>0</v>
      </c>
      <c r="FR21" s="4">
        <f t="shared" si="41"/>
        <v>68.596999999999994</v>
      </c>
      <c r="FS21" s="4">
        <f t="shared" si="41"/>
        <v>4.3470000000000004</v>
      </c>
      <c r="FT21" s="4">
        <f t="shared" si="41"/>
        <v>81.554000000000002</v>
      </c>
      <c r="FU21" s="4">
        <f t="shared" si="41"/>
        <v>1528.961</v>
      </c>
      <c r="FV21" s="4">
        <f t="shared" si="41"/>
        <v>0.55800000000000005</v>
      </c>
      <c r="FW21" s="4">
        <f t="shared" si="41"/>
        <v>0</v>
      </c>
      <c r="FX21" s="4">
        <f t="shared" si="41"/>
        <v>1.0999999999999999E-2</v>
      </c>
      <c r="FY21" s="4">
        <f t="shared" si="41"/>
        <v>0.224</v>
      </c>
      <c r="FZ21" s="4">
        <f t="shared" si="42"/>
        <v>0.42499999999999999</v>
      </c>
      <c r="GA21" s="4">
        <f t="shared" si="42"/>
        <v>6.6000000000000003E-2</v>
      </c>
      <c r="GB21" s="4">
        <f t="shared" si="42"/>
        <v>0.27800000000000002</v>
      </c>
      <c r="GC21" s="4">
        <f t="shared" si="42"/>
        <v>0.16900000000000001</v>
      </c>
      <c r="GD21" s="4">
        <f t="shared" si="42"/>
        <v>9.1999999999999998E-2</v>
      </c>
      <c r="GE21" s="4">
        <f t="shared" si="42"/>
        <v>465.84399999999999</v>
      </c>
      <c r="GF21" s="4">
        <f t="shared" si="42"/>
        <v>5.258</v>
      </c>
      <c r="GG21" s="4">
        <f t="shared" si="42"/>
        <v>45.895000000000003</v>
      </c>
      <c r="GH21" s="4">
        <f t="shared" si="42"/>
        <v>0.44</v>
      </c>
      <c r="GI21" s="4">
        <f t="shared" si="42"/>
        <v>0.502</v>
      </c>
      <c r="GJ21" s="4">
        <f t="shared" si="43"/>
        <v>90.097999999999999</v>
      </c>
      <c r="GK21" s="4">
        <f t="shared" si="43"/>
        <v>0.67300000000000004</v>
      </c>
      <c r="GL21" s="4">
        <f t="shared" si="43"/>
        <v>37.634999999999998</v>
      </c>
      <c r="GM21" s="4">
        <f t="shared" si="43"/>
        <v>16.177</v>
      </c>
      <c r="GN21" s="4">
        <f t="shared" si="43"/>
        <v>0.31900000000000001</v>
      </c>
      <c r="GO21" s="4">
        <f t="shared" si="43"/>
        <v>0.59699999999999998</v>
      </c>
      <c r="GP21" s="4">
        <f t="shared" si="43"/>
        <v>502.25900000000001</v>
      </c>
      <c r="GQ21" s="4">
        <f t="shared" si="43"/>
        <v>539.23</v>
      </c>
      <c r="GR21" s="4">
        <f t="shared" si="43"/>
        <v>1.2909999999999999</v>
      </c>
      <c r="GS21" s="4">
        <f t="shared" si="43"/>
        <v>297.38499999999999</v>
      </c>
      <c r="GT21" s="4">
        <f t="shared" si="44"/>
        <v>12.945</v>
      </c>
      <c r="GU21" s="4">
        <f t="shared" si="44"/>
        <v>0</v>
      </c>
      <c r="GV21" s="4">
        <f t="shared" si="44"/>
        <v>14.189</v>
      </c>
      <c r="GW21" s="4">
        <f t="shared" si="44"/>
        <v>1.994</v>
      </c>
      <c r="GX21" s="4">
        <f t="shared" si="44"/>
        <v>47.252000000000002</v>
      </c>
      <c r="GY21" s="4">
        <f t="shared" si="44"/>
        <v>43.533999999999999</v>
      </c>
      <c r="GZ21" s="4">
        <f t="shared" si="44"/>
        <v>61.561999999999998</v>
      </c>
      <c r="HA21" s="4">
        <f t="shared" si="44"/>
        <v>252.506</v>
      </c>
      <c r="HB21" s="4">
        <f t="shared" si="44"/>
        <v>2.444</v>
      </c>
      <c r="HC21" s="4">
        <f t="shared" si="44"/>
        <v>5.7709999999999999</v>
      </c>
      <c r="HD21" s="4">
        <f t="shared" si="45"/>
        <v>242.274</v>
      </c>
      <c r="HE21" s="4">
        <f t="shared" si="45"/>
        <v>0.22700000000000001</v>
      </c>
      <c r="HF21" s="4">
        <f t="shared" si="45"/>
        <v>2.7410000000000001</v>
      </c>
      <c r="HG21" s="4">
        <f t="shared" si="45"/>
        <v>0.13200000000000001</v>
      </c>
      <c r="HH21" s="4">
        <f t="shared" si="45"/>
        <v>44.22</v>
      </c>
      <c r="HI21" s="4">
        <f t="shared" si="45"/>
        <v>24.321000000000002</v>
      </c>
      <c r="HJ21" s="4">
        <f t="shared" si="45"/>
        <v>315.36</v>
      </c>
      <c r="HK21" s="4">
        <f t="shared" si="45"/>
        <v>50.17</v>
      </c>
      <c r="HL21" s="4">
        <f t="shared" si="45"/>
        <v>0.18</v>
      </c>
      <c r="HM21" s="4">
        <f t="shared" si="45"/>
        <v>1.0999999999999999E-2</v>
      </c>
      <c r="HN21" s="4">
        <f t="shared" si="46"/>
        <v>3</v>
      </c>
      <c r="HO21" s="4">
        <f t="shared" si="46"/>
        <v>277.29399999999998</v>
      </c>
      <c r="HP21" s="4">
        <f t="shared" si="46"/>
        <v>165.5</v>
      </c>
      <c r="HQ21" s="4">
        <f t="shared" si="46"/>
        <v>493.89499999999998</v>
      </c>
      <c r="HR21" s="4">
        <f t="shared" si="46"/>
        <v>5478.21</v>
      </c>
      <c r="HS21" s="4">
        <f t="shared" si="46"/>
        <v>7.9470000000000001</v>
      </c>
      <c r="HT21" s="4">
        <f t="shared" si="46"/>
        <v>106.252</v>
      </c>
      <c r="HU21" s="4">
        <f t="shared" si="46"/>
        <v>0.121</v>
      </c>
      <c r="HV21" s="4">
        <f t="shared" si="46"/>
        <v>169.57300000000001</v>
      </c>
      <c r="HW21" s="4">
        <f t="shared" si="46"/>
        <v>123.443</v>
      </c>
      <c r="HX21" s="4">
        <f t="shared" si="46"/>
        <v>2.9000000000000001E-2</v>
      </c>
      <c r="HY21" s="4">
        <f t="shared" si="46"/>
        <v>24.251000000000001</v>
      </c>
      <c r="HZ21" s="4">
        <f t="shared" si="46"/>
        <v>2.94</v>
      </c>
      <c r="IA21" s="4">
        <f t="shared" si="46"/>
        <v>5.476</v>
      </c>
      <c r="IB21" s="4">
        <f t="shared" si="46"/>
        <v>1022.624</v>
      </c>
      <c r="IC21" s="4">
        <f t="shared" si="23"/>
        <v>41516.945</v>
      </c>
    </row>
    <row r="22" spans="1:237" x14ac:dyDescent="0.3">
      <c r="A22">
        <v>2010</v>
      </c>
      <c r="B22" s="4">
        <f t="shared" ref="B22:K32" si="47">SUMIFS(co2_mass,year,$A22,country,B$1)</f>
        <v>33343.300000000003</v>
      </c>
      <c r="C22" s="4">
        <f t="shared" si="47"/>
        <v>8.3979999999999997</v>
      </c>
      <c r="D22" s="4">
        <f t="shared" si="47"/>
        <v>4.4480000000000004</v>
      </c>
      <c r="E22" s="4">
        <f t="shared" si="47"/>
        <v>117.813</v>
      </c>
      <c r="F22" s="4">
        <f t="shared" si="47"/>
        <v>0.51700000000000002</v>
      </c>
      <c r="G22" s="4">
        <f t="shared" si="47"/>
        <v>28.864999999999998</v>
      </c>
      <c r="H22" s="4">
        <f t="shared" si="47"/>
        <v>0.15</v>
      </c>
      <c r="I22" s="4">
        <f t="shared" si="47"/>
        <v>0</v>
      </c>
      <c r="J22" s="4">
        <f t="shared" si="47"/>
        <v>0.45400000000000001</v>
      </c>
      <c r="K22" s="4">
        <f t="shared" si="47"/>
        <v>186.733</v>
      </c>
      <c r="L22" s="4">
        <f t="shared" ref="L22:U32" si="48">SUMIFS(co2_mass,year,$A22,country,L$1)</f>
        <v>4.2530000000000001</v>
      </c>
      <c r="M22" s="4">
        <f t="shared" si="48"/>
        <v>2.5059999999999998</v>
      </c>
      <c r="N22" s="4">
        <f t="shared" si="48"/>
        <v>404.53300000000002</v>
      </c>
      <c r="O22" s="4">
        <f t="shared" si="48"/>
        <v>72</v>
      </c>
      <c r="P22" s="4">
        <f t="shared" si="48"/>
        <v>30.632999999999999</v>
      </c>
      <c r="Q22" s="4">
        <f t="shared" si="48"/>
        <v>1.9019999999999999</v>
      </c>
      <c r="R22" s="4">
        <f t="shared" si="48"/>
        <v>29.074999999999999</v>
      </c>
      <c r="S22" s="4">
        <f t="shared" si="48"/>
        <v>53.991999999999997</v>
      </c>
      <c r="T22" s="4">
        <f t="shared" si="48"/>
        <v>1.464</v>
      </c>
      <c r="U22" s="4">
        <f t="shared" si="48"/>
        <v>62.774999999999999</v>
      </c>
      <c r="V22" s="4">
        <f t="shared" ref="V22:AE32" si="49">SUMIFS(co2_mass,year,$A22,country,V$1)</f>
        <v>114.544</v>
      </c>
      <c r="W22" s="4">
        <f t="shared" si="49"/>
        <v>0.53900000000000003</v>
      </c>
      <c r="X22" s="4">
        <f t="shared" si="49"/>
        <v>4.6790000000000003</v>
      </c>
      <c r="Y22" s="4">
        <f t="shared" si="49"/>
        <v>0.60799999999999998</v>
      </c>
      <c r="Z22" s="4">
        <f t="shared" si="49"/>
        <v>0.46500000000000002</v>
      </c>
      <c r="AA22" s="4">
        <f t="shared" si="49"/>
        <v>15.426</v>
      </c>
      <c r="AB22" s="4">
        <f t="shared" si="49"/>
        <v>0.20699999999999999</v>
      </c>
      <c r="AC22" s="4">
        <f t="shared" si="49"/>
        <v>21.146000000000001</v>
      </c>
      <c r="AD22" s="4">
        <f t="shared" si="49"/>
        <v>4.5369999999999999</v>
      </c>
      <c r="AE22" s="4">
        <f t="shared" si="49"/>
        <v>440.26900000000001</v>
      </c>
      <c r="AF22" s="4">
        <f t="shared" ref="AF22:AO32" si="50">SUMIFS(co2_mass,year,$A22,country,AF$1)</f>
        <v>0.19800000000000001</v>
      </c>
      <c r="AG22" s="4">
        <f t="shared" si="50"/>
        <v>8.0609999999999999</v>
      </c>
      <c r="AH22" s="4">
        <f t="shared" si="50"/>
        <v>47.860999999999997</v>
      </c>
      <c r="AI22" s="4">
        <f t="shared" si="50"/>
        <v>2.036</v>
      </c>
      <c r="AJ22" s="4">
        <f t="shared" si="50"/>
        <v>0.29699999999999999</v>
      </c>
      <c r="AK22" s="4">
        <f t="shared" si="50"/>
        <v>5.0999999999999996</v>
      </c>
      <c r="AL22" s="4">
        <f t="shared" si="50"/>
        <v>6.6619999999999999</v>
      </c>
      <c r="AM22" s="4">
        <f t="shared" si="50"/>
        <v>558.80399999999997</v>
      </c>
      <c r="AN22" s="4">
        <f t="shared" si="50"/>
        <v>0.55700000000000005</v>
      </c>
      <c r="AO22" s="4">
        <f t="shared" si="50"/>
        <v>0.16900000000000001</v>
      </c>
      <c r="AP22" s="4">
        <f t="shared" ref="AP22:AY32" si="51">SUMIFS(co2_mass,year,$A22,country,AP$1)</f>
        <v>0.997</v>
      </c>
      <c r="AQ22" s="4">
        <f t="shared" si="51"/>
        <v>71.311000000000007</v>
      </c>
      <c r="AR22" s="4">
        <f t="shared" si="51"/>
        <v>8616.6530000000002</v>
      </c>
      <c r="AS22" s="4">
        <f t="shared" si="51"/>
        <v>0</v>
      </c>
      <c r="AT22" s="4">
        <f t="shared" si="51"/>
        <v>76.278000000000006</v>
      </c>
      <c r="AU22" s="4">
        <f t="shared" si="51"/>
        <v>0.161</v>
      </c>
      <c r="AV22" s="4">
        <f t="shared" si="51"/>
        <v>1.962</v>
      </c>
      <c r="AW22" s="4">
        <f t="shared" si="51"/>
        <v>5.8999999999999997E-2</v>
      </c>
      <c r="AX22" s="4">
        <f t="shared" si="51"/>
        <v>7.4930000000000003</v>
      </c>
      <c r="AY22" s="4">
        <f t="shared" si="51"/>
        <v>6.0640000000000001</v>
      </c>
      <c r="AZ22" s="4">
        <f t="shared" ref="AZ22:BI32" si="52">SUMIFS(co2_mass,year,$A22,country,AZ$1)</f>
        <v>21.018999999999998</v>
      </c>
      <c r="BA22" s="4">
        <f t="shared" si="52"/>
        <v>34.200000000000003</v>
      </c>
      <c r="BB22" s="4">
        <f t="shared" si="52"/>
        <v>3.887</v>
      </c>
      <c r="BC22" s="4">
        <f t="shared" si="52"/>
        <v>8.1</v>
      </c>
      <c r="BD22" s="4">
        <f t="shared" si="52"/>
        <v>117.60299999999999</v>
      </c>
      <c r="BE22" s="4">
        <f t="shared" si="52"/>
        <v>1.962</v>
      </c>
      <c r="BF22" s="4">
        <f t="shared" si="52"/>
        <v>49.170999999999999</v>
      </c>
      <c r="BG22" s="4">
        <f t="shared" si="52"/>
        <v>0.51700000000000002</v>
      </c>
      <c r="BH22" s="4">
        <f t="shared" si="52"/>
        <v>0.17199999999999999</v>
      </c>
      <c r="BI22" s="4">
        <f t="shared" si="52"/>
        <v>20.553000000000001</v>
      </c>
      <c r="BJ22" s="4">
        <f t="shared" ref="BJ22:BS32" si="53">SUMIFS(co2_mass,year,$A22,country,BJ$1)</f>
        <v>34.826000000000001</v>
      </c>
      <c r="BK22" s="4">
        <f t="shared" si="53"/>
        <v>200.84100000000001</v>
      </c>
      <c r="BL22" s="4">
        <f t="shared" si="53"/>
        <v>6.319</v>
      </c>
      <c r="BM22" s="4">
        <f t="shared" si="53"/>
        <v>6.8040000000000003</v>
      </c>
      <c r="BN22" s="4">
        <f t="shared" si="53"/>
        <v>0.497</v>
      </c>
      <c r="BO22" s="4">
        <f t="shared" si="53"/>
        <v>18.995000000000001</v>
      </c>
      <c r="BP22" s="4">
        <f t="shared" si="53"/>
        <v>0.997</v>
      </c>
      <c r="BQ22" s="4">
        <f t="shared" si="53"/>
        <v>6.3369999999999997</v>
      </c>
      <c r="BR22" s="4">
        <f t="shared" si="53"/>
        <v>6098.5349999999999</v>
      </c>
      <c r="BS22" s="4">
        <f t="shared" si="53"/>
        <v>2681.2759999999998</v>
      </c>
      <c r="BT22" s="4">
        <f t="shared" ref="BT22:CC32" si="54">SUMIFS(co2_mass,year,$A22,country,BT$1)</f>
        <v>2169.645</v>
      </c>
      <c r="BU22" s="4">
        <f t="shared" si="54"/>
        <v>0.63</v>
      </c>
      <c r="BV22" s="4">
        <f t="shared" si="54"/>
        <v>1.202</v>
      </c>
      <c r="BW22" s="4">
        <f t="shared" si="54"/>
        <v>64.102999999999994</v>
      </c>
      <c r="BX22" s="4">
        <f t="shared" si="54"/>
        <v>376.57600000000002</v>
      </c>
      <c r="BY22" s="4">
        <f t="shared" si="54"/>
        <v>0</v>
      </c>
      <c r="BZ22" s="4">
        <f t="shared" si="54"/>
        <v>0.71199999999999997</v>
      </c>
      <c r="CA22" s="4">
        <f t="shared" si="54"/>
        <v>0.80200000000000005</v>
      </c>
      <c r="CB22" s="4">
        <f t="shared" si="54"/>
        <v>0</v>
      </c>
      <c r="CC22" s="4">
        <f t="shared" si="54"/>
        <v>4.7830000000000004</v>
      </c>
      <c r="CD22" s="4">
        <f t="shared" ref="CD22:CM32" si="55">SUMIFS(co2_mass,year,$A22,country,CD$1)</f>
        <v>0.432</v>
      </c>
      <c r="CE22" s="4">
        <f t="shared" si="55"/>
        <v>6.2080000000000002</v>
      </c>
      <c r="CF22" s="4">
        <f t="shared" si="55"/>
        <v>832.94899999999996</v>
      </c>
      <c r="CG22" s="4">
        <f t="shared" si="55"/>
        <v>9.7100000000000009</v>
      </c>
      <c r="CH22" s="4">
        <f t="shared" si="55"/>
        <v>97.361000000000004</v>
      </c>
      <c r="CI22" s="4">
        <f t="shared" si="55"/>
        <v>0.67900000000000005</v>
      </c>
      <c r="CJ22" s="4">
        <f t="shared" si="55"/>
        <v>0.26</v>
      </c>
      <c r="CK22" s="4">
        <f t="shared" si="55"/>
        <v>2.5049999999999999</v>
      </c>
      <c r="CL22" s="4">
        <f t="shared" si="55"/>
        <v>11.098000000000001</v>
      </c>
      <c r="CM22" s="4">
        <f t="shared" si="55"/>
        <v>2.484</v>
      </c>
      <c r="CN22" s="4">
        <f t="shared" ref="CN22:CW32" si="56">SUMIFS(co2_mass,year,$A22,country,CN$1)</f>
        <v>0.23799999999999999</v>
      </c>
      <c r="CO22" s="4">
        <f t="shared" si="56"/>
        <v>1.887</v>
      </c>
      <c r="CP22" s="4">
        <f t="shared" si="56"/>
        <v>2.137</v>
      </c>
      <c r="CQ22" s="4">
        <f t="shared" si="56"/>
        <v>7.89</v>
      </c>
      <c r="CR22" s="4">
        <f t="shared" si="56"/>
        <v>40.063000000000002</v>
      </c>
      <c r="CS22" s="4">
        <f t="shared" si="56"/>
        <v>52.069000000000003</v>
      </c>
      <c r="CT22" s="4">
        <f t="shared" si="56"/>
        <v>3.625</v>
      </c>
      <c r="CU22" s="4">
        <f t="shared" si="56"/>
        <v>1677.8879999999999</v>
      </c>
      <c r="CV22" s="4">
        <f t="shared" si="56"/>
        <v>451.93099999999998</v>
      </c>
      <c r="CW22" s="4">
        <f t="shared" si="56"/>
        <v>569.77200000000005</v>
      </c>
      <c r="CX22" s="4">
        <f t="shared" ref="CX22:DG32" si="57">SUMIFS(co2_mass,year,$A22,country,CX$1)</f>
        <v>110.066</v>
      </c>
      <c r="CY22" s="4">
        <f t="shared" si="57"/>
        <v>41.793999999999997</v>
      </c>
      <c r="CZ22" s="4">
        <f t="shared" si="57"/>
        <v>68.287000000000006</v>
      </c>
      <c r="DA22" s="4">
        <f t="shared" si="57"/>
        <v>436.154</v>
      </c>
      <c r="DB22" s="4">
        <f t="shared" si="57"/>
        <v>7.6769999999999996</v>
      </c>
      <c r="DC22" s="4">
        <f t="shared" si="57"/>
        <v>1214.816</v>
      </c>
      <c r="DD22" s="4">
        <f t="shared" si="57"/>
        <v>20.614999999999998</v>
      </c>
      <c r="DE22" s="4">
        <f t="shared" si="57"/>
        <v>249.06700000000001</v>
      </c>
      <c r="DF22" s="4">
        <f t="shared" si="57"/>
        <v>11.744999999999999</v>
      </c>
      <c r="DG22" s="4">
        <f t="shared" si="57"/>
        <v>5.8999999999999997E-2</v>
      </c>
      <c r="DH22" s="4">
        <f t="shared" ref="DH22:DQ32" si="58">SUMIFS(co2_mass,year,$A22,country,DH$1)</f>
        <v>8.3719999999999999</v>
      </c>
      <c r="DI22" s="4">
        <f t="shared" si="58"/>
        <v>89.272000000000006</v>
      </c>
      <c r="DJ22" s="4">
        <f t="shared" si="58"/>
        <v>0</v>
      </c>
      <c r="DK22" s="4">
        <f t="shared" si="58"/>
        <v>6.3140000000000001</v>
      </c>
      <c r="DL22" s="4">
        <f t="shared" si="58"/>
        <v>3.0049999999999999</v>
      </c>
      <c r="DM22" s="4">
        <f t="shared" si="58"/>
        <v>8.5540000000000003</v>
      </c>
      <c r="DN22" s="4">
        <f t="shared" si="58"/>
        <v>19.997</v>
      </c>
      <c r="DO22" s="4">
        <f t="shared" si="58"/>
        <v>0</v>
      </c>
      <c r="DP22" s="4">
        <f t="shared" si="58"/>
        <v>2.2749999999999999</v>
      </c>
      <c r="DQ22" s="4">
        <f t="shared" si="58"/>
        <v>0.76100000000000001</v>
      </c>
      <c r="DR22" s="4">
        <f t="shared" ref="DR22:EA32" si="59">SUMIFS(co2_mass,year,$A22,country,DR$1)</f>
        <v>60.652999999999999</v>
      </c>
      <c r="DS22" s="4">
        <f t="shared" si="59"/>
        <v>0.191</v>
      </c>
      <c r="DT22" s="4">
        <f t="shared" si="59"/>
        <v>13.945</v>
      </c>
      <c r="DU22" s="4">
        <f t="shared" si="59"/>
        <v>11.207000000000001</v>
      </c>
      <c r="DV22" s="4">
        <f t="shared" si="59"/>
        <v>1.2350000000000001</v>
      </c>
      <c r="DW22" s="4">
        <f t="shared" si="59"/>
        <v>1.8720000000000001</v>
      </c>
      <c r="DX22" s="4">
        <f t="shared" si="59"/>
        <v>1.0249999999999999</v>
      </c>
      <c r="DY22" s="4">
        <f t="shared" si="59"/>
        <v>215.935</v>
      </c>
      <c r="DZ22" s="4">
        <f t="shared" si="59"/>
        <v>0.93400000000000005</v>
      </c>
      <c r="EA22" s="4">
        <f t="shared" si="59"/>
        <v>2.0880000000000001</v>
      </c>
      <c r="EB22" s="4">
        <f t="shared" ref="EB22:EK32" si="60">SUMIFS(co2_mass,year,$A22,country,EB$1)</f>
        <v>2.58</v>
      </c>
      <c r="EC22" s="4">
        <f t="shared" si="60"/>
        <v>0.13600000000000001</v>
      </c>
      <c r="ED22" s="4">
        <f t="shared" si="60"/>
        <v>2.2959999999999998</v>
      </c>
      <c r="EE22" s="4">
        <f t="shared" si="60"/>
        <v>1.96</v>
      </c>
      <c r="EF22" s="4">
        <f t="shared" si="60"/>
        <v>3.9129999999999998</v>
      </c>
      <c r="EG22" s="4">
        <f t="shared" si="60"/>
        <v>0.29899999999999999</v>
      </c>
      <c r="EH22" s="4">
        <f t="shared" si="60"/>
        <v>463.78300000000002</v>
      </c>
      <c r="EI22" s="4">
        <f t="shared" si="60"/>
        <v>0.10299999999999999</v>
      </c>
      <c r="EJ22" s="4">
        <f t="shared" si="60"/>
        <v>4.8310000000000004</v>
      </c>
      <c r="EK22" s="4">
        <f t="shared" si="60"/>
        <v>13.82</v>
      </c>
      <c r="EL22" s="4">
        <f t="shared" ref="EL22:EU32" si="61">SUMIFS(co2_mass,year,$A22,country,EL$1)</f>
        <v>2.4220000000000002</v>
      </c>
      <c r="EM22" s="4">
        <f t="shared" si="61"/>
        <v>6.2E-2</v>
      </c>
      <c r="EN22" s="4">
        <f t="shared" si="61"/>
        <v>54.365000000000002</v>
      </c>
      <c r="EO22" s="4">
        <f t="shared" si="61"/>
        <v>2.6349999999999998</v>
      </c>
      <c r="EP22" s="4">
        <f t="shared" si="61"/>
        <v>13.083</v>
      </c>
      <c r="EQ22" s="4">
        <f t="shared" si="61"/>
        <v>3.085</v>
      </c>
      <c r="ER22" s="4">
        <f t="shared" si="61"/>
        <v>4.3999999999999997E-2</v>
      </c>
      <c r="ES22" s="4">
        <f t="shared" si="61"/>
        <v>4.8239999999999998</v>
      </c>
      <c r="ET22" s="4">
        <f t="shared" si="61"/>
        <v>181.53800000000001</v>
      </c>
      <c r="EU22" s="4">
        <f t="shared" si="61"/>
        <v>3.5569999999999999</v>
      </c>
      <c r="EV22" s="4">
        <f t="shared" ref="EV22:FE32" si="62">SUMIFS(co2_mass,year,$A22,country,EV$1)</f>
        <v>35.030999999999999</v>
      </c>
      <c r="EW22" s="4">
        <f t="shared" si="62"/>
        <v>4.468</v>
      </c>
      <c r="EX22" s="4">
        <f t="shared" si="62"/>
        <v>1.17</v>
      </c>
      <c r="EY22" s="4">
        <f t="shared" si="62"/>
        <v>112.31399999999999</v>
      </c>
      <c r="EZ22" s="4">
        <f t="shared" si="62"/>
        <v>4.0000000000000001E-3</v>
      </c>
      <c r="FA22" s="4">
        <f t="shared" si="62"/>
        <v>50.023000000000003</v>
      </c>
      <c r="FB22" s="4">
        <f t="shared" si="62"/>
        <v>8.5</v>
      </c>
      <c r="FC22" s="4">
        <f t="shared" si="62"/>
        <v>45.697000000000003</v>
      </c>
      <c r="FD22" s="4">
        <f t="shared" si="62"/>
        <v>451.05700000000002</v>
      </c>
      <c r="FE22" s="4">
        <f t="shared" si="62"/>
        <v>46.914999999999999</v>
      </c>
      <c r="FF22" s="4">
        <f t="shared" ref="FF22:FO32" si="63">SUMIFS(co2_mass,year,$A22,country,FF$1)</f>
        <v>154.14500000000001</v>
      </c>
      <c r="FG22" s="4">
        <f t="shared" si="63"/>
        <v>0.20899999999999999</v>
      </c>
      <c r="FH22" s="4">
        <f t="shared" si="63"/>
        <v>2.0339999999999998</v>
      </c>
      <c r="FI22" s="4">
        <f t="shared" si="63"/>
        <v>9.0719999999999992</v>
      </c>
      <c r="FJ22" s="4">
        <f t="shared" si="63"/>
        <v>0</v>
      </c>
      <c r="FK22" s="4">
        <f t="shared" si="63"/>
        <v>4.6609999999999996</v>
      </c>
      <c r="FL22" s="4">
        <f t="shared" si="63"/>
        <v>5.0220000000000002</v>
      </c>
      <c r="FM22" s="4">
        <f t="shared" si="63"/>
        <v>57.173000000000002</v>
      </c>
      <c r="FN22" s="4">
        <f t="shared" si="63"/>
        <v>82.953000000000003</v>
      </c>
      <c r="FO22" s="4">
        <f t="shared" si="63"/>
        <v>334.88799999999998</v>
      </c>
      <c r="FP22" s="4">
        <f t="shared" ref="FP22:FY32" si="64">SUMIFS(co2_mass,year,$A22,country,FP$1)</f>
        <v>53.017000000000003</v>
      </c>
      <c r="FQ22" s="4">
        <f t="shared" si="64"/>
        <v>0</v>
      </c>
      <c r="FR22" s="4">
        <f t="shared" si="64"/>
        <v>71.92</v>
      </c>
      <c r="FS22" s="4">
        <f t="shared" si="64"/>
        <v>4.4859999999999998</v>
      </c>
      <c r="FT22" s="4">
        <f t="shared" si="64"/>
        <v>77.942999999999998</v>
      </c>
      <c r="FU22" s="4">
        <f t="shared" si="64"/>
        <v>1613.1130000000001</v>
      </c>
      <c r="FV22" s="4">
        <f t="shared" si="64"/>
        <v>0.57299999999999995</v>
      </c>
      <c r="FW22" s="4">
        <f t="shared" si="64"/>
        <v>0</v>
      </c>
      <c r="FX22" s="4">
        <f t="shared" si="64"/>
        <v>1.0999999999999999E-2</v>
      </c>
      <c r="FY22" s="4">
        <f t="shared" si="64"/>
        <v>0.22</v>
      </c>
      <c r="FZ22" s="4">
        <f t="shared" ref="FZ22:GI32" si="65">SUMIFS(co2_mass,year,$A22,country,FZ$1)</f>
        <v>0.48699999999999999</v>
      </c>
      <c r="GA22" s="4">
        <f t="shared" si="65"/>
        <v>6.6000000000000003E-2</v>
      </c>
      <c r="GB22" s="4">
        <f t="shared" si="65"/>
        <v>0.22</v>
      </c>
      <c r="GC22" s="4">
        <f t="shared" si="65"/>
        <v>0.183</v>
      </c>
      <c r="GD22" s="4">
        <f t="shared" si="65"/>
        <v>9.9000000000000005E-2</v>
      </c>
      <c r="GE22" s="4">
        <f t="shared" si="65"/>
        <v>517.71600000000001</v>
      </c>
      <c r="GF22" s="4">
        <f t="shared" si="65"/>
        <v>6.8620000000000001</v>
      </c>
      <c r="GG22" s="4">
        <f t="shared" si="65"/>
        <v>45.695999999999998</v>
      </c>
      <c r="GH22" s="4">
        <f t="shared" si="65"/>
        <v>0.443</v>
      </c>
      <c r="GI22" s="4">
        <f t="shared" si="65"/>
        <v>0.54200000000000004</v>
      </c>
      <c r="GJ22" s="4">
        <f t="shared" ref="GJ22:GS32" si="66">SUMIFS(co2_mass,year,$A22,country,GJ$1)</f>
        <v>56.62</v>
      </c>
      <c r="GK22" s="4">
        <f t="shared" si="66"/>
        <v>0.46400000000000002</v>
      </c>
      <c r="GL22" s="4">
        <f t="shared" si="66"/>
        <v>38.411999999999999</v>
      </c>
      <c r="GM22" s="4">
        <f t="shared" si="66"/>
        <v>16.431999999999999</v>
      </c>
      <c r="GN22" s="4">
        <f t="shared" si="66"/>
        <v>0.33</v>
      </c>
      <c r="GO22" s="4">
        <f t="shared" si="66"/>
        <v>0.61199999999999999</v>
      </c>
      <c r="GP22" s="4">
        <f t="shared" si="66"/>
        <v>466.93</v>
      </c>
      <c r="GQ22" s="4">
        <f t="shared" si="66"/>
        <v>595.59</v>
      </c>
      <c r="GR22" s="4">
        <f t="shared" si="66"/>
        <v>1.3129999999999999</v>
      </c>
      <c r="GS22" s="4">
        <f t="shared" si="66"/>
        <v>283.87299999999999</v>
      </c>
      <c r="GT22" s="4">
        <f t="shared" ref="GT22:HC32" si="67">SUMIFS(co2_mass,year,$A22,country,GT$1)</f>
        <v>13.051</v>
      </c>
      <c r="GU22" s="4">
        <f t="shared" si="67"/>
        <v>0</v>
      </c>
      <c r="GV22" s="4">
        <f t="shared" si="67"/>
        <v>14.398</v>
      </c>
      <c r="GW22" s="4">
        <f t="shared" si="67"/>
        <v>2.3959999999999999</v>
      </c>
      <c r="GX22" s="4">
        <f t="shared" si="67"/>
        <v>53.125999999999998</v>
      </c>
      <c r="GY22" s="4">
        <f t="shared" si="67"/>
        <v>45.048999999999999</v>
      </c>
      <c r="GZ22" s="4">
        <f t="shared" si="67"/>
        <v>60.716999999999999</v>
      </c>
      <c r="HA22" s="4">
        <f t="shared" si="67"/>
        <v>270.14800000000002</v>
      </c>
      <c r="HB22" s="4">
        <f t="shared" si="67"/>
        <v>2.536</v>
      </c>
      <c r="HC22" s="4">
        <f t="shared" si="67"/>
        <v>6.9269999999999996</v>
      </c>
      <c r="HD22" s="4">
        <f t="shared" ref="HD22:HM32" si="68">SUMIFS(co2_mass,year,$A22,country,HD$1)</f>
        <v>255.405</v>
      </c>
      <c r="HE22" s="4">
        <f t="shared" si="68"/>
        <v>0.23400000000000001</v>
      </c>
      <c r="HF22" s="4">
        <f t="shared" si="68"/>
        <v>2.5960000000000001</v>
      </c>
      <c r="HG22" s="4">
        <f t="shared" si="68"/>
        <v>0.11700000000000001</v>
      </c>
      <c r="HH22" s="4">
        <f t="shared" si="68"/>
        <v>46.957000000000001</v>
      </c>
      <c r="HI22" s="4">
        <f t="shared" si="68"/>
        <v>27.100999999999999</v>
      </c>
      <c r="HJ22" s="4">
        <f t="shared" si="68"/>
        <v>314.38</v>
      </c>
      <c r="HK22" s="4">
        <f t="shared" si="68"/>
        <v>57.11</v>
      </c>
      <c r="HL22" s="4">
        <f t="shared" si="68"/>
        <v>0.183</v>
      </c>
      <c r="HM22" s="4">
        <f t="shared" si="68"/>
        <v>1.0999999999999999E-2</v>
      </c>
      <c r="HN22" s="4">
        <f t="shared" ref="HN22:IB32" si="69">SUMIFS(co2_mass,year,$A22,country,HN$1)</f>
        <v>3.57</v>
      </c>
      <c r="HO22" s="4">
        <f t="shared" si="69"/>
        <v>294.07799999999997</v>
      </c>
      <c r="HP22" s="4">
        <f t="shared" si="69"/>
        <v>180.62200000000001</v>
      </c>
      <c r="HQ22" s="4">
        <f t="shared" si="69"/>
        <v>511.63200000000001</v>
      </c>
      <c r="HR22" s="4">
        <f t="shared" si="69"/>
        <v>5675.7860000000001</v>
      </c>
      <c r="HS22" s="4">
        <f t="shared" si="69"/>
        <v>6.298</v>
      </c>
      <c r="HT22" s="4">
        <f t="shared" si="69"/>
        <v>103.336</v>
      </c>
      <c r="HU22" s="4">
        <f t="shared" si="69"/>
        <v>0.121</v>
      </c>
      <c r="HV22" s="4">
        <f t="shared" si="69"/>
        <v>184.084</v>
      </c>
      <c r="HW22" s="4">
        <f t="shared" si="69"/>
        <v>138.58500000000001</v>
      </c>
      <c r="HX22" s="4">
        <f t="shared" si="69"/>
        <v>2.9000000000000001E-2</v>
      </c>
      <c r="HY22" s="4">
        <f t="shared" si="69"/>
        <v>23.151</v>
      </c>
      <c r="HZ22" s="4">
        <f t="shared" si="69"/>
        <v>3.12</v>
      </c>
      <c r="IA22" s="4">
        <f t="shared" si="69"/>
        <v>7.8780000000000001</v>
      </c>
      <c r="IB22" s="4">
        <f t="shared" si="69"/>
        <v>1086.42</v>
      </c>
      <c r="IC22" s="4">
        <f t="shared" si="23"/>
        <v>43657.395999999986</v>
      </c>
    </row>
    <row r="23" spans="1:237" x14ac:dyDescent="0.3">
      <c r="A23">
        <v>2011</v>
      </c>
      <c r="B23" s="4">
        <f t="shared" si="47"/>
        <v>34468.451000000001</v>
      </c>
      <c r="C23" s="4">
        <f t="shared" si="47"/>
        <v>12.106</v>
      </c>
      <c r="D23" s="4">
        <f t="shared" si="47"/>
        <v>5.0309999999999997</v>
      </c>
      <c r="E23" s="4">
        <f t="shared" si="47"/>
        <v>119.80800000000001</v>
      </c>
      <c r="F23" s="4">
        <f t="shared" si="47"/>
        <v>0.49099999999999999</v>
      </c>
      <c r="G23" s="4">
        <f t="shared" si="47"/>
        <v>30.33</v>
      </c>
      <c r="H23" s="4">
        <f t="shared" si="47"/>
        <v>0.14299999999999999</v>
      </c>
      <c r="I23" s="4">
        <f t="shared" si="47"/>
        <v>0</v>
      </c>
      <c r="J23" s="4">
        <f t="shared" si="47"/>
        <v>0.443</v>
      </c>
      <c r="K23" s="4">
        <f t="shared" si="47"/>
        <v>190.274</v>
      </c>
      <c r="L23" s="4">
        <f t="shared" si="48"/>
        <v>4.9690000000000003</v>
      </c>
      <c r="M23" s="4">
        <f t="shared" si="48"/>
        <v>2.4990000000000001</v>
      </c>
      <c r="N23" s="4">
        <f t="shared" si="48"/>
        <v>405.34399999999999</v>
      </c>
      <c r="O23" s="4">
        <f t="shared" si="48"/>
        <v>69.888999999999996</v>
      </c>
      <c r="P23" s="4">
        <f t="shared" si="48"/>
        <v>32.975999999999999</v>
      </c>
      <c r="Q23" s="4">
        <f t="shared" si="48"/>
        <v>2.1139999999999999</v>
      </c>
      <c r="R23" s="4">
        <f t="shared" si="48"/>
        <v>28.468</v>
      </c>
      <c r="S23" s="4">
        <f t="shared" si="48"/>
        <v>56.555999999999997</v>
      </c>
      <c r="T23" s="4">
        <f t="shared" si="48"/>
        <v>1.5169999999999999</v>
      </c>
      <c r="U23" s="4">
        <f t="shared" si="48"/>
        <v>61.628999999999998</v>
      </c>
      <c r="V23" s="4">
        <f t="shared" si="49"/>
        <v>105.026</v>
      </c>
      <c r="W23" s="4">
        <f t="shared" si="49"/>
        <v>0.55300000000000005</v>
      </c>
      <c r="X23" s="4">
        <f t="shared" si="49"/>
        <v>4.4800000000000004</v>
      </c>
      <c r="Y23" s="4">
        <f t="shared" si="49"/>
        <v>0.443</v>
      </c>
      <c r="Z23" s="4">
        <f t="shared" si="49"/>
        <v>0.66700000000000004</v>
      </c>
      <c r="AA23" s="4">
        <f t="shared" si="49"/>
        <v>16.992000000000001</v>
      </c>
      <c r="AB23" s="4">
        <f t="shared" si="49"/>
        <v>0.26500000000000001</v>
      </c>
      <c r="AC23" s="4">
        <f t="shared" si="49"/>
        <v>23.760999999999999</v>
      </c>
      <c r="AD23" s="4">
        <f t="shared" si="49"/>
        <v>4.0289999999999999</v>
      </c>
      <c r="AE23" s="4">
        <f t="shared" si="49"/>
        <v>462.58</v>
      </c>
      <c r="AF23" s="4">
        <f t="shared" si="50"/>
        <v>0.20200000000000001</v>
      </c>
      <c r="AG23" s="4">
        <f t="shared" si="50"/>
        <v>9.5449999999999999</v>
      </c>
      <c r="AH23" s="4">
        <f t="shared" si="50"/>
        <v>53.176000000000002</v>
      </c>
      <c r="AI23" s="4">
        <f t="shared" si="50"/>
        <v>2.1309999999999998</v>
      </c>
      <c r="AJ23" s="4">
        <f t="shared" si="50"/>
        <v>0.35399999999999998</v>
      </c>
      <c r="AK23" s="4">
        <f t="shared" si="50"/>
        <v>5.194</v>
      </c>
      <c r="AL23" s="4">
        <f t="shared" si="50"/>
        <v>6.5209999999999999</v>
      </c>
      <c r="AM23" s="4">
        <f t="shared" si="50"/>
        <v>569.87</v>
      </c>
      <c r="AN23" s="4">
        <f t="shared" si="50"/>
        <v>0.61599999999999999</v>
      </c>
      <c r="AO23" s="4">
        <f t="shared" si="50"/>
        <v>0.187</v>
      </c>
      <c r="AP23" s="4">
        <f t="shared" si="51"/>
        <v>1.1180000000000001</v>
      </c>
      <c r="AQ23" s="4">
        <f t="shared" si="51"/>
        <v>78.063999999999993</v>
      </c>
      <c r="AR23" s="4">
        <f t="shared" si="51"/>
        <v>9528.5560000000005</v>
      </c>
      <c r="AS23" s="4">
        <f t="shared" si="51"/>
        <v>0</v>
      </c>
      <c r="AT23" s="4">
        <f t="shared" si="51"/>
        <v>76.08</v>
      </c>
      <c r="AU23" s="4">
        <f t="shared" si="51"/>
        <v>0.14299999999999999</v>
      </c>
      <c r="AV23" s="4">
        <f t="shared" si="51"/>
        <v>2.2400000000000002</v>
      </c>
      <c r="AW23" s="4">
        <f t="shared" si="51"/>
        <v>6.6000000000000003E-2</v>
      </c>
      <c r="AX23" s="4">
        <f t="shared" si="51"/>
        <v>7.3109999999999999</v>
      </c>
      <c r="AY23" s="4">
        <f t="shared" si="51"/>
        <v>6.3419999999999996</v>
      </c>
      <c r="AZ23" s="4">
        <f t="shared" si="52"/>
        <v>20.652000000000001</v>
      </c>
      <c r="BA23" s="4">
        <f t="shared" si="52"/>
        <v>29.431000000000001</v>
      </c>
      <c r="BB23" s="4">
        <f t="shared" si="52"/>
        <v>4.9589999999999996</v>
      </c>
      <c r="BC23" s="4">
        <f t="shared" si="52"/>
        <v>7.7859999999999996</v>
      </c>
      <c r="BD23" s="4">
        <f t="shared" si="52"/>
        <v>115.16800000000001</v>
      </c>
      <c r="BE23" s="4">
        <f t="shared" si="52"/>
        <v>2.44</v>
      </c>
      <c r="BF23" s="4">
        <f t="shared" si="52"/>
        <v>44.215000000000003</v>
      </c>
      <c r="BG23" s="4">
        <f t="shared" si="52"/>
        <v>0.47299999999999998</v>
      </c>
      <c r="BH23" s="4">
        <f t="shared" si="52"/>
        <v>0.154</v>
      </c>
      <c r="BI23" s="4">
        <f t="shared" si="52"/>
        <v>21.318000000000001</v>
      </c>
      <c r="BJ23" s="4">
        <f t="shared" si="53"/>
        <v>37.398000000000003</v>
      </c>
      <c r="BK23" s="4">
        <f t="shared" si="53"/>
        <v>213.02699999999999</v>
      </c>
      <c r="BL23" s="4">
        <f t="shared" si="53"/>
        <v>6.4989999999999997</v>
      </c>
      <c r="BM23" s="4">
        <f t="shared" si="53"/>
        <v>9.4640000000000004</v>
      </c>
      <c r="BN23" s="4">
        <f t="shared" si="53"/>
        <v>0.55600000000000005</v>
      </c>
      <c r="BO23" s="4">
        <f t="shared" si="53"/>
        <v>19.091000000000001</v>
      </c>
      <c r="BP23" s="4">
        <f t="shared" si="53"/>
        <v>1.008</v>
      </c>
      <c r="BQ23" s="4">
        <f t="shared" si="53"/>
        <v>7.4020000000000001</v>
      </c>
      <c r="BR23" s="4">
        <f t="shared" si="53"/>
        <v>6023.6679999999997</v>
      </c>
      <c r="BS23" s="4">
        <f t="shared" si="53"/>
        <v>2705.2</v>
      </c>
      <c r="BT23" s="4">
        <f t="shared" si="54"/>
        <v>2235.7469999999998</v>
      </c>
      <c r="BU23" s="4">
        <f t="shared" si="54"/>
        <v>0.56799999999999995</v>
      </c>
      <c r="BV23" s="4">
        <f t="shared" si="54"/>
        <v>1.0680000000000001</v>
      </c>
      <c r="BW23" s="4">
        <f t="shared" si="54"/>
        <v>56.667000000000002</v>
      </c>
      <c r="BX23" s="4">
        <f t="shared" si="54"/>
        <v>353.73500000000001</v>
      </c>
      <c r="BY23" s="4">
        <f t="shared" si="54"/>
        <v>0</v>
      </c>
      <c r="BZ23" s="4">
        <f t="shared" si="54"/>
        <v>0.71399999999999997</v>
      </c>
      <c r="CA23" s="4">
        <f t="shared" si="54"/>
        <v>0.78800000000000003</v>
      </c>
      <c r="CB23" s="4">
        <f t="shared" si="54"/>
        <v>0</v>
      </c>
      <c r="CC23" s="4">
        <f t="shared" si="54"/>
        <v>4.93</v>
      </c>
      <c r="CD23" s="4">
        <f t="shared" si="55"/>
        <v>0.44700000000000001</v>
      </c>
      <c r="CE23" s="4">
        <f t="shared" si="55"/>
        <v>7.8049999999999997</v>
      </c>
      <c r="CF23" s="4">
        <f t="shared" si="55"/>
        <v>809.21699999999998</v>
      </c>
      <c r="CG23" s="4">
        <f t="shared" si="55"/>
        <v>11.226000000000001</v>
      </c>
      <c r="CH23" s="4">
        <f t="shared" si="55"/>
        <v>94.55</v>
      </c>
      <c r="CI23" s="4">
        <f t="shared" si="55"/>
        <v>0.72499999999999998</v>
      </c>
      <c r="CJ23" s="4">
        <f t="shared" si="55"/>
        <v>0.253</v>
      </c>
      <c r="CK23" s="4">
        <f t="shared" si="55"/>
        <v>2.512</v>
      </c>
      <c r="CL23" s="4">
        <f t="shared" si="55"/>
        <v>11.237</v>
      </c>
      <c r="CM23" s="4">
        <f t="shared" si="55"/>
        <v>2.5939999999999999</v>
      </c>
      <c r="CN23" s="4">
        <f t="shared" si="56"/>
        <v>0.24199999999999999</v>
      </c>
      <c r="CO23" s="4">
        <f t="shared" si="56"/>
        <v>1.96</v>
      </c>
      <c r="CP23" s="4">
        <f t="shared" si="56"/>
        <v>2.2730000000000001</v>
      </c>
      <c r="CQ23" s="4">
        <f t="shared" si="56"/>
        <v>8.7360000000000007</v>
      </c>
      <c r="CR23" s="4">
        <f t="shared" si="56"/>
        <v>43.15</v>
      </c>
      <c r="CS23" s="4">
        <f t="shared" si="56"/>
        <v>50.191000000000003</v>
      </c>
      <c r="CT23" s="4">
        <f t="shared" si="56"/>
        <v>3.5009999999999999</v>
      </c>
      <c r="CU23" s="4">
        <f t="shared" si="56"/>
        <v>1780.13</v>
      </c>
      <c r="CV23" s="4">
        <f t="shared" si="56"/>
        <v>504.762</v>
      </c>
      <c r="CW23" s="4">
        <f t="shared" si="56"/>
        <v>577.33600000000001</v>
      </c>
      <c r="CX23" s="4">
        <f t="shared" si="57"/>
        <v>135.274</v>
      </c>
      <c r="CY23" s="4">
        <f t="shared" si="57"/>
        <v>38.097000000000001</v>
      </c>
      <c r="CZ23" s="4">
        <f t="shared" si="57"/>
        <v>68.594999999999999</v>
      </c>
      <c r="DA23" s="4">
        <f t="shared" si="57"/>
        <v>424.27800000000002</v>
      </c>
      <c r="DB23" s="4">
        <f t="shared" si="57"/>
        <v>8.2560000000000002</v>
      </c>
      <c r="DC23" s="4">
        <f t="shared" si="57"/>
        <v>1264.866</v>
      </c>
      <c r="DD23" s="4">
        <f t="shared" si="57"/>
        <v>21.244</v>
      </c>
      <c r="DE23" s="4">
        <f t="shared" si="57"/>
        <v>239.66</v>
      </c>
      <c r="DF23" s="4">
        <f t="shared" si="57"/>
        <v>12.928000000000001</v>
      </c>
      <c r="DG23" s="4">
        <f t="shared" si="57"/>
        <v>5.5E-2</v>
      </c>
      <c r="DH23" s="4">
        <f t="shared" si="58"/>
        <v>8.31</v>
      </c>
      <c r="DI23" s="4">
        <f t="shared" si="58"/>
        <v>86.263000000000005</v>
      </c>
      <c r="DJ23" s="4">
        <f t="shared" si="58"/>
        <v>0</v>
      </c>
      <c r="DK23" s="4">
        <f t="shared" si="58"/>
        <v>7.5540000000000003</v>
      </c>
      <c r="DL23" s="4">
        <f t="shared" si="58"/>
        <v>3.17</v>
      </c>
      <c r="DM23" s="4">
        <f t="shared" si="58"/>
        <v>7.8109999999999999</v>
      </c>
      <c r="DN23" s="4">
        <f t="shared" si="58"/>
        <v>20.263999999999999</v>
      </c>
      <c r="DO23" s="4">
        <f t="shared" si="58"/>
        <v>0</v>
      </c>
      <c r="DP23" s="4">
        <f t="shared" si="58"/>
        <v>3.0630000000000002</v>
      </c>
      <c r="DQ23" s="4">
        <f t="shared" si="58"/>
        <v>0.85199999999999998</v>
      </c>
      <c r="DR23" s="4">
        <f t="shared" si="59"/>
        <v>49.212000000000003</v>
      </c>
      <c r="DS23" s="4">
        <f t="shared" si="59"/>
        <v>0.17699999999999999</v>
      </c>
      <c r="DT23" s="4">
        <f t="shared" si="59"/>
        <v>14.292999999999999</v>
      </c>
      <c r="DU23" s="4">
        <f t="shared" si="59"/>
        <v>11.102</v>
      </c>
      <c r="DV23" s="4">
        <f t="shared" si="59"/>
        <v>1.456</v>
      </c>
      <c r="DW23" s="4">
        <f t="shared" si="59"/>
        <v>2.3809999999999998</v>
      </c>
      <c r="DX23" s="4">
        <f t="shared" si="59"/>
        <v>1.1399999999999999</v>
      </c>
      <c r="DY23" s="4">
        <f t="shared" si="59"/>
        <v>216.994</v>
      </c>
      <c r="DZ23" s="4">
        <f t="shared" si="59"/>
        <v>0.98599999999999999</v>
      </c>
      <c r="EA23" s="4">
        <f t="shared" si="59"/>
        <v>2.2789999999999999</v>
      </c>
      <c r="EB23" s="4">
        <f t="shared" si="60"/>
        <v>2.577</v>
      </c>
      <c r="EC23" s="4">
        <f t="shared" si="60"/>
        <v>0.13900000000000001</v>
      </c>
      <c r="ED23" s="4">
        <f t="shared" si="60"/>
        <v>2.3029999999999999</v>
      </c>
      <c r="EE23" s="4">
        <f t="shared" si="60"/>
        <v>2.11</v>
      </c>
      <c r="EF23" s="4">
        <f t="shared" si="60"/>
        <v>3.9169999999999998</v>
      </c>
      <c r="EG23" s="4">
        <f t="shared" si="60"/>
        <v>0.3</v>
      </c>
      <c r="EH23" s="4">
        <f t="shared" si="60"/>
        <v>484.16500000000002</v>
      </c>
      <c r="EI23" s="4">
        <f t="shared" si="60"/>
        <v>0.11700000000000001</v>
      </c>
      <c r="EJ23" s="4">
        <f t="shared" si="60"/>
        <v>4.9450000000000003</v>
      </c>
      <c r="EK23" s="4">
        <f t="shared" si="60"/>
        <v>21.425999999999998</v>
      </c>
      <c r="EL23" s="4">
        <f t="shared" si="61"/>
        <v>2.407</v>
      </c>
      <c r="EM23" s="4">
        <f t="shared" si="61"/>
        <v>0.04</v>
      </c>
      <c r="EN23" s="4">
        <f t="shared" si="61"/>
        <v>54.868000000000002</v>
      </c>
      <c r="EO23" s="4">
        <f t="shared" si="61"/>
        <v>3.1070000000000002</v>
      </c>
      <c r="EP23" s="4">
        <f t="shared" si="61"/>
        <v>15.068</v>
      </c>
      <c r="EQ23" s="4">
        <f t="shared" si="61"/>
        <v>2.782</v>
      </c>
      <c r="ER23" s="4">
        <f t="shared" si="61"/>
        <v>0.04</v>
      </c>
      <c r="ES23" s="4">
        <f t="shared" si="61"/>
        <v>5.22</v>
      </c>
      <c r="ET23" s="4">
        <f t="shared" si="61"/>
        <v>168.27099999999999</v>
      </c>
      <c r="EU23" s="4">
        <f t="shared" si="61"/>
        <v>3.54</v>
      </c>
      <c r="EV23" s="4">
        <f t="shared" si="62"/>
        <v>34.497</v>
      </c>
      <c r="EW23" s="4">
        <f t="shared" si="62"/>
        <v>4.806</v>
      </c>
      <c r="EX23" s="4">
        <f t="shared" si="62"/>
        <v>1.3220000000000001</v>
      </c>
      <c r="EY23" s="4">
        <f t="shared" si="62"/>
        <v>129.56899999999999</v>
      </c>
      <c r="EZ23" s="4">
        <f t="shared" si="62"/>
        <v>7.0000000000000001E-3</v>
      </c>
      <c r="FA23" s="4">
        <f t="shared" si="62"/>
        <v>36.186</v>
      </c>
      <c r="FB23" s="4">
        <f t="shared" si="62"/>
        <v>9.1969999999999992</v>
      </c>
      <c r="FC23" s="4">
        <f t="shared" si="62"/>
        <v>44.817</v>
      </c>
      <c r="FD23" s="4">
        <f t="shared" si="62"/>
        <v>451.76600000000002</v>
      </c>
      <c r="FE23" s="4">
        <f t="shared" si="62"/>
        <v>53.475999999999999</v>
      </c>
      <c r="FF23" s="4">
        <f t="shared" si="63"/>
        <v>154.66</v>
      </c>
      <c r="FG23" s="4">
        <f t="shared" si="63"/>
        <v>0.216</v>
      </c>
      <c r="FH23" s="4">
        <f t="shared" si="63"/>
        <v>2.246</v>
      </c>
      <c r="FI23" s="4">
        <f t="shared" si="63"/>
        <v>9.9529999999999994</v>
      </c>
      <c r="FJ23" s="4">
        <f t="shared" si="63"/>
        <v>0</v>
      </c>
      <c r="FK23" s="4">
        <f t="shared" si="63"/>
        <v>5.2249999999999996</v>
      </c>
      <c r="FL23" s="4">
        <f t="shared" si="63"/>
        <v>5.1989999999999998</v>
      </c>
      <c r="FM23" s="4">
        <f t="shared" si="63"/>
        <v>48.923999999999999</v>
      </c>
      <c r="FN23" s="4">
        <f t="shared" si="63"/>
        <v>83.742999999999995</v>
      </c>
      <c r="FO23" s="4">
        <f t="shared" si="63"/>
        <v>334.30599999999998</v>
      </c>
      <c r="FP23" s="4">
        <f t="shared" si="64"/>
        <v>51.814999999999998</v>
      </c>
      <c r="FQ23" s="4">
        <f t="shared" si="64"/>
        <v>0</v>
      </c>
      <c r="FR23" s="4">
        <f t="shared" si="64"/>
        <v>79.647999999999996</v>
      </c>
      <c r="FS23" s="4">
        <f t="shared" si="64"/>
        <v>4.4989999999999997</v>
      </c>
      <c r="FT23" s="4">
        <f t="shared" si="64"/>
        <v>86.046999999999997</v>
      </c>
      <c r="FU23" s="4">
        <f t="shared" si="64"/>
        <v>1665.2070000000001</v>
      </c>
      <c r="FV23" s="4">
        <f t="shared" si="64"/>
        <v>0.64700000000000002</v>
      </c>
      <c r="FW23" s="4">
        <f t="shared" si="64"/>
        <v>0</v>
      </c>
      <c r="FX23" s="4">
        <f t="shared" si="64"/>
        <v>1.0999999999999999E-2</v>
      </c>
      <c r="FY23" s="4">
        <f t="shared" si="64"/>
        <v>0.23100000000000001</v>
      </c>
      <c r="FZ23" s="4">
        <f t="shared" si="65"/>
        <v>0.48699999999999999</v>
      </c>
      <c r="GA23" s="4">
        <f t="shared" si="65"/>
        <v>6.6000000000000003E-2</v>
      </c>
      <c r="GB23" s="4">
        <f t="shared" si="65"/>
        <v>0.216</v>
      </c>
      <c r="GC23" s="4">
        <f t="shared" si="65"/>
        <v>0.191</v>
      </c>
      <c r="GD23" s="4">
        <f t="shared" si="65"/>
        <v>9.9000000000000005E-2</v>
      </c>
      <c r="GE23" s="4">
        <f t="shared" si="65"/>
        <v>497.65899999999999</v>
      </c>
      <c r="GF23" s="4">
        <f t="shared" si="65"/>
        <v>7.819</v>
      </c>
      <c r="GG23" s="4">
        <f t="shared" si="65"/>
        <v>48.957000000000001</v>
      </c>
      <c r="GH23" s="4">
        <f t="shared" si="65"/>
        <v>0.40699999999999997</v>
      </c>
      <c r="GI23" s="4">
        <f t="shared" si="65"/>
        <v>0.71099999999999997</v>
      </c>
      <c r="GJ23" s="4">
        <f t="shared" si="66"/>
        <v>30.271999999999998</v>
      </c>
      <c r="GK23" s="4">
        <f t="shared" si="66"/>
        <v>0.59099999999999997</v>
      </c>
      <c r="GL23" s="4">
        <f t="shared" si="66"/>
        <v>37.999000000000002</v>
      </c>
      <c r="GM23" s="4">
        <f t="shared" si="66"/>
        <v>16.334</v>
      </c>
      <c r="GN23" s="4">
        <f t="shared" si="66"/>
        <v>0.34399999999999997</v>
      </c>
      <c r="GO23" s="4">
        <f t="shared" si="66"/>
        <v>0.61199999999999999</v>
      </c>
      <c r="GP23" s="4">
        <f t="shared" si="66"/>
        <v>473.94900000000001</v>
      </c>
      <c r="GQ23" s="4">
        <f t="shared" si="66"/>
        <v>624.54999999999995</v>
      </c>
      <c r="GR23" s="4">
        <f t="shared" si="66"/>
        <v>1.2809999999999999</v>
      </c>
      <c r="GS23" s="4">
        <f t="shared" si="66"/>
        <v>284.73</v>
      </c>
      <c r="GT23" s="4">
        <f t="shared" si="67"/>
        <v>14.885999999999999</v>
      </c>
      <c r="GU23" s="4">
        <f t="shared" si="67"/>
        <v>0</v>
      </c>
      <c r="GV23" s="4">
        <f t="shared" si="67"/>
        <v>14.016999999999999</v>
      </c>
      <c r="GW23" s="4">
        <f t="shared" si="67"/>
        <v>2.1800000000000002</v>
      </c>
      <c r="GX23" s="4">
        <f t="shared" si="67"/>
        <v>49.256999999999998</v>
      </c>
      <c r="GY23" s="4">
        <f t="shared" si="67"/>
        <v>40.984999999999999</v>
      </c>
      <c r="GZ23" s="4">
        <f t="shared" si="67"/>
        <v>57.784999999999997</v>
      </c>
      <c r="HA23" s="4">
        <f t="shared" si="67"/>
        <v>276.28300000000002</v>
      </c>
      <c r="HB23" s="4">
        <f t="shared" si="67"/>
        <v>2.3410000000000002</v>
      </c>
      <c r="HC23" s="4">
        <f t="shared" si="67"/>
        <v>7.7519999999999998</v>
      </c>
      <c r="HD23" s="4">
        <f t="shared" si="68"/>
        <v>253.61199999999999</v>
      </c>
      <c r="HE23" s="4">
        <f t="shared" si="68"/>
        <v>0.245</v>
      </c>
      <c r="HF23" s="4">
        <f t="shared" si="68"/>
        <v>2.504</v>
      </c>
      <c r="HG23" s="4">
        <f t="shared" si="68"/>
        <v>0.10299999999999999</v>
      </c>
      <c r="HH23" s="4">
        <f t="shared" si="68"/>
        <v>46.68</v>
      </c>
      <c r="HI23" s="4">
        <f t="shared" si="68"/>
        <v>25.526</v>
      </c>
      <c r="HJ23" s="4">
        <f t="shared" si="68"/>
        <v>339.48200000000003</v>
      </c>
      <c r="HK23" s="4">
        <f t="shared" si="68"/>
        <v>62.183</v>
      </c>
      <c r="HL23" s="4">
        <f t="shared" si="68"/>
        <v>0.183</v>
      </c>
      <c r="HM23" s="4">
        <f t="shared" si="68"/>
        <v>1.0999999999999999E-2</v>
      </c>
      <c r="HN23" s="4">
        <f t="shared" si="69"/>
        <v>3.8239999999999998</v>
      </c>
      <c r="HO23" s="4">
        <f t="shared" si="69"/>
        <v>307.95299999999997</v>
      </c>
      <c r="HP23" s="4">
        <f t="shared" si="69"/>
        <v>192.99100000000001</v>
      </c>
      <c r="HQ23" s="4">
        <f t="shared" si="69"/>
        <v>469.45400000000001</v>
      </c>
      <c r="HR23" s="4">
        <f t="shared" si="69"/>
        <v>5540.1729999999998</v>
      </c>
      <c r="HS23" s="4">
        <f t="shared" si="69"/>
        <v>7.6529999999999996</v>
      </c>
      <c r="HT23" s="4">
        <f t="shared" si="69"/>
        <v>112.705</v>
      </c>
      <c r="HU23" s="4">
        <f t="shared" si="69"/>
        <v>0.13200000000000001</v>
      </c>
      <c r="HV23" s="4">
        <f t="shared" si="69"/>
        <v>175.94499999999999</v>
      </c>
      <c r="HW23" s="4">
        <f t="shared" si="69"/>
        <v>151.23099999999999</v>
      </c>
      <c r="HX23" s="4">
        <f t="shared" si="69"/>
        <v>2.5999999999999999E-2</v>
      </c>
      <c r="HY23" s="4">
        <f t="shared" si="69"/>
        <v>20.190000000000001</v>
      </c>
      <c r="HZ23" s="4">
        <f t="shared" si="69"/>
        <v>3.3719999999999999</v>
      </c>
      <c r="IA23" s="4">
        <f t="shared" si="69"/>
        <v>9.7439999999999998</v>
      </c>
      <c r="IB23" s="4">
        <f t="shared" si="69"/>
        <v>1111.962</v>
      </c>
      <c r="IC23" s="4">
        <f t="shared" si="23"/>
        <v>44772.876000000026</v>
      </c>
    </row>
    <row r="24" spans="1:237" x14ac:dyDescent="0.3">
      <c r="A24">
        <v>2012</v>
      </c>
      <c r="B24" s="4">
        <f t="shared" si="47"/>
        <v>34974.074999999997</v>
      </c>
      <c r="C24" s="4">
        <f t="shared" si="47"/>
        <v>10.218999999999999</v>
      </c>
      <c r="D24" s="4">
        <f t="shared" si="47"/>
        <v>4.6680000000000001</v>
      </c>
      <c r="E24" s="4">
        <f t="shared" si="47"/>
        <v>128.11099999999999</v>
      </c>
      <c r="F24" s="4">
        <f t="shared" si="47"/>
        <v>0.48699999999999999</v>
      </c>
      <c r="G24" s="4">
        <f t="shared" si="47"/>
        <v>33.801000000000002</v>
      </c>
      <c r="H24" s="4">
        <f t="shared" si="47"/>
        <v>0.14299999999999999</v>
      </c>
      <c r="I24" s="4">
        <f t="shared" si="47"/>
        <v>0</v>
      </c>
      <c r="J24" s="4">
        <f t="shared" si="47"/>
        <v>0.45800000000000002</v>
      </c>
      <c r="K24" s="4">
        <f t="shared" si="47"/>
        <v>191.715</v>
      </c>
      <c r="L24" s="4">
        <f t="shared" si="48"/>
        <v>5.7480000000000002</v>
      </c>
      <c r="M24" s="4">
        <f t="shared" si="48"/>
        <v>1.3480000000000001</v>
      </c>
      <c r="N24" s="4">
        <f t="shared" si="48"/>
        <v>402.666</v>
      </c>
      <c r="O24" s="4">
        <f t="shared" si="48"/>
        <v>67.263000000000005</v>
      </c>
      <c r="P24" s="4">
        <f t="shared" si="48"/>
        <v>35.048000000000002</v>
      </c>
      <c r="Q24" s="4">
        <f t="shared" si="48"/>
        <v>2.3119999999999998</v>
      </c>
      <c r="R24" s="4">
        <f t="shared" si="48"/>
        <v>27.018999999999998</v>
      </c>
      <c r="S24" s="4">
        <f t="shared" si="48"/>
        <v>60.691000000000003</v>
      </c>
      <c r="T24" s="4">
        <f t="shared" si="48"/>
        <v>1.4590000000000001</v>
      </c>
      <c r="U24" s="4">
        <f t="shared" si="48"/>
        <v>62.673999999999999</v>
      </c>
      <c r="V24" s="4">
        <f t="shared" si="49"/>
        <v>102.386</v>
      </c>
      <c r="W24" s="4">
        <f t="shared" si="49"/>
        <v>0.45100000000000001</v>
      </c>
      <c r="X24" s="4">
        <f t="shared" si="49"/>
        <v>4.4029999999999996</v>
      </c>
      <c r="Y24" s="4">
        <f t="shared" si="49"/>
        <v>0.36599999999999999</v>
      </c>
      <c r="Z24" s="4">
        <f t="shared" si="49"/>
        <v>0.77300000000000002</v>
      </c>
      <c r="AA24" s="4">
        <f t="shared" si="49"/>
        <v>17.779</v>
      </c>
      <c r="AB24" s="4">
        <f t="shared" si="49"/>
        <v>0.311</v>
      </c>
      <c r="AC24" s="4">
        <f t="shared" si="49"/>
        <v>22.134</v>
      </c>
      <c r="AD24" s="4">
        <f t="shared" si="49"/>
        <v>5.077</v>
      </c>
      <c r="AE24" s="4">
        <f t="shared" si="49"/>
        <v>498.30900000000003</v>
      </c>
      <c r="AF24" s="4">
        <f t="shared" si="50"/>
        <v>0.20200000000000001</v>
      </c>
      <c r="AG24" s="4">
        <f t="shared" si="50"/>
        <v>9.4930000000000003</v>
      </c>
      <c r="AH24" s="4">
        <f t="shared" si="50"/>
        <v>48.341000000000001</v>
      </c>
      <c r="AI24" s="4">
        <f t="shared" si="50"/>
        <v>2.6190000000000002</v>
      </c>
      <c r="AJ24" s="4">
        <f t="shared" si="50"/>
        <v>0.379</v>
      </c>
      <c r="AK24" s="4">
        <f t="shared" si="50"/>
        <v>5.4509999999999996</v>
      </c>
      <c r="AL24" s="4">
        <f t="shared" si="50"/>
        <v>6.1589999999999998</v>
      </c>
      <c r="AM24" s="4">
        <f t="shared" si="50"/>
        <v>569.26300000000003</v>
      </c>
      <c r="AN24" s="4">
        <f t="shared" si="50"/>
        <v>0.502</v>
      </c>
      <c r="AO24" s="4">
        <f t="shared" si="50"/>
        <v>0.191</v>
      </c>
      <c r="AP24" s="4">
        <f t="shared" si="51"/>
        <v>0.61399999999999999</v>
      </c>
      <c r="AQ24" s="4">
        <f t="shared" si="51"/>
        <v>79.683999999999997</v>
      </c>
      <c r="AR24" s="4">
        <f t="shared" si="51"/>
        <v>9775.6219999999994</v>
      </c>
      <c r="AS24" s="4">
        <f t="shared" si="51"/>
        <v>0</v>
      </c>
      <c r="AT24" s="4">
        <f t="shared" si="51"/>
        <v>79.727000000000004</v>
      </c>
      <c r="AU24" s="4">
        <f t="shared" si="51"/>
        <v>0.154</v>
      </c>
      <c r="AV24" s="4">
        <f t="shared" si="51"/>
        <v>2.9449999999999998</v>
      </c>
      <c r="AW24" s="4">
        <f t="shared" si="51"/>
        <v>7.0000000000000007E-2</v>
      </c>
      <c r="AX24" s="4">
        <f t="shared" si="51"/>
        <v>7.26</v>
      </c>
      <c r="AY24" s="4">
        <f t="shared" si="51"/>
        <v>8.3390000000000004</v>
      </c>
      <c r="AZ24" s="4">
        <f t="shared" si="52"/>
        <v>19.088999999999999</v>
      </c>
      <c r="BA24" s="4">
        <f t="shared" si="52"/>
        <v>29.742000000000001</v>
      </c>
      <c r="BB24" s="4">
        <f t="shared" si="52"/>
        <v>5.8369999999999997</v>
      </c>
      <c r="BC24" s="4">
        <f t="shared" si="52"/>
        <v>7.2619999999999996</v>
      </c>
      <c r="BD24" s="4">
        <f t="shared" si="52"/>
        <v>111.289</v>
      </c>
      <c r="BE24" s="4">
        <f t="shared" si="52"/>
        <v>2.3559999999999999</v>
      </c>
      <c r="BF24" s="4">
        <f t="shared" si="52"/>
        <v>39.840000000000003</v>
      </c>
      <c r="BG24" s="4">
        <f t="shared" si="52"/>
        <v>0.48699999999999999</v>
      </c>
      <c r="BH24" s="4">
        <f t="shared" si="52"/>
        <v>0.16500000000000001</v>
      </c>
      <c r="BI24" s="4">
        <f t="shared" si="52"/>
        <v>21.254999999999999</v>
      </c>
      <c r="BJ24" s="4">
        <f t="shared" si="53"/>
        <v>37.154000000000003</v>
      </c>
      <c r="BK24" s="4">
        <f t="shared" si="53"/>
        <v>208.71799999999999</v>
      </c>
      <c r="BL24" s="4">
        <f t="shared" si="53"/>
        <v>6.4720000000000004</v>
      </c>
      <c r="BM24" s="4">
        <f t="shared" si="53"/>
        <v>9.1750000000000007</v>
      </c>
      <c r="BN24" s="4">
        <f t="shared" si="53"/>
        <v>0.60499999999999998</v>
      </c>
      <c r="BO24" s="4">
        <f t="shared" si="53"/>
        <v>17.846</v>
      </c>
      <c r="BP24" s="4">
        <f t="shared" si="53"/>
        <v>1.169</v>
      </c>
      <c r="BQ24" s="4">
        <f t="shared" si="53"/>
        <v>8.109</v>
      </c>
      <c r="BR24" s="4">
        <f t="shared" si="53"/>
        <v>5972.232</v>
      </c>
      <c r="BS24" s="4">
        <f t="shared" si="53"/>
        <v>2727.261</v>
      </c>
      <c r="BT24" s="4">
        <f t="shared" si="54"/>
        <v>2239.7449999999999</v>
      </c>
      <c r="BU24" s="4">
        <f t="shared" si="54"/>
        <v>0.59</v>
      </c>
      <c r="BV24" s="4">
        <f t="shared" si="54"/>
        <v>1.042</v>
      </c>
      <c r="BW24" s="4">
        <f t="shared" si="54"/>
        <v>51.228999999999999</v>
      </c>
      <c r="BX24" s="4">
        <f t="shared" si="54"/>
        <v>355.93200000000002</v>
      </c>
      <c r="BY24" s="4">
        <f t="shared" si="54"/>
        <v>0</v>
      </c>
      <c r="BZ24" s="4">
        <f t="shared" si="54"/>
        <v>0.70599999999999996</v>
      </c>
      <c r="CA24" s="4">
        <f t="shared" si="54"/>
        <v>0.77300000000000002</v>
      </c>
      <c r="CB24" s="4">
        <f t="shared" si="54"/>
        <v>0</v>
      </c>
      <c r="CC24" s="4">
        <f t="shared" si="54"/>
        <v>5.0339999999999998</v>
      </c>
      <c r="CD24" s="4">
        <f t="shared" si="55"/>
        <v>0.45400000000000001</v>
      </c>
      <c r="CE24" s="4">
        <f t="shared" si="55"/>
        <v>8.2520000000000007</v>
      </c>
      <c r="CF24" s="4">
        <f t="shared" si="55"/>
        <v>813.98500000000001</v>
      </c>
      <c r="CG24" s="4">
        <f t="shared" si="55"/>
        <v>14.315</v>
      </c>
      <c r="CH24" s="4">
        <f t="shared" si="55"/>
        <v>91.430999999999997</v>
      </c>
      <c r="CI24" s="4">
        <f t="shared" si="55"/>
        <v>0.57799999999999996</v>
      </c>
      <c r="CJ24" s="4">
        <f t="shared" si="55"/>
        <v>0.27100000000000002</v>
      </c>
      <c r="CK24" s="4">
        <f t="shared" si="55"/>
        <v>2.4849999999999999</v>
      </c>
      <c r="CL24" s="4">
        <f t="shared" si="55"/>
        <v>11.558</v>
      </c>
      <c r="CM24" s="4">
        <f t="shared" si="55"/>
        <v>2.4220000000000002</v>
      </c>
      <c r="CN24" s="4">
        <f t="shared" si="56"/>
        <v>0.245</v>
      </c>
      <c r="CO24" s="4">
        <f t="shared" si="56"/>
        <v>1.96</v>
      </c>
      <c r="CP24" s="4">
        <f t="shared" si="56"/>
        <v>2.2639999999999998</v>
      </c>
      <c r="CQ24" s="4">
        <f t="shared" si="56"/>
        <v>9.0939999999999994</v>
      </c>
      <c r="CR24" s="4">
        <f t="shared" si="56"/>
        <v>42.741999999999997</v>
      </c>
      <c r="CS24" s="4">
        <f t="shared" si="56"/>
        <v>46.758000000000003</v>
      </c>
      <c r="CT24" s="4">
        <f t="shared" si="56"/>
        <v>3.4969999999999999</v>
      </c>
      <c r="CU24" s="4">
        <f t="shared" si="56"/>
        <v>1963.586</v>
      </c>
      <c r="CV24" s="4">
        <f t="shared" si="56"/>
        <v>521.52800000000002</v>
      </c>
      <c r="CW24" s="4">
        <f t="shared" si="56"/>
        <v>602.73800000000006</v>
      </c>
      <c r="CX24" s="4">
        <f t="shared" si="57"/>
        <v>152.815</v>
      </c>
      <c r="CY24" s="4">
        <f t="shared" si="57"/>
        <v>38.241999999999997</v>
      </c>
      <c r="CZ24" s="4">
        <f t="shared" si="57"/>
        <v>74.784999999999997</v>
      </c>
      <c r="DA24" s="4">
        <f t="shared" si="57"/>
        <v>403.447</v>
      </c>
      <c r="DB24" s="4">
        <f t="shared" si="57"/>
        <v>7.9130000000000003</v>
      </c>
      <c r="DC24" s="4">
        <f t="shared" si="57"/>
        <v>1306.01</v>
      </c>
      <c r="DD24" s="4">
        <f t="shared" si="57"/>
        <v>23.814</v>
      </c>
      <c r="DE24" s="4">
        <f t="shared" si="57"/>
        <v>245.83600000000001</v>
      </c>
      <c r="DF24" s="4">
        <f t="shared" si="57"/>
        <v>11.988</v>
      </c>
      <c r="DG24" s="4">
        <f t="shared" si="57"/>
        <v>5.0999999999999997E-2</v>
      </c>
      <c r="DH24" s="4">
        <f t="shared" si="58"/>
        <v>7.8739999999999997</v>
      </c>
      <c r="DI24" s="4">
        <f t="shared" si="58"/>
        <v>100.074</v>
      </c>
      <c r="DJ24" s="4">
        <f t="shared" si="58"/>
        <v>0</v>
      </c>
      <c r="DK24" s="4">
        <f t="shared" si="58"/>
        <v>9.9979999999999993</v>
      </c>
      <c r="DL24" s="4">
        <f t="shared" si="58"/>
        <v>3.3980000000000001</v>
      </c>
      <c r="DM24" s="4">
        <f t="shared" si="58"/>
        <v>7.5190000000000001</v>
      </c>
      <c r="DN24" s="4">
        <f t="shared" si="58"/>
        <v>22.332000000000001</v>
      </c>
      <c r="DO24" s="4">
        <f t="shared" si="58"/>
        <v>0</v>
      </c>
      <c r="DP24" s="4">
        <f t="shared" si="58"/>
        <v>3.0920000000000001</v>
      </c>
      <c r="DQ24" s="4">
        <f t="shared" si="58"/>
        <v>0.96299999999999997</v>
      </c>
      <c r="DR24" s="4">
        <f t="shared" si="59"/>
        <v>51.646999999999998</v>
      </c>
      <c r="DS24" s="4">
        <f t="shared" si="59"/>
        <v>0.185</v>
      </c>
      <c r="DT24" s="4">
        <f t="shared" si="59"/>
        <v>14.345000000000001</v>
      </c>
      <c r="DU24" s="4">
        <f t="shared" si="59"/>
        <v>10.866</v>
      </c>
      <c r="DV24" s="4">
        <f t="shared" si="59"/>
        <v>1.2909999999999999</v>
      </c>
      <c r="DW24" s="4">
        <f t="shared" si="59"/>
        <v>2.7480000000000002</v>
      </c>
      <c r="DX24" s="4">
        <f t="shared" si="59"/>
        <v>1.1319999999999999</v>
      </c>
      <c r="DY24" s="4">
        <f t="shared" si="59"/>
        <v>215.21299999999999</v>
      </c>
      <c r="DZ24" s="4">
        <f t="shared" si="59"/>
        <v>1.1100000000000001</v>
      </c>
      <c r="EA24" s="4">
        <f t="shared" si="59"/>
        <v>2.4369999999999998</v>
      </c>
      <c r="EB24" s="4">
        <f t="shared" si="60"/>
        <v>2.7610000000000001</v>
      </c>
      <c r="EC24" s="4">
        <f t="shared" si="60"/>
        <v>0.13600000000000001</v>
      </c>
      <c r="ED24" s="4">
        <f t="shared" si="60"/>
        <v>2.278</v>
      </c>
      <c r="EE24" s="4">
        <f t="shared" si="60"/>
        <v>2.33</v>
      </c>
      <c r="EF24" s="4">
        <f t="shared" si="60"/>
        <v>3.964</v>
      </c>
      <c r="EG24" s="4">
        <f t="shared" si="60"/>
        <v>0.29599999999999999</v>
      </c>
      <c r="EH24" s="4">
        <f t="shared" si="60"/>
        <v>496.3</v>
      </c>
      <c r="EI24" s="4">
        <f t="shared" si="60"/>
        <v>0.125</v>
      </c>
      <c r="EJ24" s="4">
        <f t="shared" si="60"/>
        <v>4.766</v>
      </c>
      <c r="EK24" s="4">
        <f t="shared" si="60"/>
        <v>35.030999999999999</v>
      </c>
      <c r="EL24" s="4">
        <f t="shared" si="61"/>
        <v>2.2130000000000001</v>
      </c>
      <c r="EM24" s="4">
        <f t="shared" si="61"/>
        <v>4.3999999999999997E-2</v>
      </c>
      <c r="EN24" s="4">
        <f t="shared" si="61"/>
        <v>56.954000000000001</v>
      </c>
      <c r="EO24" s="4">
        <f t="shared" si="61"/>
        <v>2.9809999999999999</v>
      </c>
      <c r="EP24" s="4">
        <f t="shared" si="61"/>
        <v>11.893000000000001</v>
      </c>
      <c r="EQ24" s="4">
        <f t="shared" si="61"/>
        <v>3.355</v>
      </c>
      <c r="ER24" s="4">
        <f t="shared" si="61"/>
        <v>4.3999999999999997E-2</v>
      </c>
      <c r="ES24" s="4">
        <f t="shared" si="61"/>
        <v>5.47</v>
      </c>
      <c r="ET24" s="4">
        <f t="shared" si="61"/>
        <v>164.7</v>
      </c>
      <c r="EU24" s="4">
        <f t="shared" si="61"/>
        <v>3.6379999999999999</v>
      </c>
      <c r="EV24" s="4">
        <f t="shared" si="62"/>
        <v>36.137999999999998</v>
      </c>
      <c r="EW24" s="4">
        <f t="shared" si="62"/>
        <v>4.5460000000000003</v>
      </c>
      <c r="EX24" s="4">
        <f t="shared" si="62"/>
        <v>1.754</v>
      </c>
      <c r="EY24" s="4">
        <f t="shared" si="62"/>
        <v>116.331</v>
      </c>
      <c r="EZ24" s="4">
        <f t="shared" si="62"/>
        <v>7.0000000000000001E-3</v>
      </c>
      <c r="FA24" s="4">
        <f t="shared" si="62"/>
        <v>37.564999999999998</v>
      </c>
      <c r="FB24" s="4">
        <f t="shared" si="62"/>
        <v>8.7349999999999994</v>
      </c>
      <c r="FC24" s="4">
        <f t="shared" si="62"/>
        <v>44.341999999999999</v>
      </c>
      <c r="FD24" s="4">
        <f t="shared" si="62"/>
        <v>450.53</v>
      </c>
      <c r="FE24" s="4">
        <f t="shared" si="62"/>
        <v>58.968000000000004</v>
      </c>
      <c r="FF24" s="4">
        <f t="shared" si="63"/>
        <v>153.876</v>
      </c>
      <c r="FG24" s="4">
        <f t="shared" si="63"/>
        <v>0.224</v>
      </c>
      <c r="FH24" s="4">
        <f t="shared" si="63"/>
        <v>2.198</v>
      </c>
      <c r="FI24" s="4">
        <f t="shared" si="63"/>
        <v>9.7680000000000007</v>
      </c>
      <c r="FJ24" s="4">
        <f t="shared" si="63"/>
        <v>0</v>
      </c>
      <c r="FK24" s="4">
        <f t="shared" si="63"/>
        <v>4.976</v>
      </c>
      <c r="FL24" s="4">
        <f t="shared" si="63"/>
        <v>5.173</v>
      </c>
      <c r="FM24" s="4">
        <f t="shared" si="63"/>
        <v>54.040999999999997</v>
      </c>
      <c r="FN24" s="4">
        <f t="shared" si="63"/>
        <v>88.408000000000001</v>
      </c>
      <c r="FO24" s="4">
        <f t="shared" si="63"/>
        <v>326.702</v>
      </c>
      <c r="FP24" s="4">
        <f t="shared" si="64"/>
        <v>49.978999999999999</v>
      </c>
      <c r="FQ24" s="4">
        <f t="shared" si="64"/>
        <v>0</v>
      </c>
      <c r="FR24" s="4">
        <f t="shared" si="64"/>
        <v>92.304000000000002</v>
      </c>
      <c r="FS24" s="4">
        <f t="shared" si="64"/>
        <v>4.45</v>
      </c>
      <c r="FT24" s="4">
        <f t="shared" si="64"/>
        <v>83.882000000000005</v>
      </c>
      <c r="FU24" s="4">
        <f t="shared" si="64"/>
        <v>1680.104</v>
      </c>
      <c r="FV24" s="4">
        <f t="shared" si="64"/>
        <v>0.71799999999999997</v>
      </c>
      <c r="FW24" s="4">
        <f t="shared" si="64"/>
        <v>0</v>
      </c>
      <c r="FX24" s="4">
        <f t="shared" si="64"/>
        <v>1.0999999999999999E-2</v>
      </c>
      <c r="FY24" s="4">
        <f t="shared" si="64"/>
        <v>0.22</v>
      </c>
      <c r="FZ24" s="4">
        <f t="shared" si="65"/>
        <v>0.49099999999999999</v>
      </c>
      <c r="GA24" s="4">
        <f t="shared" si="65"/>
        <v>6.6000000000000003E-2</v>
      </c>
      <c r="GB24" s="4">
        <f t="shared" si="65"/>
        <v>0.23100000000000001</v>
      </c>
      <c r="GC24" s="4">
        <f t="shared" si="65"/>
        <v>0.187</v>
      </c>
      <c r="GD24" s="4">
        <f t="shared" si="65"/>
        <v>0.11700000000000001</v>
      </c>
      <c r="GE24" s="4">
        <f t="shared" si="65"/>
        <v>563.17899999999997</v>
      </c>
      <c r="GF24" s="4">
        <f t="shared" si="65"/>
        <v>7.3620000000000001</v>
      </c>
      <c r="GG24" s="4">
        <f t="shared" si="65"/>
        <v>43.723999999999997</v>
      </c>
      <c r="GH24" s="4">
        <f t="shared" si="65"/>
        <v>0.42499999999999999</v>
      </c>
      <c r="GI24" s="4">
        <f t="shared" si="65"/>
        <v>0.83199999999999996</v>
      </c>
      <c r="GJ24" s="4">
        <f t="shared" si="66"/>
        <v>48.145000000000003</v>
      </c>
      <c r="GK24" s="4">
        <f t="shared" si="66"/>
        <v>0.69599999999999995</v>
      </c>
      <c r="GL24" s="4">
        <f t="shared" si="66"/>
        <v>35.920999999999999</v>
      </c>
      <c r="GM24" s="4">
        <f t="shared" si="66"/>
        <v>15.737</v>
      </c>
      <c r="GN24" s="4">
        <f t="shared" si="66"/>
        <v>0.34799999999999998</v>
      </c>
      <c r="GO24" s="4">
        <f t="shared" si="66"/>
        <v>0.60799999999999998</v>
      </c>
      <c r="GP24" s="4">
        <f t="shared" si="66"/>
        <v>461.13900000000001</v>
      </c>
      <c r="GQ24" s="4">
        <f t="shared" si="66"/>
        <v>628.93600000000004</v>
      </c>
      <c r="GR24" s="4">
        <f t="shared" si="66"/>
        <v>1.33</v>
      </c>
      <c r="GS24" s="4">
        <f t="shared" si="66"/>
        <v>278.964</v>
      </c>
      <c r="GT24" s="4">
        <f t="shared" si="67"/>
        <v>15.798</v>
      </c>
      <c r="GU24" s="4">
        <f t="shared" si="67"/>
        <v>0</v>
      </c>
      <c r="GV24" s="4">
        <f t="shared" si="67"/>
        <v>14.539</v>
      </c>
      <c r="GW24" s="4">
        <f t="shared" si="67"/>
        <v>2.6349999999999998</v>
      </c>
      <c r="GX24" s="4">
        <f t="shared" si="67"/>
        <v>46.774000000000001</v>
      </c>
      <c r="GY24" s="4">
        <f t="shared" si="67"/>
        <v>42.255000000000003</v>
      </c>
      <c r="GZ24" s="4">
        <f t="shared" si="67"/>
        <v>47.231000000000002</v>
      </c>
      <c r="HA24" s="4">
        <f t="shared" si="67"/>
        <v>272.75599999999997</v>
      </c>
      <c r="HB24" s="4">
        <f t="shared" si="67"/>
        <v>2.9329999999999998</v>
      </c>
      <c r="HC24" s="4">
        <f t="shared" si="67"/>
        <v>9.0619999999999994</v>
      </c>
      <c r="HD24" s="4">
        <f t="shared" si="68"/>
        <v>270.26799999999997</v>
      </c>
      <c r="HE24" s="4">
        <f t="shared" si="68"/>
        <v>0.29299999999999998</v>
      </c>
      <c r="HF24" s="4">
        <f t="shared" si="68"/>
        <v>2.2160000000000002</v>
      </c>
      <c r="HG24" s="4">
        <f t="shared" si="68"/>
        <v>0.106</v>
      </c>
      <c r="HH24" s="4">
        <f t="shared" si="68"/>
        <v>45.555999999999997</v>
      </c>
      <c r="HI24" s="4">
        <f t="shared" si="68"/>
        <v>26.306000000000001</v>
      </c>
      <c r="HJ24" s="4">
        <f t="shared" si="68"/>
        <v>353.666</v>
      </c>
      <c r="HK24" s="4">
        <f t="shared" si="68"/>
        <v>64.534000000000006</v>
      </c>
      <c r="HL24" s="4">
        <f t="shared" si="68"/>
        <v>0.183</v>
      </c>
      <c r="HM24" s="4">
        <f t="shared" si="68"/>
        <v>1.0999999999999999E-2</v>
      </c>
      <c r="HN24" s="4">
        <f t="shared" si="69"/>
        <v>3.6269999999999998</v>
      </c>
      <c r="HO24" s="4">
        <f t="shared" si="69"/>
        <v>303.976</v>
      </c>
      <c r="HP24" s="4">
        <f t="shared" si="69"/>
        <v>201.548</v>
      </c>
      <c r="HQ24" s="4">
        <f t="shared" si="69"/>
        <v>487.517</v>
      </c>
      <c r="HR24" s="4">
        <f t="shared" si="69"/>
        <v>5338.6980000000003</v>
      </c>
      <c r="HS24" s="4">
        <f t="shared" si="69"/>
        <v>8.5920000000000005</v>
      </c>
      <c r="HT24" s="4">
        <f t="shared" si="69"/>
        <v>114.89100000000001</v>
      </c>
      <c r="HU24" s="4">
        <f t="shared" si="69"/>
        <v>0.114</v>
      </c>
      <c r="HV24" s="4">
        <f t="shared" si="69"/>
        <v>182.22399999999999</v>
      </c>
      <c r="HW24" s="4">
        <f t="shared" si="69"/>
        <v>142.55199999999999</v>
      </c>
      <c r="HX24" s="4">
        <f t="shared" si="69"/>
        <v>2.5999999999999999E-2</v>
      </c>
      <c r="HY24" s="4">
        <f t="shared" si="69"/>
        <v>18.268000000000001</v>
      </c>
      <c r="HZ24" s="4">
        <f t="shared" si="69"/>
        <v>4.1660000000000004</v>
      </c>
      <c r="IA24" s="4">
        <f t="shared" si="69"/>
        <v>7.883</v>
      </c>
      <c r="IB24" s="4">
        <f t="shared" si="69"/>
        <v>1101.7370000000001</v>
      </c>
      <c r="IC24" s="4">
        <f t="shared" si="23"/>
        <v>45262.106999999975</v>
      </c>
    </row>
    <row r="25" spans="1:237" x14ac:dyDescent="0.3">
      <c r="A25">
        <v>2013</v>
      </c>
      <c r="B25" s="4">
        <f t="shared" si="47"/>
        <v>35283.025000000001</v>
      </c>
      <c r="C25" s="4">
        <f t="shared" si="47"/>
        <v>8.4410000000000007</v>
      </c>
      <c r="D25" s="4">
        <f t="shared" si="47"/>
        <v>4.9279999999999999</v>
      </c>
      <c r="E25" s="4">
        <f t="shared" si="47"/>
        <v>132.435</v>
      </c>
      <c r="F25" s="4">
        <f t="shared" si="47"/>
        <v>0.47599999999999998</v>
      </c>
      <c r="G25" s="4">
        <f t="shared" si="47"/>
        <v>33.228999999999999</v>
      </c>
      <c r="H25" s="4">
        <f t="shared" si="47"/>
        <v>0.11700000000000001</v>
      </c>
      <c r="I25" s="4">
        <f t="shared" si="47"/>
        <v>0</v>
      </c>
      <c r="J25" s="4">
        <f t="shared" si="47"/>
        <v>0.46200000000000002</v>
      </c>
      <c r="K25" s="4">
        <f t="shared" si="47"/>
        <v>190.13300000000001</v>
      </c>
      <c r="L25" s="4">
        <f t="shared" si="48"/>
        <v>5.5350000000000001</v>
      </c>
      <c r="M25" s="4">
        <f t="shared" si="48"/>
        <v>0.86099999999999999</v>
      </c>
      <c r="N25" s="4">
        <f t="shared" si="48"/>
        <v>393.17099999999999</v>
      </c>
      <c r="O25" s="4">
        <f t="shared" si="48"/>
        <v>67.759</v>
      </c>
      <c r="P25" s="4">
        <f t="shared" si="48"/>
        <v>35.215000000000003</v>
      </c>
      <c r="Q25" s="4">
        <f t="shared" si="48"/>
        <v>2.7040000000000002</v>
      </c>
      <c r="R25" s="4">
        <f t="shared" si="48"/>
        <v>31</v>
      </c>
      <c r="S25" s="4">
        <f t="shared" si="48"/>
        <v>61.781999999999996</v>
      </c>
      <c r="T25" s="4">
        <f t="shared" si="48"/>
        <v>1.4370000000000001</v>
      </c>
      <c r="U25" s="4">
        <f t="shared" si="48"/>
        <v>63.237000000000002</v>
      </c>
      <c r="V25" s="4">
        <f t="shared" si="49"/>
        <v>102.652</v>
      </c>
      <c r="W25" s="4">
        <f t="shared" si="49"/>
        <v>0.44</v>
      </c>
      <c r="X25" s="4">
        <f t="shared" si="49"/>
        <v>4.5659999999999998</v>
      </c>
      <c r="Y25" s="4">
        <f t="shared" si="49"/>
        <v>0.53500000000000003</v>
      </c>
      <c r="Z25" s="4">
        <f t="shared" si="49"/>
        <v>0.85299999999999998</v>
      </c>
      <c r="AA25" s="4">
        <f t="shared" si="49"/>
        <v>19.094000000000001</v>
      </c>
      <c r="AB25" s="4">
        <f t="shared" si="49"/>
        <v>0.32200000000000001</v>
      </c>
      <c r="AC25" s="4">
        <f t="shared" si="49"/>
        <v>21.800999999999998</v>
      </c>
      <c r="AD25" s="4">
        <f t="shared" si="49"/>
        <v>5.6630000000000003</v>
      </c>
      <c r="AE25" s="4">
        <f t="shared" si="49"/>
        <v>532.41800000000001</v>
      </c>
      <c r="AF25" s="4">
        <f t="shared" si="50"/>
        <v>0.20200000000000001</v>
      </c>
      <c r="AG25" s="4">
        <f t="shared" si="50"/>
        <v>7.6280000000000001</v>
      </c>
      <c r="AH25" s="4">
        <f t="shared" si="50"/>
        <v>42.68</v>
      </c>
      <c r="AI25" s="4">
        <f t="shared" si="50"/>
        <v>2.8639999999999999</v>
      </c>
      <c r="AJ25" s="4">
        <f t="shared" si="50"/>
        <v>0.39800000000000002</v>
      </c>
      <c r="AK25" s="4">
        <f t="shared" si="50"/>
        <v>5.5780000000000003</v>
      </c>
      <c r="AL25" s="4">
        <f t="shared" si="50"/>
        <v>5.07</v>
      </c>
      <c r="AM25" s="4">
        <f t="shared" si="50"/>
        <v>573.69899999999996</v>
      </c>
      <c r="AN25" s="4">
        <f t="shared" si="50"/>
        <v>0.495</v>
      </c>
      <c r="AO25" s="4">
        <f t="shared" si="50"/>
        <v>0.11700000000000001</v>
      </c>
      <c r="AP25" s="4">
        <f t="shared" si="51"/>
        <v>0.65600000000000003</v>
      </c>
      <c r="AQ25" s="4">
        <f t="shared" si="51"/>
        <v>81.811000000000007</v>
      </c>
      <c r="AR25" s="4">
        <f t="shared" si="51"/>
        <v>9952.7440000000006</v>
      </c>
      <c r="AS25" s="4">
        <f t="shared" si="51"/>
        <v>0</v>
      </c>
      <c r="AT25" s="4">
        <f t="shared" si="51"/>
        <v>87.427999999999997</v>
      </c>
      <c r="AU25" s="4">
        <f t="shared" si="51"/>
        <v>0.183</v>
      </c>
      <c r="AV25" s="4">
        <f t="shared" si="51"/>
        <v>3.2080000000000002</v>
      </c>
      <c r="AW25" s="4">
        <f t="shared" si="51"/>
        <v>7.0000000000000007E-2</v>
      </c>
      <c r="AX25" s="4">
        <f t="shared" si="51"/>
        <v>7.6319999999999997</v>
      </c>
      <c r="AY25" s="4">
        <f t="shared" si="51"/>
        <v>9.5259999999999998</v>
      </c>
      <c r="AZ25" s="4">
        <f t="shared" si="52"/>
        <v>18.436</v>
      </c>
      <c r="BA25" s="4">
        <f t="shared" si="52"/>
        <v>28.024000000000001</v>
      </c>
      <c r="BB25" s="4">
        <f t="shared" si="52"/>
        <v>5.5030000000000001</v>
      </c>
      <c r="BC25" s="4">
        <f t="shared" si="52"/>
        <v>6.5810000000000004</v>
      </c>
      <c r="BD25" s="4">
        <f t="shared" si="52"/>
        <v>106.526</v>
      </c>
      <c r="BE25" s="4">
        <f t="shared" si="52"/>
        <v>3.5379999999999998</v>
      </c>
      <c r="BF25" s="4">
        <f t="shared" si="52"/>
        <v>41.746000000000002</v>
      </c>
      <c r="BG25" s="4">
        <f t="shared" si="52"/>
        <v>0.55700000000000005</v>
      </c>
      <c r="BH25" s="4">
        <f t="shared" si="52"/>
        <v>0.16900000000000001</v>
      </c>
      <c r="BI25" s="4">
        <f t="shared" si="52"/>
        <v>21.266999999999999</v>
      </c>
      <c r="BJ25" s="4">
        <f t="shared" si="53"/>
        <v>39.362000000000002</v>
      </c>
      <c r="BK25" s="4">
        <f t="shared" si="53"/>
        <v>206.94900000000001</v>
      </c>
      <c r="BL25" s="4">
        <f t="shared" si="53"/>
        <v>6.0940000000000003</v>
      </c>
      <c r="BM25" s="4">
        <f t="shared" si="53"/>
        <v>11.577999999999999</v>
      </c>
      <c r="BN25" s="4">
        <f t="shared" si="53"/>
        <v>0.621</v>
      </c>
      <c r="BO25" s="4">
        <f t="shared" si="53"/>
        <v>19.738</v>
      </c>
      <c r="BP25" s="4">
        <f t="shared" si="53"/>
        <v>1.4</v>
      </c>
      <c r="BQ25" s="4">
        <f t="shared" si="53"/>
        <v>9.7810000000000006</v>
      </c>
      <c r="BR25" s="4">
        <f t="shared" si="53"/>
        <v>5815.5749999999998</v>
      </c>
      <c r="BS25" s="4">
        <f t="shared" si="53"/>
        <v>2651.39</v>
      </c>
      <c r="BT25" s="4">
        <f t="shared" si="54"/>
        <v>2174.002</v>
      </c>
      <c r="BU25" s="4">
        <f t="shared" si="54"/>
        <v>0.64900000000000002</v>
      </c>
      <c r="BV25" s="4">
        <f t="shared" si="54"/>
        <v>1.099</v>
      </c>
      <c r="BW25" s="4">
        <f t="shared" si="54"/>
        <v>51.728000000000002</v>
      </c>
      <c r="BX25" s="4">
        <f t="shared" si="54"/>
        <v>357.53699999999998</v>
      </c>
      <c r="BY25" s="4">
        <f t="shared" si="54"/>
        <v>0</v>
      </c>
      <c r="BZ25" s="4">
        <f t="shared" si="54"/>
        <v>0.69199999999999995</v>
      </c>
      <c r="CA25" s="4">
        <f t="shared" si="54"/>
        <v>0.78800000000000003</v>
      </c>
      <c r="CB25" s="4">
        <f t="shared" si="54"/>
        <v>0</v>
      </c>
      <c r="CC25" s="4">
        <f t="shared" si="54"/>
        <v>5.2690000000000001</v>
      </c>
      <c r="CD25" s="4">
        <f t="shared" si="55"/>
        <v>0.432</v>
      </c>
      <c r="CE25" s="4">
        <f t="shared" si="55"/>
        <v>8.0090000000000003</v>
      </c>
      <c r="CF25" s="4">
        <f t="shared" si="55"/>
        <v>831.45399999999995</v>
      </c>
      <c r="CG25" s="4">
        <f t="shared" si="55"/>
        <v>14.18</v>
      </c>
      <c r="CH25" s="4">
        <f t="shared" si="55"/>
        <v>81.736000000000004</v>
      </c>
      <c r="CI25" s="4">
        <f t="shared" si="55"/>
        <v>0.56100000000000005</v>
      </c>
      <c r="CJ25" s="4">
        <f t="shared" si="55"/>
        <v>0.30399999999999999</v>
      </c>
      <c r="CK25" s="4">
        <f t="shared" si="55"/>
        <v>2.4350000000000001</v>
      </c>
      <c r="CL25" s="4">
        <f t="shared" si="55"/>
        <v>12.784000000000001</v>
      </c>
      <c r="CM25" s="4">
        <f t="shared" si="55"/>
        <v>2.11</v>
      </c>
      <c r="CN25" s="4">
        <f t="shared" si="56"/>
        <v>0.245</v>
      </c>
      <c r="CO25" s="4">
        <f t="shared" si="56"/>
        <v>1.905</v>
      </c>
      <c r="CP25" s="4">
        <f t="shared" si="56"/>
        <v>2.706</v>
      </c>
      <c r="CQ25" s="4">
        <f t="shared" si="56"/>
        <v>9.24</v>
      </c>
      <c r="CR25" s="4">
        <f t="shared" si="56"/>
        <v>44.307000000000002</v>
      </c>
      <c r="CS25" s="4">
        <f t="shared" si="56"/>
        <v>43.59</v>
      </c>
      <c r="CT25" s="4">
        <f t="shared" si="56"/>
        <v>3.4830000000000001</v>
      </c>
      <c r="CU25" s="4">
        <f t="shared" si="56"/>
        <v>2036.9369999999999</v>
      </c>
      <c r="CV25" s="4">
        <f t="shared" si="56"/>
        <v>496.07400000000001</v>
      </c>
      <c r="CW25" s="4">
        <f t="shared" si="56"/>
        <v>610.21</v>
      </c>
      <c r="CX25" s="4">
        <f t="shared" si="57"/>
        <v>163.67699999999999</v>
      </c>
      <c r="CY25" s="4">
        <f t="shared" si="57"/>
        <v>37.292000000000002</v>
      </c>
      <c r="CZ25" s="4">
        <f t="shared" si="57"/>
        <v>63.131999999999998</v>
      </c>
      <c r="DA25" s="4">
        <f t="shared" si="57"/>
        <v>369.834</v>
      </c>
      <c r="DB25" s="4">
        <f t="shared" si="57"/>
        <v>8.4920000000000009</v>
      </c>
      <c r="DC25" s="4">
        <f t="shared" si="57"/>
        <v>1315.3430000000001</v>
      </c>
      <c r="DD25" s="4">
        <f t="shared" si="57"/>
        <v>23.812999999999999</v>
      </c>
      <c r="DE25" s="4">
        <f t="shared" si="57"/>
        <v>253.72900000000001</v>
      </c>
      <c r="DF25" s="4">
        <f t="shared" si="57"/>
        <v>12.77</v>
      </c>
      <c r="DG25" s="4">
        <f t="shared" si="57"/>
        <v>5.0999999999999997E-2</v>
      </c>
      <c r="DH25" s="4">
        <f t="shared" si="58"/>
        <v>8.0060000000000002</v>
      </c>
      <c r="DI25" s="4">
        <f t="shared" si="58"/>
        <v>81.703999999999994</v>
      </c>
      <c r="DJ25" s="4">
        <f t="shared" si="58"/>
        <v>0</v>
      </c>
      <c r="DK25" s="4">
        <f t="shared" si="58"/>
        <v>9.6579999999999995</v>
      </c>
      <c r="DL25" s="4">
        <f t="shared" si="58"/>
        <v>4.2610000000000001</v>
      </c>
      <c r="DM25" s="4">
        <f t="shared" si="58"/>
        <v>7.3680000000000003</v>
      </c>
      <c r="DN25" s="4">
        <f t="shared" si="58"/>
        <v>22.163</v>
      </c>
      <c r="DO25" s="4">
        <f t="shared" si="58"/>
        <v>0</v>
      </c>
      <c r="DP25" s="4">
        <f t="shared" si="58"/>
        <v>2.3340000000000001</v>
      </c>
      <c r="DQ25" s="4">
        <f t="shared" si="58"/>
        <v>0.878</v>
      </c>
      <c r="DR25" s="4">
        <f t="shared" si="59"/>
        <v>41.914000000000001</v>
      </c>
      <c r="DS25" s="4">
        <f t="shared" si="59"/>
        <v>0.192</v>
      </c>
      <c r="DT25" s="4">
        <f t="shared" si="59"/>
        <v>13.355</v>
      </c>
      <c r="DU25" s="4">
        <f t="shared" si="59"/>
        <v>10.321</v>
      </c>
      <c r="DV25" s="4">
        <f t="shared" si="59"/>
        <v>1.204</v>
      </c>
      <c r="DW25" s="4">
        <f t="shared" si="59"/>
        <v>3.2149999999999999</v>
      </c>
      <c r="DX25" s="4">
        <f t="shared" si="59"/>
        <v>1.163</v>
      </c>
      <c r="DY25" s="4">
        <f t="shared" si="59"/>
        <v>242.48699999999999</v>
      </c>
      <c r="DZ25" s="4">
        <f t="shared" si="59"/>
        <v>1.0920000000000001</v>
      </c>
      <c r="EA25" s="4">
        <f t="shared" si="59"/>
        <v>2.7429999999999999</v>
      </c>
      <c r="EB25" s="4">
        <f t="shared" si="60"/>
        <v>2.444</v>
      </c>
      <c r="EC25" s="4">
        <f t="shared" si="60"/>
        <v>0.13900000000000001</v>
      </c>
      <c r="ED25" s="4">
        <f t="shared" si="60"/>
        <v>2.2320000000000002</v>
      </c>
      <c r="EE25" s="4">
        <f t="shared" si="60"/>
        <v>2.0449999999999999</v>
      </c>
      <c r="EF25" s="4">
        <f t="shared" si="60"/>
        <v>4.0670000000000002</v>
      </c>
      <c r="EG25" s="4">
        <f t="shared" si="60"/>
        <v>0.28999999999999998</v>
      </c>
      <c r="EH25" s="4">
        <f t="shared" si="60"/>
        <v>490.13</v>
      </c>
      <c r="EI25" s="4">
        <f t="shared" si="60"/>
        <v>0.13600000000000001</v>
      </c>
      <c r="EJ25" s="4">
        <f t="shared" si="60"/>
        <v>4.899</v>
      </c>
      <c r="EK25" s="4">
        <f t="shared" si="60"/>
        <v>43.558999999999997</v>
      </c>
      <c r="EL25" s="4">
        <f t="shared" si="61"/>
        <v>2.1509999999999998</v>
      </c>
      <c r="EM25" s="4">
        <f t="shared" si="61"/>
        <v>5.0999999999999997E-2</v>
      </c>
      <c r="EN25" s="4">
        <f t="shared" si="61"/>
        <v>56.606000000000002</v>
      </c>
      <c r="EO25" s="4">
        <f t="shared" si="61"/>
        <v>3.5760000000000001</v>
      </c>
      <c r="EP25" s="4">
        <f t="shared" si="61"/>
        <v>12.938000000000001</v>
      </c>
      <c r="EQ25" s="4">
        <f t="shared" si="61"/>
        <v>2.5680000000000001</v>
      </c>
      <c r="ER25" s="4">
        <f t="shared" si="61"/>
        <v>4.8000000000000001E-2</v>
      </c>
      <c r="ES25" s="4">
        <f t="shared" si="61"/>
        <v>6.218</v>
      </c>
      <c r="ET25" s="4">
        <f t="shared" si="61"/>
        <v>164.685</v>
      </c>
      <c r="EU25" s="4">
        <f t="shared" si="61"/>
        <v>3.8490000000000002</v>
      </c>
      <c r="EV25" s="4">
        <f t="shared" si="62"/>
        <v>35.305</v>
      </c>
      <c r="EW25" s="4">
        <f t="shared" si="62"/>
        <v>4.6159999999999997</v>
      </c>
      <c r="EX25" s="4">
        <f t="shared" si="62"/>
        <v>1.891</v>
      </c>
      <c r="EY25" s="4">
        <f t="shared" si="62"/>
        <v>122.098</v>
      </c>
      <c r="EZ25" s="4">
        <f t="shared" si="62"/>
        <v>7.0000000000000001E-3</v>
      </c>
      <c r="FA25" s="4">
        <f t="shared" si="62"/>
        <v>27.013999999999999</v>
      </c>
      <c r="FB25" s="4">
        <f t="shared" si="62"/>
        <v>7.7709999999999999</v>
      </c>
      <c r="FC25" s="4">
        <f t="shared" si="62"/>
        <v>44.639000000000003</v>
      </c>
      <c r="FD25" s="4">
        <f t="shared" si="62"/>
        <v>440.88299999999998</v>
      </c>
      <c r="FE25" s="4">
        <f t="shared" si="62"/>
        <v>61.277999999999999</v>
      </c>
      <c r="FF25" s="4">
        <f t="shared" si="63"/>
        <v>150.45099999999999</v>
      </c>
      <c r="FG25" s="4">
        <f t="shared" si="63"/>
        <v>0.22700000000000001</v>
      </c>
      <c r="FH25" s="4">
        <f t="shared" si="63"/>
        <v>2.4369999999999998</v>
      </c>
      <c r="FI25" s="4">
        <f t="shared" si="63"/>
        <v>10.513</v>
      </c>
      <c r="FJ25" s="4">
        <f t="shared" si="63"/>
        <v>0</v>
      </c>
      <c r="FK25" s="4">
        <f t="shared" si="63"/>
        <v>5.3310000000000004</v>
      </c>
      <c r="FL25" s="4">
        <f t="shared" si="63"/>
        <v>5.1719999999999997</v>
      </c>
      <c r="FM25" s="4">
        <f t="shared" si="63"/>
        <v>43.063000000000002</v>
      </c>
      <c r="FN25" s="4">
        <f t="shared" si="63"/>
        <v>95.793999999999997</v>
      </c>
      <c r="FO25" s="4">
        <f t="shared" si="63"/>
        <v>322.61399999999998</v>
      </c>
      <c r="FP25" s="4">
        <f t="shared" si="64"/>
        <v>48.182000000000002</v>
      </c>
      <c r="FQ25" s="4">
        <f t="shared" si="64"/>
        <v>0</v>
      </c>
      <c r="FR25" s="4">
        <f t="shared" si="64"/>
        <v>82.697000000000003</v>
      </c>
      <c r="FS25" s="4">
        <f t="shared" si="64"/>
        <v>4.3609999999999998</v>
      </c>
      <c r="FT25" s="4">
        <f t="shared" si="64"/>
        <v>74.75</v>
      </c>
      <c r="FU25" s="4">
        <f t="shared" si="64"/>
        <v>1619.42</v>
      </c>
      <c r="FV25" s="4">
        <f t="shared" si="64"/>
        <v>0.78200000000000003</v>
      </c>
      <c r="FW25" s="4">
        <f t="shared" si="64"/>
        <v>0</v>
      </c>
      <c r="FX25" s="4">
        <f t="shared" si="64"/>
        <v>1.0999999999999999E-2</v>
      </c>
      <c r="FY25" s="4">
        <f t="shared" si="64"/>
        <v>0.224</v>
      </c>
      <c r="FZ25" s="4">
        <f t="shared" si="65"/>
        <v>0.48699999999999999</v>
      </c>
      <c r="GA25" s="4">
        <f t="shared" si="65"/>
        <v>6.6000000000000003E-2</v>
      </c>
      <c r="GB25" s="4">
        <f t="shared" si="65"/>
        <v>0.22</v>
      </c>
      <c r="GC25" s="4">
        <f t="shared" si="65"/>
        <v>0.19400000000000001</v>
      </c>
      <c r="GD25" s="4">
        <f t="shared" si="65"/>
        <v>0.121</v>
      </c>
      <c r="GE25" s="4">
        <f t="shared" si="65"/>
        <v>540.80499999999995</v>
      </c>
      <c r="GF25" s="4">
        <f t="shared" si="65"/>
        <v>7.8529999999999998</v>
      </c>
      <c r="GG25" s="4">
        <f t="shared" si="65"/>
        <v>44.545999999999999</v>
      </c>
      <c r="GH25" s="4">
        <f t="shared" si="65"/>
        <v>0.41399999999999998</v>
      </c>
      <c r="GI25" s="4">
        <f t="shared" si="65"/>
        <v>1.008</v>
      </c>
      <c r="GJ25" s="4">
        <f t="shared" si="66"/>
        <v>54.366</v>
      </c>
      <c r="GK25" s="4">
        <f t="shared" si="66"/>
        <v>0.71399999999999997</v>
      </c>
      <c r="GL25" s="4">
        <f t="shared" si="66"/>
        <v>35.506999999999998</v>
      </c>
      <c r="GM25" s="4">
        <f t="shared" si="66"/>
        <v>15.106</v>
      </c>
      <c r="GN25" s="4">
        <f t="shared" si="66"/>
        <v>0.374</v>
      </c>
      <c r="GO25" s="4">
        <f t="shared" si="66"/>
        <v>0.63</v>
      </c>
      <c r="GP25" s="4">
        <f t="shared" si="66"/>
        <v>455.86599999999999</v>
      </c>
      <c r="GQ25" s="4">
        <f t="shared" si="66"/>
        <v>635.79100000000005</v>
      </c>
      <c r="GR25" s="4">
        <f t="shared" si="66"/>
        <v>1.444</v>
      </c>
      <c r="GS25" s="4">
        <f t="shared" si="66"/>
        <v>252.726</v>
      </c>
      <c r="GT25" s="4">
        <f t="shared" si="67"/>
        <v>14.679</v>
      </c>
      <c r="GU25" s="4">
        <f t="shared" si="67"/>
        <v>0</v>
      </c>
      <c r="GV25" s="4">
        <f t="shared" si="67"/>
        <v>16.175000000000001</v>
      </c>
      <c r="GW25" s="4">
        <f t="shared" si="67"/>
        <v>2.7440000000000002</v>
      </c>
      <c r="GX25" s="4">
        <f t="shared" si="67"/>
        <v>45.206000000000003</v>
      </c>
      <c r="GY25" s="4">
        <f t="shared" si="67"/>
        <v>43.186</v>
      </c>
      <c r="GZ25" s="4">
        <f t="shared" si="67"/>
        <v>34.234000000000002</v>
      </c>
      <c r="HA25" s="4">
        <f t="shared" si="67"/>
        <v>273.79700000000003</v>
      </c>
      <c r="HB25" s="4">
        <f t="shared" si="67"/>
        <v>2.907</v>
      </c>
      <c r="HC25" s="4">
        <f t="shared" si="67"/>
        <v>9.9090000000000007</v>
      </c>
      <c r="HD25" s="4">
        <f t="shared" si="68"/>
        <v>287.59800000000001</v>
      </c>
      <c r="HE25" s="4">
        <f t="shared" si="68"/>
        <v>0.54200000000000004</v>
      </c>
      <c r="HF25" s="4">
        <f t="shared" si="68"/>
        <v>1.643</v>
      </c>
      <c r="HG25" s="4">
        <f t="shared" si="68"/>
        <v>0.114</v>
      </c>
      <c r="HH25" s="4">
        <f t="shared" si="68"/>
        <v>45.235999999999997</v>
      </c>
      <c r="HI25" s="4">
        <f t="shared" si="68"/>
        <v>26.864000000000001</v>
      </c>
      <c r="HJ25" s="4">
        <f t="shared" si="68"/>
        <v>345.221</v>
      </c>
      <c r="HK25" s="4">
        <f t="shared" si="68"/>
        <v>66.375</v>
      </c>
      <c r="HL25" s="4">
        <f t="shared" si="68"/>
        <v>0.187</v>
      </c>
      <c r="HM25" s="4">
        <f t="shared" si="68"/>
        <v>1.0999999999999999E-2</v>
      </c>
      <c r="HN25" s="4">
        <f t="shared" si="69"/>
        <v>3.7549999999999999</v>
      </c>
      <c r="HO25" s="4">
        <f t="shared" si="69"/>
        <v>297.25</v>
      </c>
      <c r="HP25" s="4">
        <f t="shared" si="69"/>
        <v>205.39</v>
      </c>
      <c r="HQ25" s="4">
        <f t="shared" si="69"/>
        <v>477.387</v>
      </c>
      <c r="HR25" s="4">
        <f t="shared" si="69"/>
        <v>5474.2569999999996</v>
      </c>
      <c r="HS25" s="4">
        <f t="shared" si="69"/>
        <v>7.492</v>
      </c>
      <c r="HT25" s="4">
        <f t="shared" si="69"/>
        <v>109.473</v>
      </c>
      <c r="HU25" s="4">
        <f t="shared" si="69"/>
        <v>0.106</v>
      </c>
      <c r="HV25" s="4">
        <f t="shared" si="69"/>
        <v>207.42500000000001</v>
      </c>
      <c r="HW25" s="4">
        <f t="shared" si="69"/>
        <v>149.22</v>
      </c>
      <c r="HX25" s="4">
        <f t="shared" si="69"/>
        <v>2.1999999999999999E-2</v>
      </c>
      <c r="HY25" s="4">
        <f t="shared" si="69"/>
        <v>24.975999999999999</v>
      </c>
      <c r="HZ25" s="4">
        <f t="shared" si="69"/>
        <v>4.4160000000000004</v>
      </c>
      <c r="IA25" s="4">
        <f t="shared" si="69"/>
        <v>11.836</v>
      </c>
      <c r="IB25" s="4">
        <f t="shared" si="69"/>
        <v>1118.095</v>
      </c>
      <c r="IC25" s="4">
        <f t="shared" si="23"/>
        <v>45246.779999999984</v>
      </c>
    </row>
    <row r="26" spans="1:237" x14ac:dyDescent="0.3">
      <c r="A26">
        <v>2014</v>
      </c>
      <c r="B26" s="4">
        <f t="shared" si="47"/>
        <v>35534.442999999999</v>
      </c>
      <c r="C26" s="4">
        <f t="shared" si="47"/>
        <v>7.774</v>
      </c>
      <c r="D26" s="4">
        <f t="shared" si="47"/>
        <v>5.6210000000000004</v>
      </c>
      <c r="E26" s="4">
        <f t="shared" si="47"/>
        <v>142.529</v>
      </c>
      <c r="F26" s="4">
        <f t="shared" si="47"/>
        <v>0.46200000000000002</v>
      </c>
      <c r="G26" s="4">
        <f t="shared" si="47"/>
        <v>33.295999999999999</v>
      </c>
      <c r="H26" s="4">
        <f t="shared" si="47"/>
        <v>0.13900000000000001</v>
      </c>
      <c r="I26" s="4">
        <f t="shared" si="47"/>
        <v>0</v>
      </c>
      <c r="J26" s="4">
        <f t="shared" si="47"/>
        <v>0.46200000000000002</v>
      </c>
      <c r="K26" s="4">
        <f t="shared" si="47"/>
        <v>188.65700000000001</v>
      </c>
      <c r="L26" s="4">
        <f t="shared" si="48"/>
        <v>5.6040000000000001</v>
      </c>
      <c r="M26" s="4">
        <f t="shared" si="48"/>
        <v>0.872</v>
      </c>
      <c r="N26" s="4">
        <f t="shared" si="48"/>
        <v>399.25400000000002</v>
      </c>
      <c r="O26" s="4">
        <f t="shared" si="48"/>
        <v>64.161000000000001</v>
      </c>
      <c r="P26" s="4">
        <f t="shared" si="48"/>
        <v>36.975000000000001</v>
      </c>
      <c r="Q26" s="4">
        <f t="shared" si="48"/>
        <v>2.4289999999999998</v>
      </c>
      <c r="R26" s="4">
        <f t="shared" si="48"/>
        <v>30.818000000000001</v>
      </c>
      <c r="S26" s="4">
        <f t="shared" si="48"/>
        <v>65.978999999999999</v>
      </c>
      <c r="T26" s="4">
        <f t="shared" si="48"/>
        <v>1.2609999999999999</v>
      </c>
      <c r="U26" s="4">
        <f t="shared" si="48"/>
        <v>62.609000000000002</v>
      </c>
      <c r="V26" s="4">
        <f t="shared" si="49"/>
        <v>96.867999999999995</v>
      </c>
      <c r="W26" s="4">
        <f t="shared" si="49"/>
        <v>0.46899999999999997</v>
      </c>
      <c r="X26" s="4">
        <f t="shared" si="49"/>
        <v>4.7960000000000003</v>
      </c>
      <c r="Y26" s="4">
        <f t="shared" si="49"/>
        <v>0.67100000000000004</v>
      </c>
      <c r="Z26" s="4">
        <f t="shared" si="49"/>
        <v>0.94799999999999995</v>
      </c>
      <c r="AA26" s="4">
        <f t="shared" si="49"/>
        <v>20.716999999999999</v>
      </c>
      <c r="AB26" s="4">
        <f t="shared" si="49"/>
        <v>0.32200000000000001</v>
      </c>
      <c r="AC26" s="4">
        <f t="shared" si="49"/>
        <v>19.312000000000001</v>
      </c>
      <c r="AD26" s="4">
        <f t="shared" si="49"/>
        <v>6.85</v>
      </c>
      <c r="AE26" s="4">
        <f t="shared" si="49"/>
        <v>557.90099999999995</v>
      </c>
      <c r="AF26" s="4">
        <f t="shared" si="50"/>
        <v>0.21299999999999999</v>
      </c>
      <c r="AG26" s="4">
        <f t="shared" si="50"/>
        <v>8.9260000000000002</v>
      </c>
      <c r="AH26" s="4">
        <f t="shared" si="50"/>
        <v>45.216999999999999</v>
      </c>
      <c r="AI26" s="4">
        <f t="shared" si="50"/>
        <v>2.911</v>
      </c>
      <c r="AJ26" s="4">
        <f t="shared" si="50"/>
        <v>0.375</v>
      </c>
      <c r="AK26" s="4">
        <f t="shared" si="50"/>
        <v>6.4939999999999998</v>
      </c>
      <c r="AL26" s="4">
        <f t="shared" si="50"/>
        <v>6.85</v>
      </c>
      <c r="AM26" s="4">
        <f t="shared" si="50"/>
        <v>570.56299999999999</v>
      </c>
      <c r="AN26" s="4">
        <f t="shared" si="50"/>
        <v>0.48699999999999999</v>
      </c>
      <c r="AO26" s="4">
        <f t="shared" si="50"/>
        <v>0.125</v>
      </c>
      <c r="AP26" s="4">
        <f t="shared" si="51"/>
        <v>0.99</v>
      </c>
      <c r="AQ26" s="4">
        <f t="shared" si="51"/>
        <v>77.573999999999998</v>
      </c>
      <c r="AR26" s="4">
        <f t="shared" si="51"/>
        <v>9985.5830000000005</v>
      </c>
      <c r="AS26" s="4">
        <f t="shared" si="51"/>
        <v>0</v>
      </c>
      <c r="AT26" s="4">
        <f t="shared" si="51"/>
        <v>88.698999999999998</v>
      </c>
      <c r="AU26" s="4">
        <f t="shared" si="51"/>
        <v>0.161</v>
      </c>
      <c r="AV26" s="4">
        <f t="shared" si="51"/>
        <v>3.1019999999999999</v>
      </c>
      <c r="AW26" s="4">
        <f t="shared" si="51"/>
        <v>7.0000000000000007E-2</v>
      </c>
      <c r="AX26" s="4">
        <f t="shared" si="51"/>
        <v>7.7480000000000002</v>
      </c>
      <c r="AY26" s="4">
        <f t="shared" si="51"/>
        <v>9.7390000000000008</v>
      </c>
      <c r="AZ26" s="4">
        <f t="shared" si="52"/>
        <v>17.681999999999999</v>
      </c>
      <c r="BA26" s="4">
        <f t="shared" si="52"/>
        <v>27.442</v>
      </c>
      <c r="BB26" s="4">
        <f t="shared" si="52"/>
        <v>6.4080000000000004</v>
      </c>
      <c r="BC26" s="4">
        <f t="shared" si="52"/>
        <v>6.95</v>
      </c>
      <c r="BD26" s="4">
        <f t="shared" si="52"/>
        <v>104.095</v>
      </c>
      <c r="BE26" s="4">
        <f t="shared" si="52"/>
        <v>4.6310000000000002</v>
      </c>
      <c r="BF26" s="4">
        <f t="shared" si="52"/>
        <v>37.542999999999999</v>
      </c>
      <c r="BG26" s="4">
        <f t="shared" si="52"/>
        <v>0.38800000000000001</v>
      </c>
      <c r="BH26" s="4">
        <f t="shared" si="52"/>
        <v>0.17599999999999999</v>
      </c>
      <c r="BI26" s="4">
        <f t="shared" si="52"/>
        <v>21.800999999999998</v>
      </c>
      <c r="BJ26" s="4">
        <f t="shared" si="53"/>
        <v>43.207000000000001</v>
      </c>
      <c r="BK26" s="4">
        <f t="shared" si="53"/>
        <v>221.66800000000001</v>
      </c>
      <c r="BL26" s="4">
        <f t="shared" si="53"/>
        <v>6.1509999999999998</v>
      </c>
      <c r="BM26" s="4">
        <f t="shared" si="53"/>
        <v>11.179</v>
      </c>
      <c r="BN26" s="4">
        <f t="shared" si="53"/>
        <v>0.63100000000000001</v>
      </c>
      <c r="BO26" s="4">
        <f t="shared" si="53"/>
        <v>18.885000000000002</v>
      </c>
      <c r="BP26" s="4">
        <f t="shared" si="53"/>
        <v>0.76900000000000002</v>
      </c>
      <c r="BQ26" s="4">
        <f t="shared" si="53"/>
        <v>12.016999999999999</v>
      </c>
      <c r="BR26" s="4">
        <f t="shared" si="53"/>
        <v>5589.7569999999996</v>
      </c>
      <c r="BS26" s="4">
        <f t="shared" si="53"/>
        <v>2560.9810000000002</v>
      </c>
      <c r="BT26" s="4">
        <f t="shared" si="54"/>
        <v>2122.44</v>
      </c>
      <c r="BU26" s="4">
        <f t="shared" si="54"/>
        <v>0.59699999999999998</v>
      </c>
      <c r="BV26" s="4">
        <f t="shared" si="54"/>
        <v>1.244</v>
      </c>
      <c r="BW26" s="4">
        <f t="shared" si="54"/>
        <v>47.645000000000003</v>
      </c>
      <c r="BX26" s="4">
        <f t="shared" si="54"/>
        <v>325.88600000000002</v>
      </c>
      <c r="BY26" s="4">
        <f t="shared" si="54"/>
        <v>0</v>
      </c>
      <c r="BZ26" s="4">
        <f t="shared" si="54"/>
        <v>0.69099999999999995</v>
      </c>
      <c r="CA26" s="4">
        <f t="shared" si="54"/>
        <v>0.76900000000000002</v>
      </c>
      <c r="CB26" s="4">
        <f t="shared" si="54"/>
        <v>0</v>
      </c>
      <c r="CC26" s="4">
        <f t="shared" si="54"/>
        <v>5.3170000000000002</v>
      </c>
      <c r="CD26" s="4">
        <f t="shared" si="55"/>
        <v>0.51300000000000001</v>
      </c>
      <c r="CE26" s="4">
        <f t="shared" si="55"/>
        <v>8.9339999999999993</v>
      </c>
      <c r="CF26" s="4">
        <f t="shared" si="55"/>
        <v>792.58799999999997</v>
      </c>
      <c r="CG26" s="4">
        <f t="shared" si="55"/>
        <v>14.755000000000001</v>
      </c>
      <c r="CH26" s="4">
        <f t="shared" si="55"/>
        <v>78.662000000000006</v>
      </c>
      <c r="CI26" s="4">
        <f t="shared" si="55"/>
        <v>0.52100000000000002</v>
      </c>
      <c r="CJ26" s="4">
        <f t="shared" si="55"/>
        <v>0.23400000000000001</v>
      </c>
      <c r="CK26" s="4">
        <f t="shared" si="55"/>
        <v>2.4319999999999999</v>
      </c>
      <c r="CL26" s="4">
        <f t="shared" si="55"/>
        <v>13.785</v>
      </c>
      <c r="CM26" s="4">
        <f t="shared" si="55"/>
        <v>2.165</v>
      </c>
      <c r="CN26" s="4">
        <f t="shared" si="56"/>
        <v>0.26</v>
      </c>
      <c r="CO26" s="4">
        <f t="shared" si="56"/>
        <v>1.972</v>
      </c>
      <c r="CP26" s="4">
        <f t="shared" si="56"/>
        <v>2.7050000000000001</v>
      </c>
      <c r="CQ26" s="4">
        <f t="shared" si="56"/>
        <v>9.3089999999999993</v>
      </c>
      <c r="CR26" s="4">
        <f t="shared" si="56"/>
        <v>45.491999999999997</v>
      </c>
      <c r="CS26" s="4">
        <f t="shared" si="56"/>
        <v>43.677999999999997</v>
      </c>
      <c r="CT26" s="4">
        <f t="shared" si="56"/>
        <v>3.4590000000000001</v>
      </c>
      <c r="CU26" s="4">
        <f t="shared" si="56"/>
        <v>2185.8560000000002</v>
      </c>
      <c r="CV26" s="4">
        <f t="shared" si="56"/>
        <v>498.97300000000001</v>
      </c>
      <c r="CW26" s="4">
        <f t="shared" si="56"/>
        <v>641.84199999999998</v>
      </c>
      <c r="CX26" s="4">
        <f t="shared" si="57"/>
        <v>165.15100000000001</v>
      </c>
      <c r="CY26" s="4">
        <f t="shared" si="57"/>
        <v>36.908999999999999</v>
      </c>
      <c r="CZ26" s="4">
        <f t="shared" si="57"/>
        <v>60.351999999999997</v>
      </c>
      <c r="DA26" s="4">
        <f t="shared" si="57"/>
        <v>349.58199999999999</v>
      </c>
      <c r="DB26" s="4">
        <f t="shared" si="57"/>
        <v>7.6970000000000001</v>
      </c>
      <c r="DC26" s="4">
        <f t="shared" si="57"/>
        <v>1263.729</v>
      </c>
      <c r="DD26" s="4">
        <f t="shared" si="57"/>
        <v>25.895</v>
      </c>
      <c r="DE26" s="4">
        <f t="shared" si="57"/>
        <v>279.03199999999998</v>
      </c>
      <c r="DF26" s="4">
        <f t="shared" si="57"/>
        <v>13.773</v>
      </c>
      <c r="DG26" s="4">
        <f t="shared" si="57"/>
        <v>5.8999999999999997E-2</v>
      </c>
      <c r="DH26" s="4">
        <f t="shared" si="58"/>
        <v>7.1260000000000003</v>
      </c>
      <c r="DI26" s="4">
        <f t="shared" si="58"/>
        <v>75.481999999999999</v>
      </c>
      <c r="DJ26" s="4">
        <f t="shared" si="58"/>
        <v>0</v>
      </c>
      <c r="DK26" s="4">
        <f t="shared" si="58"/>
        <v>10.095000000000001</v>
      </c>
      <c r="DL26" s="4">
        <f t="shared" si="58"/>
        <v>4.45</v>
      </c>
      <c r="DM26" s="4">
        <f t="shared" si="58"/>
        <v>7.1719999999999997</v>
      </c>
      <c r="DN26" s="4">
        <f t="shared" si="58"/>
        <v>23.992000000000001</v>
      </c>
      <c r="DO26" s="4">
        <f t="shared" si="58"/>
        <v>0</v>
      </c>
      <c r="DP26" s="4">
        <f t="shared" si="58"/>
        <v>2.4729999999999999</v>
      </c>
      <c r="DQ26" s="4">
        <f t="shared" si="58"/>
        <v>1.1919999999999999</v>
      </c>
      <c r="DR26" s="4">
        <f t="shared" si="59"/>
        <v>71.39</v>
      </c>
      <c r="DS26" s="4">
        <f t="shared" si="59"/>
        <v>0.161</v>
      </c>
      <c r="DT26" s="4">
        <f t="shared" si="59"/>
        <v>13.106999999999999</v>
      </c>
      <c r="DU26" s="4">
        <f t="shared" si="59"/>
        <v>9.8360000000000003</v>
      </c>
      <c r="DV26" s="4">
        <f t="shared" si="59"/>
        <v>1.508</v>
      </c>
      <c r="DW26" s="4">
        <f t="shared" si="59"/>
        <v>3.1619999999999999</v>
      </c>
      <c r="DX26" s="4">
        <f t="shared" si="59"/>
        <v>1.0209999999999999</v>
      </c>
      <c r="DY26" s="4">
        <f t="shared" si="59"/>
        <v>244.833</v>
      </c>
      <c r="DZ26" s="4">
        <f t="shared" si="59"/>
        <v>1.3149999999999999</v>
      </c>
      <c r="EA26" s="4">
        <f t="shared" si="59"/>
        <v>3.0990000000000002</v>
      </c>
      <c r="EB26" s="4">
        <f t="shared" si="60"/>
        <v>2.448</v>
      </c>
      <c r="EC26" s="4">
        <f t="shared" si="60"/>
        <v>0.14299999999999999</v>
      </c>
      <c r="ED26" s="4">
        <f t="shared" si="60"/>
        <v>2.2290000000000001</v>
      </c>
      <c r="EE26" s="4">
        <f t="shared" si="60"/>
        <v>2.4990000000000001</v>
      </c>
      <c r="EF26" s="4">
        <f t="shared" si="60"/>
        <v>4.2060000000000004</v>
      </c>
      <c r="EG26" s="4">
        <f t="shared" si="60"/>
        <v>0.28999999999999998</v>
      </c>
      <c r="EH26" s="4">
        <f t="shared" si="60"/>
        <v>481.12900000000002</v>
      </c>
      <c r="EI26" s="4">
        <f t="shared" si="60"/>
        <v>0.13600000000000001</v>
      </c>
      <c r="EJ26" s="4">
        <f t="shared" si="60"/>
        <v>4.7590000000000003</v>
      </c>
      <c r="EK26" s="4">
        <f t="shared" si="60"/>
        <v>29.585999999999999</v>
      </c>
      <c r="EL26" s="4">
        <f t="shared" si="61"/>
        <v>2.1070000000000002</v>
      </c>
      <c r="EM26" s="4">
        <f t="shared" si="61"/>
        <v>4.8000000000000001E-2</v>
      </c>
      <c r="EN26" s="4">
        <f t="shared" si="61"/>
        <v>57.174999999999997</v>
      </c>
      <c r="EO26" s="4">
        <f t="shared" si="61"/>
        <v>7.899</v>
      </c>
      <c r="EP26" s="4">
        <f t="shared" si="61"/>
        <v>16.170000000000002</v>
      </c>
      <c r="EQ26" s="4">
        <f t="shared" si="61"/>
        <v>3.6779999999999999</v>
      </c>
      <c r="ER26" s="4">
        <f t="shared" si="61"/>
        <v>5.0999999999999997E-2</v>
      </c>
      <c r="ES26" s="4">
        <f t="shared" si="61"/>
        <v>7.5910000000000002</v>
      </c>
      <c r="ET26" s="4">
        <f t="shared" si="61"/>
        <v>157.66300000000001</v>
      </c>
      <c r="EU26" s="4">
        <f t="shared" si="61"/>
        <v>4.8730000000000002</v>
      </c>
      <c r="EV26" s="4">
        <f t="shared" si="62"/>
        <v>35.530999999999999</v>
      </c>
      <c r="EW26" s="4">
        <f t="shared" si="62"/>
        <v>4.7560000000000002</v>
      </c>
      <c r="EX26" s="4">
        <f t="shared" si="62"/>
        <v>2.0750000000000002</v>
      </c>
      <c r="EY26" s="4">
        <f t="shared" si="62"/>
        <v>127.82299999999999</v>
      </c>
      <c r="EZ26" s="4">
        <f t="shared" si="62"/>
        <v>1.0999999999999999E-2</v>
      </c>
      <c r="FA26" s="4">
        <f t="shared" si="62"/>
        <v>30.545000000000002</v>
      </c>
      <c r="FB26" s="4">
        <f t="shared" si="62"/>
        <v>7.46</v>
      </c>
      <c r="FC26" s="4">
        <f t="shared" si="62"/>
        <v>45.078000000000003</v>
      </c>
      <c r="FD26" s="4">
        <f t="shared" si="62"/>
        <v>449.08100000000002</v>
      </c>
      <c r="FE26" s="4">
        <f t="shared" si="62"/>
        <v>60.676000000000002</v>
      </c>
      <c r="FF26" s="4">
        <f t="shared" si="63"/>
        <v>156.24299999999999</v>
      </c>
      <c r="FG26" s="4">
        <f t="shared" si="63"/>
        <v>0.22</v>
      </c>
      <c r="FH26" s="4">
        <f t="shared" si="63"/>
        <v>2.8359999999999999</v>
      </c>
      <c r="FI26" s="4">
        <f t="shared" si="63"/>
        <v>10.855</v>
      </c>
      <c r="FJ26" s="4">
        <f t="shared" si="63"/>
        <v>0</v>
      </c>
      <c r="FK26" s="4">
        <f t="shared" si="63"/>
        <v>6.0490000000000004</v>
      </c>
      <c r="FL26" s="4">
        <f t="shared" si="63"/>
        <v>5.4580000000000002</v>
      </c>
      <c r="FM26" s="4">
        <f t="shared" si="63"/>
        <v>49.433999999999997</v>
      </c>
      <c r="FN26" s="4">
        <f t="shared" si="63"/>
        <v>101.184</v>
      </c>
      <c r="FO26" s="4">
        <f t="shared" si="63"/>
        <v>310.27999999999997</v>
      </c>
      <c r="FP26" s="4">
        <f t="shared" si="64"/>
        <v>47.962000000000003</v>
      </c>
      <c r="FQ26" s="4">
        <f t="shared" si="64"/>
        <v>0</v>
      </c>
      <c r="FR26" s="4">
        <f t="shared" si="64"/>
        <v>90.418999999999997</v>
      </c>
      <c r="FS26" s="4">
        <f t="shared" si="64"/>
        <v>4.3540000000000001</v>
      </c>
      <c r="FT26" s="4">
        <f t="shared" si="64"/>
        <v>75.593999999999994</v>
      </c>
      <c r="FU26" s="4">
        <f t="shared" si="64"/>
        <v>1622.5889999999999</v>
      </c>
      <c r="FV26" s="4">
        <f t="shared" si="64"/>
        <v>0.82699999999999996</v>
      </c>
      <c r="FW26" s="4">
        <f t="shared" si="64"/>
        <v>0</v>
      </c>
      <c r="FX26" s="4">
        <f t="shared" si="64"/>
        <v>1.0999999999999999E-2</v>
      </c>
      <c r="FY26" s="4">
        <f t="shared" si="64"/>
        <v>0.23100000000000001</v>
      </c>
      <c r="FZ26" s="4">
        <f t="shared" si="65"/>
        <v>0.48399999999999999</v>
      </c>
      <c r="GA26" s="4">
        <f t="shared" si="65"/>
        <v>6.6000000000000003E-2</v>
      </c>
      <c r="GB26" s="4">
        <f t="shared" si="65"/>
        <v>0.253</v>
      </c>
      <c r="GC26" s="4">
        <f t="shared" si="65"/>
        <v>0.20200000000000001</v>
      </c>
      <c r="GD26" s="4">
        <f t="shared" si="65"/>
        <v>0.11700000000000001</v>
      </c>
      <c r="GE26" s="4">
        <f t="shared" si="65"/>
        <v>609.20600000000002</v>
      </c>
      <c r="GF26" s="4">
        <f t="shared" si="65"/>
        <v>8.7240000000000002</v>
      </c>
      <c r="GG26" s="4">
        <f t="shared" si="65"/>
        <v>37.189</v>
      </c>
      <c r="GH26" s="4">
        <f t="shared" si="65"/>
        <v>0.46200000000000002</v>
      </c>
      <c r="GI26" s="4">
        <f t="shared" si="65"/>
        <v>1.1100000000000001</v>
      </c>
      <c r="GJ26" s="4">
        <f t="shared" si="66"/>
        <v>55.209000000000003</v>
      </c>
      <c r="GK26" s="4">
        <f t="shared" si="66"/>
        <v>0.73299999999999998</v>
      </c>
      <c r="GL26" s="4">
        <f t="shared" si="66"/>
        <v>33.591000000000001</v>
      </c>
      <c r="GM26" s="4">
        <f t="shared" si="66"/>
        <v>13.54</v>
      </c>
      <c r="GN26" s="4">
        <f t="shared" si="66"/>
        <v>0.33</v>
      </c>
      <c r="GO26" s="4">
        <f t="shared" si="66"/>
        <v>0.63</v>
      </c>
      <c r="GP26" s="4">
        <f t="shared" si="66"/>
        <v>480.62799999999999</v>
      </c>
      <c r="GQ26" s="4">
        <f t="shared" si="66"/>
        <v>630.59500000000003</v>
      </c>
      <c r="GR26" s="4">
        <f t="shared" si="66"/>
        <v>1.524</v>
      </c>
      <c r="GS26" s="4">
        <f t="shared" si="66"/>
        <v>255.06800000000001</v>
      </c>
      <c r="GT26" s="4">
        <f t="shared" si="67"/>
        <v>17.690999999999999</v>
      </c>
      <c r="GU26" s="4">
        <f t="shared" si="67"/>
        <v>0</v>
      </c>
      <c r="GV26" s="4">
        <f t="shared" si="67"/>
        <v>16.645</v>
      </c>
      <c r="GW26" s="4">
        <f t="shared" si="67"/>
        <v>2.8090000000000002</v>
      </c>
      <c r="GX26" s="4">
        <f t="shared" si="67"/>
        <v>43.335999999999999</v>
      </c>
      <c r="GY26" s="4">
        <f t="shared" si="67"/>
        <v>39.231000000000002</v>
      </c>
      <c r="GZ26" s="4">
        <f t="shared" si="67"/>
        <v>30.841000000000001</v>
      </c>
      <c r="HA26" s="4">
        <f t="shared" si="67"/>
        <v>276.31099999999998</v>
      </c>
      <c r="HB26" s="4">
        <f t="shared" si="67"/>
        <v>4.5999999999999996</v>
      </c>
      <c r="HC26" s="4">
        <f t="shared" si="67"/>
        <v>9.9</v>
      </c>
      <c r="HD26" s="4">
        <f t="shared" si="68"/>
        <v>282.64800000000002</v>
      </c>
      <c r="HE26" s="4">
        <f t="shared" si="68"/>
        <v>0.60799999999999998</v>
      </c>
      <c r="HF26" s="4">
        <f t="shared" si="68"/>
        <v>1.542</v>
      </c>
      <c r="HG26" s="4">
        <f t="shared" si="68"/>
        <v>0.114</v>
      </c>
      <c r="HH26" s="4">
        <f t="shared" si="68"/>
        <v>46.344000000000001</v>
      </c>
      <c r="HI26" s="4">
        <f t="shared" si="68"/>
        <v>27.893999999999998</v>
      </c>
      <c r="HJ26" s="4">
        <f t="shared" si="68"/>
        <v>361.67500000000001</v>
      </c>
      <c r="HK26" s="4">
        <f t="shared" si="68"/>
        <v>68.033000000000001</v>
      </c>
      <c r="HL26" s="4">
        <f t="shared" si="68"/>
        <v>0.19800000000000001</v>
      </c>
      <c r="HM26" s="4">
        <f t="shared" si="68"/>
        <v>7.0000000000000001E-3</v>
      </c>
      <c r="HN26" s="4">
        <f t="shared" si="69"/>
        <v>4.09</v>
      </c>
      <c r="HO26" s="4">
        <f t="shared" si="69"/>
        <v>257.50900000000001</v>
      </c>
      <c r="HP26" s="4">
        <f t="shared" si="69"/>
        <v>201.92699999999999</v>
      </c>
      <c r="HQ26" s="4">
        <f t="shared" si="69"/>
        <v>438.541</v>
      </c>
      <c r="HR26" s="4">
        <f t="shared" si="69"/>
        <v>5522.8069999999998</v>
      </c>
      <c r="HS26" s="4">
        <f t="shared" si="69"/>
        <v>6.6840000000000002</v>
      </c>
      <c r="HT26" s="4">
        <f t="shared" si="69"/>
        <v>104.953</v>
      </c>
      <c r="HU26" s="4">
        <f t="shared" si="69"/>
        <v>0.154</v>
      </c>
      <c r="HV26" s="4">
        <f t="shared" si="69"/>
        <v>186.708</v>
      </c>
      <c r="HW26" s="4">
        <f t="shared" si="69"/>
        <v>169.006</v>
      </c>
      <c r="HX26" s="4">
        <f t="shared" si="69"/>
        <v>2.1999999999999999E-2</v>
      </c>
      <c r="HY26" s="4">
        <f t="shared" si="69"/>
        <v>24.216000000000001</v>
      </c>
      <c r="HZ26" s="4">
        <f t="shared" si="69"/>
        <v>4.8769999999999998</v>
      </c>
      <c r="IA26" s="4">
        <f t="shared" si="69"/>
        <v>11.906000000000001</v>
      </c>
      <c r="IB26" s="4">
        <f t="shared" si="69"/>
        <v>1128.692</v>
      </c>
      <c r="IC26" s="4">
        <f t="shared" si="23"/>
        <v>45128.010999999969</v>
      </c>
    </row>
    <row r="27" spans="1:237" x14ac:dyDescent="0.3">
      <c r="A27">
        <v>2015</v>
      </c>
      <c r="B27" s="4">
        <f t="shared" si="47"/>
        <v>35496.406000000003</v>
      </c>
      <c r="C27" s="4">
        <f t="shared" si="47"/>
        <v>7.9039999999999999</v>
      </c>
      <c r="D27" s="4">
        <f t="shared" si="47"/>
        <v>4.4960000000000004</v>
      </c>
      <c r="E27" s="4">
        <f t="shared" si="47"/>
        <v>149.68299999999999</v>
      </c>
      <c r="F27" s="4">
        <f t="shared" si="47"/>
        <v>0.46500000000000002</v>
      </c>
      <c r="G27" s="4">
        <f t="shared" si="47"/>
        <v>33.621000000000002</v>
      </c>
      <c r="H27" s="4">
        <f t="shared" si="47"/>
        <v>0.154</v>
      </c>
      <c r="I27" s="4">
        <f t="shared" si="47"/>
        <v>0</v>
      </c>
      <c r="J27" s="4">
        <f t="shared" si="47"/>
        <v>0.48</v>
      </c>
      <c r="K27" s="4">
        <f t="shared" si="47"/>
        <v>192.40600000000001</v>
      </c>
      <c r="L27" s="4">
        <f t="shared" si="48"/>
        <v>5.4690000000000003</v>
      </c>
      <c r="M27" s="4">
        <f t="shared" si="48"/>
        <v>0.89800000000000002</v>
      </c>
      <c r="N27" s="4">
        <f t="shared" si="48"/>
        <v>403.279</v>
      </c>
      <c r="O27" s="4">
        <f t="shared" si="48"/>
        <v>66.352000000000004</v>
      </c>
      <c r="P27" s="4">
        <f t="shared" si="48"/>
        <v>36.988999999999997</v>
      </c>
      <c r="Q27" s="4">
        <f t="shared" si="48"/>
        <v>2.1360000000000001</v>
      </c>
      <c r="R27" s="4">
        <f t="shared" si="48"/>
        <v>32.47</v>
      </c>
      <c r="S27" s="4">
        <f t="shared" si="48"/>
        <v>73.277000000000001</v>
      </c>
      <c r="T27" s="4">
        <f t="shared" si="48"/>
        <v>1.2609999999999999</v>
      </c>
      <c r="U27" s="4">
        <f t="shared" si="48"/>
        <v>58.037999999999997</v>
      </c>
      <c r="V27" s="4">
        <f t="shared" si="49"/>
        <v>101.056</v>
      </c>
      <c r="W27" s="4">
        <f t="shared" si="49"/>
        <v>0.64100000000000001</v>
      </c>
      <c r="X27" s="4">
        <f t="shared" si="49"/>
        <v>5.3259999999999996</v>
      </c>
      <c r="Y27" s="4">
        <f t="shared" si="49"/>
        <v>0.53900000000000003</v>
      </c>
      <c r="Z27" s="4">
        <f t="shared" si="49"/>
        <v>0.96499999999999997</v>
      </c>
      <c r="AA27" s="4">
        <f t="shared" si="49"/>
        <v>21.277999999999999</v>
      </c>
      <c r="AB27" s="4">
        <f t="shared" si="49"/>
        <v>0.32600000000000001</v>
      </c>
      <c r="AC27" s="4">
        <f t="shared" si="49"/>
        <v>18.46</v>
      </c>
      <c r="AD27" s="4">
        <f t="shared" si="49"/>
        <v>5.4249999999999998</v>
      </c>
      <c r="AE27" s="4">
        <f t="shared" si="49"/>
        <v>529.35299999999995</v>
      </c>
      <c r="AF27" s="4">
        <f t="shared" si="50"/>
        <v>0.21299999999999999</v>
      </c>
      <c r="AG27" s="4">
        <f t="shared" si="50"/>
        <v>6.9539999999999997</v>
      </c>
      <c r="AH27" s="4">
        <f t="shared" si="50"/>
        <v>48.276000000000003</v>
      </c>
      <c r="AI27" s="4">
        <f t="shared" si="50"/>
        <v>3.2970000000000002</v>
      </c>
      <c r="AJ27" s="4">
        <f t="shared" si="50"/>
        <v>0.39100000000000001</v>
      </c>
      <c r="AK27" s="4">
        <f t="shared" si="50"/>
        <v>8.5269999999999992</v>
      </c>
      <c r="AL27" s="4">
        <f t="shared" si="50"/>
        <v>7.7460000000000004</v>
      </c>
      <c r="AM27" s="4">
        <f t="shared" si="50"/>
        <v>573.06100000000004</v>
      </c>
      <c r="AN27" s="4">
        <f t="shared" si="50"/>
        <v>0.49099999999999999</v>
      </c>
      <c r="AO27" s="4">
        <f t="shared" si="50"/>
        <v>0.18</v>
      </c>
      <c r="AP27" s="4">
        <f t="shared" si="51"/>
        <v>0.69699999999999995</v>
      </c>
      <c r="AQ27" s="4">
        <f t="shared" si="51"/>
        <v>81.823999999999998</v>
      </c>
      <c r="AR27" s="4">
        <f t="shared" si="51"/>
        <v>9848.42</v>
      </c>
      <c r="AS27" s="4">
        <f t="shared" si="51"/>
        <v>0</v>
      </c>
      <c r="AT27" s="4">
        <f t="shared" si="51"/>
        <v>91.965000000000003</v>
      </c>
      <c r="AU27" s="4">
        <f t="shared" si="51"/>
        <v>0.18</v>
      </c>
      <c r="AV27" s="4">
        <f t="shared" si="51"/>
        <v>3.452</v>
      </c>
      <c r="AW27" s="4">
        <f t="shared" si="51"/>
        <v>7.0000000000000007E-2</v>
      </c>
      <c r="AX27" s="4">
        <f t="shared" si="51"/>
        <v>7.4059999999999997</v>
      </c>
      <c r="AY27" s="4">
        <f t="shared" si="51"/>
        <v>9.4049999999999994</v>
      </c>
      <c r="AZ27" s="4">
        <f t="shared" si="52"/>
        <v>17.817</v>
      </c>
      <c r="BA27" s="4">
        <f t="shared" si="52"/>
        <v>29.311</v>
      </c>
      <c r="BB27" s="4">
        <f t="shared" si="52"/>
        <v>6.9249999999999998</v>
      </c>
      <c r="BC27" s="4">
        <f t="shared" si="52"/>
        <v>6.97</v>
      </c>
      <c r="BD27" s="4">
        <f t="shared" si="52"/>
        <v>104.86499999999999</v>
      </c>
      <c r="BE27" s="4">
        <f t="shared" si="52"/>
        <v>2.7930000000000001</v>
      </c>
      <c r="BF27" s="4">
        <f t="shared" si="52"/>
        <v>35.204000000000001</v>
      </c>
      <c r="BG27" s="4">
        <f t="shared" si="52"/>
        <v>0.44700000000000001</v>
      </c>
      <c r="BH27" s="4">
        <f t="shared" si="52"/>
        <v>0.17599999999999999</v>
      </c>
      <c r="BI27" s="4">
        <f t="shared" si="52"/>
        <v>23.495000000000001</v>
      </c>
      <c r="BJ27" s="4">
        <f t="shared" si="53"/>
        <v>40.759</v>
      </c>
      <c r="BK27" s="4">
        <f t="shared" si="53"/>
        <v>219.167</v>
      </c>
      <c r="BL27" s="4">
        <f t="shared" si="53"/>
        <v>6.6749999999999998</v>
      </c>
      <c r="BM27" s="4">
        <f t="shared" si="53"/>
        <v>10.834</v>
      </c>
      <c r="BN27" s="4">
        <f t="shared" si="53"/>
        <v>0.63400000000000001</v>
      </c>
      <c r="BO27" s="4">
        <f t="shared" si="53"/>
        <v>15.859</v>
      </c>
      <c r="BP27" s="4">
        <f t="shared" si="53"/>
        <v>0.86799999999999999</v>
      </c>
      <c r="BQ27" s="4">
        <f t="shared" si="53"/>
        <v>12.694000000000001</v>
      </c>
      <c r="BR27" s="4">
        <f t="shared" si="53"/>
        <v>5594.384</v>
      </c>
      <c r="BS27" s="4">
        <f t="shared" si="53"/>
        <v>2512.7640000000001</v>
      </c>
      <c r="BT27" s="4">
        <f t="shared" si="54"/>
        <v>2090.424</v>
      </c>
      <c r="BU27" s="4">
        <f t="shared" si="54"/>
        <v>0.60799999999999998</v>
      </c>
      <c r="BV27" s="4">
        <f t="shared" si="54"/>
        <v>1.294</v>
      </c>
      <c r="BW27" s="4">
        <f t="shared" si="54"/>
        <v>44.125999999999998</v>
      </c>
      <c r="BX27" s="4">
        <f t="shared" si="54"/>
        <v>329.91</v>
      </c>
      <c r="BY27" s="4">
        <f t="shared" si="54"/>
        <v>0</v>
      </c>
      <c r="BZ27" s="4">
        <f t="shared" si="54"/>
        <v>0.70199999999999996</v>
      </c>
      <c r="CA27" s="4">
        <f t="shared" si="54"/>
        <v>0.78400000000000003</v>
      </c>
      <c r="CB27" s="4">
        <f t="shared" si="54"/>
        <v>0</v>
      </c>
      <c r="CC27" s="4">
        <f t="shared" si="54"/>
        <v>5.2690000000000001</v>
      </c>
      <c r="CD27" s="4">
        <f t="shared" si="55"/>
        <v>0.52400000000000002</v>
      </c>
      <c r="CE27" s="4">
        <f t="shared" si="55"/>
        <v>9.7469999999999999</v>
      </c>
      <c r="CF27" s="4">
        <f t="shared" si="55"/>
        <v>795.61</v>
      </c>
      <c r="CG27" s="4">
        <f t="shared" si="55"/>
        <v>16.114000000000001</v>
      </c>
      <c r="CH27" s="4">
        <f t="shared" si="55"/>
        <v>74.960999999999999</v>
      </c>
      <c r="CI27" s="4">
        <f t="shared" si="55"/>
        <v>0.52400000000000002</v>
      </c>
      <c r="CJ27" s="4">
        <f t="shared" si="55"/>
        <v>0.26</v>
      </c>
      <c r="CK27" s="4">
        <f t="shared" si="55"/>
        <v>2.4700000000000002</v>
      </c>
      <c r="CL27" s="4">
        <f t="shared" si="55"/>
        <v>15.821999999999999</v>
      </c>
      <c r="CM27" s="4">
        <f t="shared" si="55"/>
        <v>2.4510000000000001</v>
      </c>
      <c r="CN27" s="4">
        <f t="shared" si="56"/>
        <v>0.27800000000000002</v>
      </c>
      <c r="CO27" s="4">
        <f t="shared" si="56"/>
        <v>2.0030000000000001</v>
      </c>
      <c r="CP27" s="4">
        <f t="shared" si="56"/>
        <v>2.661</v>
      </c>
      <c r="CQ27" s="4">
        <f t="shared" si="56"/>
        <v>9.8019999999999996</v>
      </c>
      <c r="CR27" s="4">
        <f t="shared" si="56"/>
        <v>42.392000000000003</v>
      </c>
      <c r="CS27" s="4">
        <f t="shared" si="56"/>
        <v>46.615000000000002</v>
      </c>
      <c r="CT27" s="4">
        <f t="shared" si="56"/>
        <v>3.536</v>
      </c>
      <c r="CU27" s="4">
        <f t="shared" si="56"/>
        <v>2268.567</v>
      </c>
      <c r="CV27" s="4">
        <f t="shared" si="56"/>
        <v>551.47500000000002</v>
      </c>
      <c r="CW27" s="4">
        <f t="shared" si="56"/>
        <v>628.62599999999998</v>
      </c>
      <c r="CX27" s="4">
        <f t="shared" si="57"/>
        <v>165.64699999999999</v>
      </c>
      <c r="CY27" s="4">
        <f t="shared" si="57"/>
        <v>38.688000000000002</v>
      </c>
      <c r="CZ27" s="4">
        <f t="shared" si="57"/>
        <v>62.975000000000001</v>
      </c>
      <c r="DA27" s="4">
        <f t="shared" si="57"/>
        <v>361.30200000000002</v>
      </c>
      <c r="DB27" s="4">
        <f t="shared" si="57"/>
        <v>7.9950000000000001</v>
      </c>
      <c r="DC27" s="4">
        <f t="shared" si="57"/>
        <v>1223.396</v>
      </c>
      <c r="DD27" s="4">
        <f t="shared" si="57"/>
        <v>25.556000000000001</v>
      </c>
      <c r="DE27" s="4">
        <f t="shared" si="57"/>
        <v>288.58199999999999</v>
      </c>
      <c r="DF27" s="4">
        <f t="shared" si="57"/>
        <v>16.300999999999998</v>
      </c>
      <c r="DG27" s="4">
        <f t="shared" si="57"/>
        <v>5.5E-2</v>
      </c>
      <c r="DH27" s="4">
        <f t="shared" si="58"/>
        <v>8.3390000000000004</v>
      </c>
      <c r="DI27" s="4">
        <f t="shared" si="58"/>
        <v>91.349000000000004</v>
      </c>
      <c r="DJ27" s="4">
        <f t="shared" si="58"/>
        <v>0</v>
      </c>
      <c r="DK27" s="4">
        <f t="shared" si="58"/>
        <v>10.279</v>
      </c>
      <c r="DL27" s="4">
        <f t="shared" si="58"/>
        <v>9.2319999999999993</v>
      </c>
      <c r="DM27" s="4">
        <f t="shared" si="58"/>
        <v>7.2619999999999996</v>
      </c>
      <c r="DN27" s="4">
        <f t="shared" si="58"/>
        <v>25.734999999999999</v>
      </c>
      <c r="DO27" s="4">
        <f t="shared" si="58"/>
        <v>0</v>
      </c>
      <c r="DP27" s="4">
        <f t="shared" si="58"/>
        <v>2.242</v>
      </c>
      <c r="DQ27" s="4">
        <f t="shared" si="58"/>
        <v>1.204</v>
      </c>
      <c r="DR27" s="4">
        <f t="shared" si="59"/>
        <v>58.183999999999997</v>
      </c>
      <c r="DS27" s="4">
        <f t="shared" si="59"/>
        <v>0.16</v>
      </c>
      <c r="DT27" s="4">
        <f t="shared" si="59"/>
        <v>13.319000000000001</v>
      </c>
      <c r="DU27" s="4">
        <f t="shared" si="59"/>
        <v>9.3480000000000008</v>
      </c>
      <c r="DV27" s="4">
        <f t="shared" si="59"/>
        <v>2.028</v>
      </c>
      <c r="DW27" s="4">
        <f t="shared" si="59"/>
        <v>3.2309999999999999</v>
      </c>
      <c r="DX27" s="4">
        <f t="shared" si="59"/>
        <v>1.1200000000000001</v>
      </c>
      <c r="DY27" s="4">
        <f t="shared" si="59"/>
        <v>231.84399999999999</v>
      </c>
      <c r="DZ27" s="4">
        <f t="shared" si="59"/>
        <v>1.3120000000000001</v>
      </c>
      <c r="EA27" s="4">
        <f t="shared" si="59"/>
        <v>3.2709999999999999</v>
      </c>
      <c r="EB27" s="4">
        <f t="shared" si="60"/>
        <v>1.7410000000000001</v>
      </c>
      <c r="EC27" s="4">
        <f t="shared" si="60"/>
        <v>0.14299999999999999</v>
      </c>
      <c r="ED27" s="4">
        <f t="shared" si="60"/>
        <v>2.2639999999999998</v>
      </c>
      <c r="EE27" s="4">
        <f t="shared" si="60"/>
        <v>2.9239999999999999</v>
      </c>
      <c r="EF27" s="4">
        <f t="shared" si="60"/>
        <v>4.21</v>
      </c>
      <c r="EG27" s="4">
        <f t="shared" si="60"/>
        <v>0.29499999999999998</v>
      </c>
      <c r="EH27" s="4">
        <f t="shared" si="60"/>
        <v>481.97500000000002</v>
      </c>
      <c r="EI27" s="4">
        <f t="shared" si="60"/>
        <v>0.14299999999999999</v>
      </c>
      <c r="EJ27" s="4">
        <f t="shared" si="60"/>
        <v>4.782</v>
      </c>
      <c r="EK27" s="4">
        <f t="shared" si="60"/>
        <v>23.242999999999999</v>
      </c>
      <c r="EL27" s="4">
        <f t="shared" si="61"/>
        <v>2.2389999999999999</v>
      </c>
      <c r="EM27" s="4">
        <f t="shared" si="61"/>
        <v>5.8999999999999997E-2</v>
      </c>
      <c r="EN27" s="4">
        <f t="shared" si="61"/>
        <v>58.546999999999997</v>
      </c>
      <c r="EO27" s="4">
        <f t="shared" si="61"/>
        <v>6.3040000000000003</v>
      </c>
      <c r="EP27" s="4">
        <f t="shared" si="61"/>
        <v>22.109000000000002</v>
      </c>
      <c r="EQ27" s="4">
        <f t="shared" si="61"/>
        <v>3.851</v>
      </c>
      <c r="ER27" s="4">
        <f t="shared" si="61"/>
        <v>5.5E-2</v>
      </c>
      <c r="ES27" s="4">
        <f t="shared" si="61"/>
        <v>6.8170000000000002</v>
      </c>
      <c r="ET27" s="4">
        <f t="shared" si="61"/>
        <v>164.2</v>
      </c>
      <c r="EU27" s="4">
        <f t="shared" si="61"/>
        <v>4.7359999999999998</v>
      </c>
      <c r="EV27" s="4">
        <f t="shared" si="62"/>
        <v>36.070999999999998</v>
      </c>
      <c r="EW27" s="4">
        <f t="shared" si="62"/>
        <v>5.43</v>
      </c>
      <c r="EX27" s="4">
        <f t="shared" si="62"/>
        <v>2.0350000000000001</v>
      </c>
      <c r="EY27" s="4">
        <f t="shared" si="62"/>
        <v>113.47</v>
      </c>
      <c r="EZ27" s="4">
        <f t="shared" si="62"/>
        <v>7.0000000000000001E-3</v>
      </c>
      <c r="FA27" s="4">
        <f t="shared" si="62"/>
        <v>24.620999999999999</v>
      </c>
      <c r="FB27" s="4">
        <f t="shared" si="62"/>
        <v>7.024</v>
      </c>
      <c r="FC27" s="4">
        <f t="shared" si="62"/>
        <v>45.616</v>
      </c>
      <c r="FD27" s="4">
        <f t="shared" si="62"/>
        <v>453.84500000000003</v>
      </c>
      <c r="FE27" s="4">
        <f t="shared" si="62"/>
        <v>61.856000000000002</v>
      </c>
      <c r="FF27" s="4">
        <f t="shared" si="63"/>
        <v>169.25200000000001</v>
      </c>
      <c r="FG27" s="4">
        <f t="shared" si="63"/>
        <v>0.20499999999999999</v>
      </c>
      <c r="FH27" s="4">
        <f t="shared" si="63"/>
        <v>3.004</v>
      </c>
      <c r="FI27" s="4">
        <f t="shared" si="63"/>
        <v>10.878</v>
      </c>
      <c r="FJ27" s="4">
        <f t="shared" si="63"/>
        <v>0</v>
      </c>
      <c r="FK27" s="4">
        <f t="shared" si="63"/>
        <v>6.3639999999999999</v>
      </c>
      <c r="FL27" s="4">
        <f t="shared" si="63"/>
        <v>6.0510000000000002</v>
      </c>
      <c r="FM27" s="4">
        <f t="shared" si="63"/>
        <v>49.067</v>
      </c>
      <c r="FN27" s="4">
        <f t="shared" si="63"/>
        <v>112.142</v>
      </c>
      <c r="FO27" s="4">
        <f t="shared" si="63"/>
        <v>313.41899999999998</v>
      </c>
      <c r="FP27" s="4">
        <f t="shared" si="64"/>
        <v>52.29</v>
      </c>
      <c r="FQ27" s="4">
        <f t="shared" si="64"/>
        <v>0</v>
      </c>
      <c r="FR27" s="4">
        <f t="shared" si="64"/>
        <v>90.137</v>
      </c>
      <c r="FS27" s="4">
        <f t="shared" si="64"/>
        <v>4.4240000000000004</v>
      </c>
      <c r="FT27" s="4">
        <f t="shared" si="64"/>
        <v>76.361999999999995</v>
      </c>
      <c r="FU27" s="4">
        <f t="shared" si="64"/>
        <v>1623.1</v>
      </c>
      <c r="FV27" s="4">
        <f t="shared" si="64"/>
        <v>0.91900000000000004</v>
      </c>
      <c r="FW27" s="4">
        <f t="shared" si="64"/>
        <v>0</v>
      </c>
      <c r="FX27" s="4">
        <f t="shared" si="64"/>
        <v>1.0999999999999999E-2</v>
      </c>
      <c r="FY27" s="4">
        <f t="shared" si="64"/>
        <v>0.23400000000000001</v>
      </c>
      <c r="FZ27" s="4">
        <f t="shared" si="65"/>
        <v>0.48</v>
      </c>
      <c r="GA27" s="4">
        <f t="shared" si="65"/>
        <v>6.6000000000000003E-2</v>
      </c>
      <c r="GB27" s="4">
        <f t="shared" si="65"/>
        <v>0.23400000000000001</v>
      </c>
      <c r="GC27" s="4">
        <f t="shared" si="65"/>
        <v>0.22700000000000001</v>
      </c>
      <c r="GD27" s="4">
        <f t="shared" si="65"/>
        <v>0.121</v>
      </c>
      <c r="GE27" s="4">
        <f t="shared" si="65"/>
        <v>674.87800000000004</v>
      </c>
      <c r="GF27" s="4">
        <f t="shared" si="65"/>
        <v>9.8450000000000006</v>
      </c>
      <c r="GG27" s="4">
        <f t="shared" si="65"/>
        <v>43.746000000000002</v>
      </c>
      <c r="GH27" s="4">
        <f t="shared" si="65"/>
        <v>0.48</v>
      </c>
      <c r="GI27" s="4">
        <f t="shared" si="65"/>
        <v>0.876</v>
      </c>
      <c r="GJ27" s="4">
        <f t="shared" si="66"/>
        <v>62.13</v>
      </c>
      <c r="GK27" s="4">
        <f t="shared" si="66"/>
        <v>0.755</v>
      </c>
      <c r="GL27" s="4">
        <f t="shared" si="66"/>
        <v>34.411000000000001</v>
      </c>
      <c r="GM27" s="4">
        <f t="shared" si="66"/>
        <v>13.622999999999999</v>
      </c>
      <c r="GN27" s="4">
        <f t="shared" si="66"/>
        <v>0.29299999999999998</v>
      </c>
      <c r="GO27" s="4">
        <f t="shared" si="66"/>
        <v>0.63</v>
      </c>
      <c r="GP27" s="4">
        <f t="shared" si="66"/>
        <v>450.572</v>
      </c>
      <c r="GQ27" s="4">
        <f t="shared" si="66"/>
        <v>635.21400000000006</v>
      </c>
      <c r="GR27" s="4">
        <f t="shared" si="66"/>
        <v>1.913</v>
      </c>
      <c r="GS27" s="4">
        <f t="shared" si="66"/>
        <v>271.69400000000002</v>
      </c>
      <c r="GT27" s="4">
        <f t="shared" si="67"/>
        <v>19.829999999999998</v>
      </c>
      <c r="GU27" s="4">
        <f t="shared" si="67"/>
        <v>0</v>
      </c>
      <c r="GV27" s="4">
        <f t="shared" si="67"/>
        <v>20.163</v>
      </c>
      <c r="GW27" s="4">
        <f t="shared" si="67"/>
        <v>2.702</v>
      </c>
      <c r="GX27" s="4">
        <f t="shared" si="67"/>
        <v>43.603000000000002</v>
      </c>
      <c r="GY27" s="4">
        <f t="shared" si="67"/>
        <v>38.731000000000002</v>
      </c>
      <c r="GZ27" s="4">
        <f t="shared" si="67"/>
        <v>28.163</v>
      </c>
      <c r="HA27" s="4">
        <f t="shared" si="67"/>
        <v>275.83600000000001</v>
      </c>
      <c r="HB27" s="4">
        <f t="shared" si="67"/>
        <v>5.3019999999999996</v>
      </c>
      <c r="HC27" s="4">
        <f t="shared" si="67"/>
        <v>10.638999999999999</v>
      </c>
      <c r="HD27" s="4">
        <f t="shared" si="68"/>
        <v>285.68799999999999</v>
      </c>
      <c r="HE27" s="4">
        <f t="shared" si="68"/>
        <v>0.60099999999999998</v>
      </c>
      <c r="HF27" s="4">
        <f t="shared" si="68"/>
        <v>1.8660000000000001</v>
      </c>
      <c r="HG27" s="4">
        <f t="shared" si="68"/>
        <v>0.121</v>
      </c>
      <c r="HH27" s="4">
        <f t="shared" si="68"/>
        <v>45.122</v>
      </c>
      <c r="HI27" s="4">
        <f t="shared" si="68"/>
        <v>29.271999999999998</v>
      </c>
      <c r="HJ27" s="4">
        <f t="shared" si="68"/>
        <v>381.33199999999999</v>
      </c>
      <c r="HK27" s="4">
        <f t="shared" si="68"/>
        <v>70.23</v>
      </c>
      <c r="HL27" s="4">
        <f t="shared" si="68"/>
        <v>0.20499999999999999</v>
      </c>
      <c r="HM27" s="4">
        <f t="shared" si="68"/>
        <v>7.0000000000000001E-3</v>
      </c>
      <c r="HN27" s="4">
        <f t="shared" si="69"/>
        <v>4.5259999999999998</v>
      </c>
      <c r="HO27" s="4">
        <f t="shared" si="69"/>
        <v>223.822</v>
      </c>
      <c r="HP27" s="4">
        <f t="shared" si="69"/>
        <v>216.583</v>
      </c>
      <c r="HQ27" s="4">
        <f t="shared" si="69"/>
        <v>422.34</v>
      </c>
      <c r="HR27" s="4">
        <f t="shared" si="69"/>
        <v>5371.7709999999997</v>
      </c>
      <c r="HS27" s="4">
        <f t="shared" si="69"/>
        <v>6.7249999999999996</v>
      </c>
      <c r="HT27" s="4">
        <f t="shared" si="69"/>
        <v>101.41200000000001</v>
      </c>
      <c r="HU27" s="4">
        <f t="shared" si="69"/>
        <v>0.13200000000000001</v>
      </c>
      <c r="HV27" s="4">
        <f t="shared" si="69"/>
        <v>180.124</v>
      </c>
      <c r="HW27" s="4">
        <f t="shared" si="69"/>
        <v>193.00399999999999</v>
      </c>
      <c r="HX27" s="4">
        <f t="shared" si="69"/>
        <v>2.1999999999999999E-2</v>
      </c>
      <c r="HY27" s="4">
        <f t="shared" si="69"/>
        <v>12.805999999999999</v>
      </c>
      <c r="HZ27" s="4">
        <f t="shared" si="69"/>
        <v>5.0979999999999999</v>
      </c>
      <c r="IA27" s="4">
        <f t="shared" si="69"/>
        <v>12.226000000000001</v>
      </c>
      <c r="IB27" s="4">
        <f t="shared" si="69"/>
        <v>1171.701</v>
      </c>
      <c r="IC27" s="4">
        <f t="shared" si="23"/>
        <v>44976.116999999991</v>
      </c>
    </row>
    <row r="28" spans="1:237" x14ac:dyDescent="0.3">
      <c r="A28">
        <v>2016</v>
      </c>
      <c r="B28" s="4">
        <f t="shared" si="47"/>
        <v>35452.459000000003</v>
      </c>
      <c r="C28" s="4">
        <f t="shared" si="47"/>
        <v>6.7450000000000001</v>
      </c>
      <c r="D28" s="4">
        <f t="shared" si="47"/>
        <v>4.492</v>
      </c>
      <c r="E28" s="4">
        <f t="shared" si="47"/>
        <v>148.929</v>
      </c>
      <c r="F28" s="4">
        <f t="shared" si="47"/>
        <v>0.46899999999999997</v>
      </c>
      <c r="G28" s="4">
        <f t="shared" si="47"/>
        <v>31.404</v>
      </c>
      <c r="H28" s="4">
        <f t="shared" si="47"/>
        <v>0.154</v>
      </c>
      <c r="I28" s="4">
        <f t="shared" si="47"/>
        <v>0</v>
      </c>
      <c r="J28" s="4">
        <f t="shared" si="47"/>
        <v>0.49099999999999999</v>
      </c>
      <c r="K28" s="4">
        <f t="shared" si="47"/>
        <v>190.977</v>
      </c>
      <c r="L28" s="4">
        <f t="shared" si="48"/>
        <v>5.2030000000000003</v>
      </c>
      <c r="M28" s="4">
        <f t="shared" si="48"/>
        <v>0.88300000000000001</v>
      </c>
      <c r="N28" s="4">
        <f t="shared" si="48"/>
        <v>415.94499999999999</v>
      </c>
      <c r="O28" s="4">
        <f t="shared" si="48"/>
        <v>67.215000000000003</v>
      </c>
      <c r="P28" s="4">
        <f t="shared" si="48"/>
        <v>37.055</v>
      </c>
      <c r="Q28" s="4">
        <f t="shared" si="48"/>
        <v>1.9790000000000001</v>
      </c>
      <c r="R28" s="4">
        <f t="shared" si="48"/>
        <v>31.373000000000001</v>
      </c>
      <c r="S28" s="4">
        <f t="shared" si="48"/>
        <v>76.477000000000004</v>
      </c>
      <c r="T28" s="4">
        <f t="shared" si="48"/>
        <v>1.2829999999999999</v>
      </c>
      <c r="U28" s="4">
        <f t="shared" si="48"/>
        <v>59.850999999999999</v>
      </c>
      <c r="V28" s="4">
        <f t="shared" si="49"/>
        <v>99.872</v>
      </c>
      <c r="W28" s="4">
        <f t="shared" si="49"/>
        <v>0.623</v>
      </c>
      <c r="X28" s="4">
        <f t="shared" si="49"/>
        <v>6.6</v>
      </c>
      <c r="Y28" s="4">
        <f t="shared" si="49"/>
        <v>0.61899999999999999</v>
      </c>
      <c r="Z28" s="4">
        <f t="shared" si="49"/>
        <v>1.1559999999999999</v>
      </c>
      <c r="AA28" s="4">
        <f t="shared" si="49"/>
        <v>22.795000000000002</v>
      </c>
      <c r="AB28" s="4">
        <f t="shared" si="49"/>
        <v>0.33700000000000002</v>
      </c>
      <c r="AC28" s="4">
        <f t="shared" si="49"/>
        <v>21.734000000000002</v>
      </c>
      <c r="AD28" s="4">
        <f t="shared" si="49"/>
        <v>6.3339999999999996</v>
      </c>
      <c r="AE28" s="4">
        <f t="shared" si="49"/>
        <v>492.74799999999999</v>
      </c>
      <c r="AF28" s="4">
        <f t="shared" si="50"/>
        <v>0.21299999999999999</v>
      </c>
      <c r="AG28" s="4">
        <f t="shared" si="50"/>
        <v>7.5439999999999996</v>
      </c>
      <c r="AH28" s="4">
        <f t="shared" si="50"/>
        <v>45.502000000000002</v>
      </c>
      <c r="AI28" s="4">
        <f t="shared" si="50"/>
        <v>3.3809999999999998</v>
      </c>
      <c r="AJ28" s="4">
        <f t="shared" si="50"/>
        <v>0.46700000000000003</v>
      </c>
      <c r="AK28" s="4">
        <f t="shared" si="50"/>
        <v>10.532999999999999</v>
      </c>
      <c r="AL28" s="4">
        <f t="shared" si="50"/>
        <v>7.8150000000000004</v>
      </c>
      <c r="AM28" s="4">
        <f t="shared" si="50"/>
        <v>559.56700000000001</v>
      </c>
      <c r="AN28" s="4">
        <f t="shared" si="50"/>
        <v>0.53900000000000003</v>
      </c>
      <c r="AO28" s="4">
        <f t="shared" si="50"/>
        <v>0.19800000000000001</v>
      </c>
      <c r="AP28" s="4">
        <f t="shared" si="51"/>
        <v>1.0129999999999999</v>
      </c>
      <c r="AQ28" s="4">
        <f t="shared" si="51"/>
        <v>84.391999999999996</v>
      </c>
      <c r="AR28" s="4">
        <f t="shared" si="51"/>
        <v>9720.4439999999995</v>
      </c>
      <c r="AS28" s="4">
        <f t="shared" si="51"/>
        <v>0</v>
      </c>
      <c r="AT28" s="4">
        <f t="shared" si="51"/>
        <v>93.242000000000004</v>
      </c>
      <c r="AU28" s="4">
        <f t="shared" si="51"/>
        <v>0.216</v>
      </c>
      <c r="AV28" s="4">
        <f t="shared" si="51"/>
        <v>3.702</v>
      </c>
      <c r="AW28" s="4">
        <f t="shared" si="51"/>
        <v>7.0000000000000007E-2</v>
      </c>
      <c r="AX28" s="4">
        <f t="shared" si="51"/>
        <v>7.923</v>
      </c>
      <c r="AY28" s="4">
        <f t="shared" si="51"/>
        <v>11.798</v>
      </c>
      <c r="AZ28" s="4">
        <f t="shared" si="52"/>
        <v>18.082999999999998</v>
      </c>
      <c r="BA28" s="4">
        <f t="shared" si="52"/>
        <v>28.178000000000001</v>
      </c>
      <c r="BB28" s="4">
        <f t="shared" si="52"/>
        <v>5.8</v>
      </c>
      <c r="BC28" s="4">
        <f t="shared" si="52"/>
        <v>7.3730000000000002</v>
      </c>
      <c r="BD28" s="4">
        <f t="shared" si="52"/>
        <v>106.685</v>
      </c>
      <c r="BE28" s="4">
        <f t="shared" si="52"/>
        <v>2.0139999999999998</v>
      </c>
      <c r="BF28" s="4">
        <f t="shared" si="52"/>
        <v>37.011000000000003</v>
      </c>
      <c r="BG28" s="4">
        <f t="shared" si="52"/>
        <v>0.4</v>
      </c>
      <c r="BH28" s="4">
        <f t="shared" si="52"/>
        <v>0.18</v>
      </c>
      <c r="BI28" s="4">
        <f t="shared" si="52"/>
        <v>24.645</v>
      </c>
      <c r="BJ28" s="4">
        <f t="shared" si="53"/>
        <v>39.503999999999998</v>
      </c>
      <c r="BK28" s="4">
        <f t="shared" si="53"/>
        <v>234.12299999999999</v>
      </c>
      <c r="BL28" s="4">
        <f t="shared" si="53"/>
        <v>6.6459999999999999</v>
      </c>
      <c r="BM28" s="4">
        <f t="shared" si="53"/>
        <v>11.388</v>
      </c>
      <c r="BN28" s="4">
        <f t="shared" si="53"/>
        <v>0.64500000000000002</v>
      </c>
      <c r="BO28" s="4">
        <f t="shared" si="53"/>
        <v>17.567</v>
      </c>
      <c r="BP28" s="4">
        <f t="shared" si="53"/>
        <v>1.0549999999999999</v>
      </c>
      <c r="BQ28" s="4">
        <f t="shared" si="53"/>
        <v>14.347</v>
      </c>
      <c r="BR28" s="4">
        <f t="shared" si="53"/>
        <v>5590.2529999999997</v>
      </c>
      <c r="BS28" s="4">
        <f t="shared" si="53"/>
        <v>2501.759</v>
      </c>
      <c r="BT28" s="4">
        <f t="shared" si="54"/>
        <v>2102.422</v>
      </c>
      <c r="BU28" s="4">
        <f t="shared" si="54"/>
        <v>0.63</v>
      </c>
      <c r="BV28" s="4">
        <f t="shared" si="54"/>
        <v>1.26</v>
      </c>
      <c r="BW28" s="4">
        <f t="shared" si="54"/>
        <v>47.228999999999999</v>
      </c>
      <c r="BX28" s="4">
        <f t="shared" si="54"/>
        <v>333.57900000000001</v>
      </c>
      <c r="BY28" s="4">
        <f t="shared" si="54"/>
        <v>0</v>
      </c>
      <c r="BZ28" s="4">
        <f t="shared" si="54"/>
        <v>0.71799999999999997</v>
      </c>
      <c r="CA28" s="4">
        <f t="shared" si="54"/>
        <v>0.75800000000000001</v>
      </c>
      <c r="CB28" s="4">
        <f t="shared" si="54"/>
        <v>0</v>
      </c>
      <c r="CC28" s="4">
        <f t="shared" si="54"/>
        <v>5.4409999999999998</v>
      </c>
      <c r="CD28" s="4">
        <f t="shared" si="55"/>
        <v>0.53100000000000003</v>
      </c>
      <c r="CE28" s="4">
        <f t="shared" si="55"/>
        <v>10.066000000000001</v>
      </c>
      <c r="CF28" s="4">
        <f t="shared" si="55"/>
        <v>800.68700000000001</v>
      </c>
      <c r="CG28" s="4">
        <f t="shared" si="55"/>
        <v>16.547000000000001</v>
      </c>
      <c r="CH28" s="4">
        <f t="shared" si="55"/>
        <v>71.373000000000005</v>
      </c>
      <c r="CI28" s="4">
        <f t="shared" si="55"/>
        <v>0.52500000000000002</v>
      </c>
      <c r="CJ28" s="4">
        <f t="shared" si="55"/>
        <v>0.26700000000000002</v>
      </c>
      <c r="CK28" s="4">
        <f t="shared" si="55"/>
        <v>2.5270000000000001</v>
      </c>
      <c r="CL28" s="4">
        <f t="shared" si="55"/>
        <v>16.913</v>
      </c>
      <c r="CM28" s="4">
        <f t="shared" si="55"/>
        <v>2.7440000000000002</v>
      </c>
      <c r="CN28" s="4">
        <f t="shared" si="56"/>
        <v>0.30399999999999999</v>
      </c>
      <c r="CO28" s="4">
        <f t="shared" si="56"/>
        <v>2.3450000000000002</v>
      </c>
      <c r="CP28" s="4">
        <f t="shared" si="56"/>
        <v>2.9830000000000001</v>
      </c>
      <c r="CQ28" s="4">
        <f t="shared" si="56"/>
        <v>9.2929999999999993</v>
      </c>
      <c r="CR28" s="4">
        <f t="shared" si="56"/>
        <v>43.389000000000003</v>
      </c>
      <c r="CS28" s="4">
        <f t="shared" si="56"/>
        <v>47.072000000000003</v>
      </c>
      <c r="CT28" s="4">
        <f t="shared" si="56"/>
        <v>3.4870000000000001</v>
      </c>
      <c r="CU28" s="4">
        <f t="shared" si="56"/>
        <v>2382.223</v>
      </c>
      <c r="CV28" s="4">
        <f t="shared" si="56"/>
        <v>560.846</v>
      </c>
      <c r="CW28" s="4">
        <f t="shared" si="56"/>
        <v>637.36199999999997</v>
      </c>
      <c r="CX28" s="4">
        <f t="shared" si="57"/>
        <v>194.36099999999999</v>
      </c>
      <c r="CY28" s="4">
        <f t="shared" si="57"/>
        <v>40.155999999999999</v>
      </c>
      <c r="CZ28" s="4">
        <f t="shared" si="57"/>
        <v>61.219000000000001</v>
      </c>
      <c r="DA28" s="4">
        <f t="shared" si="57"/>
        <v>358.06099999999998</v>
      </c>
      <c r="DB28" s="4">
        <f t="shared" si="57"/>
        <v>8.1630000000000003</v>
      </c>
      <c r="DC28" s="4">
        <f t="shared" si="57"/>
        <v>1203.7180000000001</v>
      </c>
      <c r="DD28" s="4">
        <f t="shared" si="57"/>
        <v>24.346</v>
      </c>
      <c r="DE28" s="4">
        <f t="shared" si="57"/>
        <v>288.68599999999998</v>
      </c>
      <c r="DF28" s="4">
        <f t="shared" si="57"/>
        <v>17.155999999999999</v>
      </c>
      <c r="DG28" s="4">
        <f t="shared" si="57"/>
        <v>5.5E-2</v>
      </c>
      <c r="DH28" s="4">
        <f t="shared" si="58"/>
        <v>8.86</v>
      </c>
      <c r="DI28" s="4">
        <f t="shared" si="58"/>
        <v>100.85899999999999</v>
      </c>
      <c r="DJ28" s="4">
        <f t="shared" si="58"/>
        <v>0</v>
      </c>
      <c r="DK28" s="4">
        <f t="shared" si="58"/>
        <v>9.6460000000000008</v>
      </c>
      <c r="DL28" s="4">
        <f t="shared" si="58"/>
        <v>14.805999999999999</v>
      </c>
      <c r="DM28" s="4">
        <f t="shared" si="58"/>
        <v>7.21</v>
      </c>
      <c r="DN28" s="4">
        <f t="shared" si="58"/>
        <v>26.501000000000001</v>
      </c>
      <c r="DO28" s="4">
        <f t="shared" si="58"/>
        <v>0</v>
      </c>
      <c r="DP28" s="4">
        <f t="shared" si="58"/>
        <v>2.2130000000000001</v>
      </c>
      <c r="DQ28" s="4">
        <f t="shared" si="58"/>
        <v>1.357</v>
      </c>
      <c r="DR28" s="4">
        <f t="shared" si="59"/>
        <v>53.484999999999999</v>
      </c>
      <c r="DS28" s="4">
        <f t="shared" si="59"/>
        <v>0.15</v>
      </c>
      <c r="DT28" s="4">
        <f t="shared" si="59"/>
        <v>13.351000000000001</v>
      </c>
      <c r="DU28" s="4">
        <f t="shared" si="59"/>
        <v>9.093</v>
      </c>
      <c r="DV28" s="4">
        <f t="shared" si="59"/>
        <v>1.77</v>
      </c>
      <c r="DW28" s="4">
        <f t="shared" si="59"/>
        <v>3.2530000000000001</v>
      </c>
      <c r="DX28" s="4">
        <f t="shared" si="59"/>
        <v>1.306</v>
      </c>
      <c r="DY28" s="4">
        <f t="shared" si="59"/>
        <v>250.56100000000001</v>
      </c>
      <c r="DZ28" s="4">
        <f t="shared" si="59"/>
        <v>1.4359999999999999</v>
      </c>
      <c r="EA28" s="4">
        <f t="shared" si="59"/>
        <v>3.3290000000000002</v>
      </c>
      <c r="EB28" s="4">
        <f t="shared" si="60"/>
        <v>1.405</v>
      </c>
      <c r="EC28" s="4">
        <f t="shared" si="60"/>
        <v>0.14299999999999999</v>
      </c>
      <c r="ED28" s="4">
        <f t="shared" si="60"/>
        <v>2.3159999999999998</v>
      </c>
      <c r="EE28" s="4">
        <f t="shared" si="60"/>
        <v>2.5350000000000001</v>
      </c>
      <c r="EF28" s="4">
        <f t="shared" si="60"/>
        <v>4.3460000000000001</v>
      </c>
      <c r="EG28" s="4">
        <f t="shared" si="60"/>
        <v>0.30099999999999999</v>
      </c>
      <c r="EH28" s="4">
        <f t="shared" si="60"/>
        <v>482.798</v>
      </c>
      <c r="EI28" s="4">
        <f t="shared" si="60"/>
        <v>0.14299999999999999</v>
      </c>
      <c r="EJ28" s="4">
        <f t="shared" si="60"/>
        <v>4.9039999999999999</v>
      </c>
      <c r="EK28" s="4">
        <f t="shared" si="60"/>
        <v>25.327000000000002</v>
      </c>
      <c r="EL28" s="4">
        <f t="shared" si="61"/>
        <v>2.0150000000000001</v>
      </c>
      <c r="EM28" s="4">
        <f t="shared" si="61"/>
        <v>2.9000000000000001E-2</v>
      </c>
      <c r="EN28" s="4">
        <f t="shared" si="61"/>
        <v>58.457000000000001</v>
      </c>
      <c r="EO28" s="4">
        <f t="shared" si="61"/>
        <v>8.1549999999999994</v>
      </c>
      <c r="EP28" s="4">
        <f t="shared" si="61"/>
        <v>25.437000000000001</v>
      </c>
      <c r="EQ28" s="4">
        <f t="shared" si="61"/>
        <v>4.0510000000000002</v>
      </c>
      <c r="ER28" s="4">
        <f t="shared" si="61"/>
        <v>5.0999999999999997E-2</v>
      </c>
      <c r="ES28" s="4">
        <f t="shared" si="61"/>
        <v>9.76</v>
      </c>
      <c r="ET28" s="4">
        <f t="shared" si="61"/>
        <v>164.92500000000001</v>
      </c>
      <c r="EU28" s="4">
        <f t="shared" si="61"/>
        <v>5.3150000000000004</v>
      </c>
      <c r="EV28" s="4">
        <f t="shared" si="62"/>
        <v>34.305</v>
      </c>
      <c r="EW28" s="4">
        <f t="shared" si="62"/>
        <v>5.383</v>
      </c>
      <c r="EX28" s="4">
        <f t="shared" si="62"/>
        <v>2.0640000000000001</v>
      </c>
      <c r="EY28" s="4">
        <f t="shared" si="62"/>
        <v>115.821</v>
      </c>
      <c r="EZ28" s="4">
        <f t="shared" si="62"/>
        <v>7.0000000000000001E-3</v>
      </c>
      <c r="FA28" s="4">
        <f t="shared" si="62"/>
        <v>29.411999999999999</v>
      </c>
      <c r="FB28" s="4">
        <f t="shared" si="62"/>
        <v>6.9870000000000001</v>
      </c>
      <c r="FC28" s="4">
        <f t="shared" si="62"/>
        <v>44.8</v>
      </c>
      <c r="FD28" s="4">
        <f t="shared" si="62"/>
        <v>465.56700000000001</v>
      </c>
      <c r="FE28" s="4">
        <f t="shared" si="62"/>
        <v>60.31</v>
      </c>
      <c r="FF28" s="4">
        <f t="shared" si="63"/>
        <v>207.01900000000001</v>
      </c>
      <c r="FG28" s="4">
        <f t="shared" si="63"/>
        <v>0.21299999999999999</v>
      </c>
      <c r="FH28" s="4">
        <f t="shared" si="63"/>
        <v>3.2320000000000002</v>
      </c>
      <c r="FI28" s="4">
        <f t="shared" si="63"/>
        <v>10.555</v>
      </c>
      <c r="FJ28" s="4">
        <f t="shared" si="63"/>
        <v>0</v>
      </c>
      <c r="FK28" s="4">
        <f t="shared" si="63"/>
        <v>6.6360000000000001</v>
      </c>
      <c r="FL28" s="4">
        <f t="shared" si="63"/>
        <v>7.1829999999999998</v>
      </c>
      <c r="FM28" s="4">
        <f t="shared" si="63"/>
        <v>52.72</v>
      </c>
      <c r="FN28" s="4">
        <f t="shared" si="63"/>
        <v>122.23699999999999</v>
      </c>
      <c r="FO28" s="4">
        <f t="shared" si="63"/>
        <v>324.34199999999998</v>
      </c>
      <c r="FP28" s="4">
        <f t="shared" si="64"/>
        <v>50.457999999999998</v>
      </c>
      <c r="FQ28" s="4">
        <f t="shared" si="64"/>
        <v>0</v>
      </c>
      <c r="FR28" s="4">
        <f t="shared" si="64"/>
        <v>88.906999999999996</v>
      </c>
      <c r="FS28" s="4">
        <f t="shared" si="64"/>
        <v>4.5250000000000004</v>
      </c>
      <c r="FT28" s="4">
        <f t="shared" si="64"/>
        <v>74.152000000000001</v>
      </c>
      <c r="FU28" s="4">
        <f t="shared" si="64"/>
        <v>1618.5989999999999</v>
      </c>
      <c r="FV28" s="4">
        <f t="shared" si="64"/>
        <v>1.036</v>
      </c>
      <c r="FW28" s="4">
        <f t="shared" si="64"/>
        <v>0</v>
      </c>
      <c r="FX28" s="4">
        <f t="shared" si="64"/>
        <v>1.4999999999999999E-2</v>
      </c>
      <c r="FY28" s="4">
        <f t="shared" si="64"/>
        <v>0.23799999999999999</v>
      </c>
      <c r="FZ28" s="4">
        <f t="shared" si="65"/>
        <v>0.48699999999999999</v>
      </c>
      <c r="GA28" s="4">
        <f t="shared" si="65"/>
        <v>6.6000000000000003E-2</v>
      </c>
      <c r="GB28" s="4">
        <f t="shared" si="65"/>
        <v>0.24199999999999999</v>
      </c>
      <c r="GC28" s="4">
        <f t="shared" si="65"/>
        <v>0.23799999999999999</v>
      </c>
      <c r="GD28" s="4">
        <f t="shared" si="65"/>
        <v>0.125</v>
      </c>
      <c r="GE28" s="4">
        <f t="shared" si="65"/>
        <v>639.05600000000004</v>
      </c>
      <c r="GF28" s="4">
        <f t="shared" si="65"/>
        <v>10.016</v>
      </c>
      <c r="GG28" s="4">
        <f t="shared" si="65"/>
        <v>45.033999999999999</v>
      </c>
      <c r="GH28" s="4">
        <f t="shared" si="65"/>
        <v>0.53500000000000003</v>
      </c>
      <c r="GI28" s="4">
        <f t="shared" si="65"/>
        <v>0.90500000000000003</v>
      </c>
      <c r="GJ28" s="4">
        <f t="shared" si="66"/>
        <v>40.274999999999999</v>
      </c>
      <c r="GK28" s="4">
        <f t="shared" si="66"/>
        <v>0.76200000000000001</v>
      </c>
      <c r="GL28" s="4">
        <f t="shared" si="66"/>
        <v>34.856000000000002</v>
      </c>
      <c r="GM28" s="4">
        <f t="shared" si="66"/>
        <v>14.425000000000001</v>
      </c>
      <c r="GN28" s="4">
        <f t="shared" si="66"/>
        <v>0.28899999999999998</v>
      </c>
      <c r="GO28" s="4">
        <f t="shared" si="66"/>
        <v>0.63800000000000001</v>
      </c>
      <c r="GP28" s="4">
        <f t="shared" si="66"/>
        <v>464.76900000000001</v>
      </c>
      <c r="GQ28" s="4">
        <f t="shared" si="66"/>
        <v>639.25900000000001</v>
      </c>
      <c r="GR28" s="4">
        <f t="shared" si="66"/>
        <v>1.704</v>
      </c>
      <c r="GS28" s="4">
        <f t="shared" si="66"/>
        <v>260.75799999999998</v>
      </c>
      <c r="GT28" s="4">
        <f t="shared" si="67"/>
        <v>23.027000000000001</v>
      </c>
      <c r="GU28" s="4">
        <f t="shared" si="67"/>
        <v>0</v>
      </c>
      <c r="GV28" s="4">
        <f t="shared" si="67"/>
        <v>19.311</v>
      </c>
      <c r="GW28" s="4">
        <f t="shared" si="67"/>
        <v>2.2759999999999998</v>
      </c>
      <c r="GX28" s="4">
        <f t="shared" si="67"/>
        <v>43.262</v>
      </c>
      <c r="GY28" s="4">
        <f t="shared" si="67"/>
        <v>39.192999999999998</v>
      </c>
      <c r="GZ28" s="4">
        <f t="shared" si="67"/>
        <v>29.079000000000001</v>
      </c>
      <c r="HA28" s="4">
        <f t="shared" si="67"/>
        <v>279.70499999999998</v>
      </c>
      <c r="HB28" s="4">
        <f t="shared" si="67"/>
        <v>6.44</v>
      </c>
      <c r="HC28" s="4">
        <f t="shared" si="67"/>
        <v>10.872999999999999</v>
      </c>
      <c r="HD28" s="4">
        <f t="shared" si="68"/>
        <v>283.435</v>
      </c>
      <c r="HE28" s="4">
        <f t="shared" si="68"/>
        <v>0.495</v>
      </c>
      <c r="HF28" s="4">
        <f t="shared" si="68"/>
        <v>2.306</v>
      </c>
      <c r="HG28" s="4">
        <f t="shared" si="68"/>
        <v>0.128</v>
      </c>
      <c r="HH28" s="4">
        <f t="shared" si="68"/>
        <v>40.052</v>
      </c>
      <c r="HI28" s="4">
        <f t="shared" si="68"/>
        <v>29.007999999999999</v>
      </c>
      <c r="HJ28" s="4">
        <f t="shared" si="68"/>
        <v>401.24</v>
      </c>
      <c r="HK28" s="4">
        <f t="shared" si="68"/>
        <v>70.164000000000001</v>
      </c>
      <c r="HL28" s="4">
        <f t="shared" si="68"/>
        <v>0.216</v>
      </c>
      <c r="HM28" s="4">
        <f t="shared" si="68"/>
        <v>7.0000000000000001E-3</v>
      </c>
      <c r="HN28" s="4">
        <f t="shared" si="69"/>
        <v>4.79</v>
      </c>
      <c r="HO28" s="4">
        <f t="shared" si="69"/>
        <v>234.006</v>
      </c>
      <c r="HP28" s="4">
        <f t="shared" si="69"/>
        <v>214.667</v>
      </c>
      <c r="HQ28" s="4">
        <f t="shared" si="69"/>
        <v>399.33699999999999</v>
      </c>
      <c r="HR28" s="4">
        <f t="shared" si="69"/>
        <v>5248.0240000000003</v>
      </c>
      <c r="HS28" s="4">
        <f t="shared" si="69"/>
        <v>6.52</v>
      </c>
      <c r="HT28" s="4">
        <f t="shared" si="69"/>
        <v>108.169</v>
      </c>
      <c r="HU28" s="4">
        <f t="shared" si="69"/>
        <v>0.14699999999999999</v>
      </c>
      <c r="HV28" s="4">
        <f t="shared" si="69"/>
        <v>169.477</v>
      </c>
      <c r="HW28" s="4">
        <f t="shared" si="69"/>
        <v>192.76599999999999</v>
      </c>
      <c r="HX28" s="4">
        <f t="shared" si="69"/>
        <v>2.5999999999999999E-2</v>
      </c>
      <c r="HY28" s="4">
        <f t="shared" si="69"/>
        <v>10.427</v>
      </c>
      <c r="HZ28" s="4">
        <f t="shared" si="69"/>
        <v>5.6589999999999998</v>
      </c>
      <c r="IA28" s="4">
        <f t="shared" si="69"/>
        <v>10.738</v>
      </c>
      <c r="IB28" s="4">
        <f t="shared" si="69"/>
        <v>1185.328</v>
      </c>
      <c r="IC28" s="4">
        <f t="shared" si="23"/>
        <v>44927.131000000001</v>
      </c>
    </row>
    <row r="29" spans="1:237" x14ac:dyDescent="0.3">
      <c r="A29">
        <v>2017</v>
      </c>
      <c r="B29" s="4">
        <f t="shared" si="47"/>
        <v>35925.737999999998</v>
      </c>
      <c r="C29" s="4">
        <f t="shared" si="47"/>
        <v>6.86</v>
      </c>
      <c r="D29" s="4">
        <f t="shared" si="47"/>
        <v>5.3019999999999996</v>
      </c>
      <c r="E29" s="4">
        <f t="shared" si="47"/>
        <v>154.93600000000001</v>
      </c>
      <c r="F29" s="4">
        <f t="shared" si="47"/>
        <v>0.46500000000000002</v>
      </c>
      <c r="G29" s="4">
        <f t="shared" si="47"/>
        <v>28.42</v>
      </c>
      <c r="H29" s="4">
        <f t="shared" si="47"/>
        <v>0.14299999999999999</v>
      </c>
      <c r="I29" s="4">
        <f t="shared" si="47"/>
        <v>0</v>
      </c>
      <c r="J29" s="4">
        <f t="shared" si="47"/>
        <v>0.49099999999999999</v>
      </c>
      <c r="K29" s="4">
        <f t="shared" si="47"/>
        <v>187.80500000000001</v>
      </c>
      <c r="L29" s="4">
        <f t="shared" si="48"/>
        <v>5.5369999999999999</v>
      </c>
      <c r="M29" s="4">
        <f t="shared" si="48"/>
        <v>0.89</v>
      </c>
      <c r="N29" s="4">
        <f t="shared" si="48"/>
        <v>414.75099999999998</v>
      </c>
      <c r="O29" s="4">
        <f t="shared" si="48"/>
        <v>69.599000000000004</v>
      </c>
      <c r="P29" s="4">
        <f t="shared" si="48"/>
        <v>36.729999999999997</v>
      </c>
      <c r="Q29" s="4">
        <f t="shared" si="48"/>
        <v>2.0960000000000001</v>
      </c>
      <c r="R29" s="4">
        <f t="shared" si="48"/>
        <v>32.591000000000001</v>
      </c>
      <c r="S29" s="4">
        <f t="shared" si="48"/>
        <v>80.944000000000003</v>
      </c>
      <c r="T29" s="4">
        <f t="shared" si="48"/>
        <v>1.17</v>
      </c>
      <c r="U29" s="4">
        <f t="shared" si="48"/>
        <v>60.116</v>
      </c>
      <c r="V29" s="4">
        <f t="shared" si="49"/>
        <v>99.447999999999993</v>
      </c>
      <c r="W29" s="4">
        <f t="shared" si="49"/>
        <v>0.61599999999999999</v>
      </c>
      <c r="X29" s="4">
        <f t="shared" si="49"/>
        <v>6.9379999999999997</v>
      </c>
      <c r="Y29" s="4">
        <f t="shared" si="49"/>
        <v>0.63</v>
      </c>
      <c r="Z29" s="4">
        <f t="shared" si="49"/>
        <v>1.2390000000000001</v>
      </c>
      <c r="AA29" s="4">
        <f t="shared" si="49"/>
        <v>23.562000000000001</v>
      </c>
      <c r="AB29" s="4">
        <f t="shared" si="49"/>
        <v>0.34799999999999998</v>
      </c>
      <c r="AC29" s="4">
        <f t="shared" si="49"/>
        <v>21.818999999999999</v>
      </c>
      <c r="AD29" s="4">
        <f t="shared" si="49"/>
        <v>7.0590000000000002</v>
      </c>
      <c r="AE29" s="4">
        <f t="shared" si="49"/>
        <v>500.75799999999998</v>
      </c>
      <c r="AF29" s="4">
        <f t="shared" si="50"/>
        <v>0.16900000000000001</v>
      </c>
      <c r="AG29" s="4">
        <f t="shared" si="50"/>
        <v>9.5519999999999996</v>
      </c>
      <c r="AH29" s="4">
        <f t="shared" si="50"/>
        <v>47.582000000000001</v>
      </c>
      <c r="AI29" s="4">
        <f t="shared" si="50"/>
        <v>3.9380000000000002</v>
      </c>
      <c r="AJ29" s="4">
        <f t="shared" si="50"/>
        <v>0.53</v>
      </c>
      <c r="AK29" s="4">
        <f t="shared" si="50"/>
        <v>12.875</v>
      </c>
      <c r="AL29" s="4">
        <f t="shared" si="50"/>
        <v>7.6980000000000004</v>
      </c>
      <c r="AM29" s="4">
        <f t="shared" si="50"/>
        <v>569.36</v>
      </c>
      <c r="AN29" s="4">
        <f t="shared" si="50"/>
        <v>0.57899999999999996</v>
      </c>
      <c r="AO29" s="4">
        <f t="shared" si="50"/>
        <v>0.216</v>
      </c>
      <c r="AP29" s="4">
        <f t="shared" si="51"/>
        <v>1.036</v>
      </c>
      <c r="AQ29" s="4">
        <f t="shared" si="51"/>
        <v>84.046000000000006</v>
      </c>
      <c r="AR29" s="4">
        <f t="shared" si="51"/>
        <v>9920.4590000000007</v>
      </c>
      <c r="AS29" s="4">
        <f t="shared" si="51"/>
        <v>0</v>
      </c>
      <c r="AT29" s="4">
        <f t="shared" si="51"/>
        <v>86.296000000000006</v>
      </c>
      <c r="AU29" s="4">
        <f t="shared" si="51"/>
        <v>0.26700000000000002</v>
      </c>
      <c r="AV29" s="4">
        <f t="shared" si="51"/>
        <v>3.5649999999999999</v>
      </c>
      <c r="AW29" s="4">
        <f t="shared" si="51"/>
        <v>7.6999999999999999E-2</v>
      </c>
      <c r="AX29" s="4">
        <f t="shared" si="51"/>
        <v>8.3119999999999994</v>
      </c>
      <c r="AY29" s="4">
        <f t="shared" si="51"/>
        <v>11.86</v>
      </c>
      <c r="AZ29" s="4">
        <f t="shared" si="52"/>
        <v>18.718</v>
      </c>
      <c r="BA29" s="4">
        <f t="shared" si="52"/>
        <v>25.207999999999998</v>
      </c>
      <c r="BB29" s="4">
        <f t="shared" si="52"/>
        <v>4.4260000000000002</v>
      </c>
      <c r="BC29" s="4">
        <f t="shared" si="52"/>
        <v>7.5229999999999997</v>
      </c>
      <c r="BD29" s="4">
        <f t="shared" si="52"/>
        <v>107.613</v>
      </c>
      <c r="BE29" s="4">
        <f t="shared" si="52"/>
        <v>2.4740000000000002</v>
      </c>
      <c r="BF29" s="4">
        <f t="shared" si="52"/>
        <v>34.743000000000002</v>
      </c>
      <c r="BG29" s="4">
        <f t="shared" si="52"/>
        <v>0.40300000000000002</v>
      </c>
      <c r="BH29" s="4">
        <f t="shared" si="52"/>
        <v>0.161</v>
      </c>
      <c r="BI29" s="4">
        <f t="shared" si="52"/>
        <v>24.016999999999999</v>
      </c>
      <c r="BJ29" s="4">
        <f t="shared" si="53"/>
        <v>39.276000000000003</v>
      </c>
      <c r="BK29" s="4">
        <f t="shared" si="53"/>
        <v>250.60499999999999</v>
      </c>
      <c r="BL29" s="4">
        <f t="shared" si="53"/>
        <v>6.016</v>
      </c>
      <c r="BM29" s="4">
        <f t="shared" si="53"/>
        <v>12.285</v>
      </c>
      <c r="BN29" s="4">
        <f t="shared" si="53"/>
        <v>0.70399999999999996</v>
      </c>
      <c r="BO29" s="4">
        <f t="shared" si="53"/>
        <v>18.788</v>
      </c>
      <c r="BP29" s="4">
        <f t="shared" si="53"/>
        <v>0.98599999999999999</v>
      </c>
      <c r="BQ29" s="4">
        <f t="shared" si="53"/>
        <v>15.238</v>
      </c>
      <c r="BR29" s="4">
        <f t="shared" si="53"/>
        <v>5620.3069999999998</v>
      </c>
      <c r="BS29" s="4">
        <f t="shared" si="53"/>
        <v>2507.4929999999999</v>
      </c>
      <c r="BT29" s="4">
        <f t="shared" si="54"/>
        <v>2119.9279999999999</v>
      </c>
      <c r="BU29" s="4">
        <f t="shared" si="54"/>
        <v>0.70699999999999996</v>
      </c>
      <c r="BV29" s="4">
        <f t="shared" si="54"/>
        <v>1.3620000000000001</v>
      </c>
      <c r="BW29" s="4">
        <f t="shared" si="54"/>
        <v>44.652000000000001</v>
      </c>
      <c r="BX29" s="4">
        <f t="shared" si="54"/>
        <v>336.99599999999998</v>
      </c>
      <c r="BY29" s="4">
        <f t="shared" si="54"/>
        <v>0</v>
      </c>
      <c r="BZ29" s="4">
        <f t="shared" si="54"/>
        <v>0.70499999999999996</v>
      </c>
      <c r="CA29" s="4">
        <f t="shared" si="54"/>
        <v>0.76600000000000001</v>
      </c>
      <c r="CB29" s="4">
        <f t="shared" si="54"/>
        <v>0</v>
      </c>
      <c r="CC29" s="4">
        <f t="shared" si="54"/>
        <v>4.5979999999999999</v>
      </c>
      <c r="CD29" s="4">
        <f t="shared" si="55"/>
        <v>0.53500000000000003</v>
      </c>
      <c r="CE29" s="4">
        <f t="shared" si="55"/>
        <v>10.18</v>
      </c>
      <c r="CF29" s="4">
        <f t="shared" si="55"/>
        <v>785.88300000000004</v>
      </c>
      <c r="CG29" s="4">
        <f t="shared" si="55"/>
        <v>13.74</v>
      </c>
      <c r="CH29" s="4">
        <f t="shared" si="55"/>
        <v>74.855000000000004</v>
      </c>
      <c r="CI29" s="4">
        <f t="shared" si="55"/>
        <v>0.54200000000000004</v>
      </c>
      <c r="CJ29" s="4">
        <f t="shared" si="55"/>
        <v>0.27800000000000002</v>
      </c>
      <c r="CK29" s="4">
        <f t="shared" si="55"/>
        <v>2.48</v>
      </c>
      <c r="CL29" s="4">
        <f t="shared" si="55"/>
        <v>17.292000000000002</v>
      </c>
      <c r="CM29" s="4">
        <f t="shared" si="55"/>
        <v>3.2389999999999999</v>
      </c>
      <c r="CN29" s="4">
        <f t="shared" si="56"/>
        <v>0.30399999999999999</v>
      </c>
      <c r="CO29" s="4">
        <f t="shared" si="56"/>
        <v>2.319</v>
      </c>
      <c r="CP29" s="4">
        <f t="shared" si="56"/>
        <v>3.1040000000000001</v>
      </c>
      <c r="CQ29" s="4">
        <f t="shared" si="56"/>
        <v>8.8569999999999993</v>
      </c>
      <c r="CR29" s="4">
        <f t="shared" si="56"/>
        <v>42.552999999999997</v>
      </c>
      <c r="CS29" s="4">
        <f t="shared" si="56"/>
        <v>49.451999999999998</v>
      </c>
      <c r="CT29" s="4">
        <f t="shared" si="56"/>
        <v>3.605</v>
      </c>
      <c r="CU29" s="4">
        <f t="shared" si="56"/>
        <v>2433.8560000000002</v>
      </c>
      <c r="CV29" s="4">
        <f t="shared" si="56"/>
        <v>575.17600000000004</v>
      </c>
      <c r="CW29" s="4">
        <f t="shared" si="56"/>
        <v>712.25599999999997</v>
      </c>
      <c r="CX29" s="4">
        <f t="shared" si="57"/>
        <v>211.703</v>
      </c>
      <c r="CY29" s="4">
        <f t="shared" si="57"/>
        <v>39.133000000000003</v>
      </c>
      <c r="CZ29" s="4">
        <f t="shared" si="57"/>
        <v>58.872999999999998</v>
      </c>
      <c r="DA29" s="4">
        <f t="shared" si="57"/>
        <v>352.85</v>
      </c>
      <c r="DB29" s="4">
        <f t="shared" si="57"/>
        <v>7.798</v>
      </c>
      <c r="DC29" s="4">
        <f t="shared" si="57"/>
        <v>1188.123</v>
      </c>
      <c r="DD29" s="4">
        <f t="shared" si="57"/>
        <v>25.561</v>
      </c>
      <c r="DE29" s="4">
        <f t="shared" si="57"/>
        <v>307.90899999999999</v>
      </c>
      <c r="DF29" s="4">
        <f t="shared" si="57"/>
        <v>16.321999999999999</v>
      </c>
      <c r="DG29" s="4">
        <f t="shared" si="57"/>
        <v>6.6000000000000003E-2</v>
      </c>
      <c r="DH29" s="4">
        <f t="shared" si="58"/>
        <v>8.0939999999999994</v>
      </c>
      <c r="DI29" s="4">
        <f t="shared" si="58"/>
        <v>95.144999999999996</v>
      </c>
      <c r="DJ29" s="4">
        <f t="shared" si="58"/>
        <v>0</v>
      </c>
      <c r="DK29" s="4">
        <f t="shared" si="58"/>
        <v>9.3480000000000008</v>
      </c>
      <c r="DL29" s="4">
        <f t="shared" si="58"/>
        <v>18.661000000000001</v>
      </c>
      <c r="DM29" s="4">
        <f t="shared" si="58"/>
        <v>7.2149999999999999</v>
      </c>
      <c r="DN29" s="4">
        <f t="shared" si="58"/>
        <v>27.977</v>
      </c>
      <c r="DO29" s="4">
        <f t="shared" si="58"/>
        <v>0</v>
      </c>
      <c r="DP29" s="4">
        <f t="shared" si="58"/>
        <v>2.4550000000000001</v>
      </c>
      <c r="DQ29" s="4">
        <f t="shared" si="58"/>
        <v>1.232</v>
      </c>
      <c r="DR29" s="4">
        <f t="shared" si="59"/>
        <v>54.399000000000001</v>
      </c>
      <c r="DS29" s="4">
        <f t="shared" si="59"/>
        <v>0.155</v>
      </c>
      <c r="DT29" s="4">
        <f t="shared" si="59"/>
        <v>13.571999999999999</v>
      </c>
      <c r="DU29" s="4">
        <f t="shared" si="59"/>
        <v>9.2609999999999992</v>
      </c>
      <c r="DV29" s="4">
        <f t="shared" si="59"/>
        <v>1.92</v>
      </c>
      <c r="DW29" s="4">
        <f t="shared" si="59"/>
        <v>4.1219999999999999</v>
      </c>
      <c r="DX29" s="4">
        <f t="shared" si="59"/>
        <v>1.3640000000000001</v>
      </c>
      <c r="DY29" s="4">
        <f t="shared" si="59"/>
        <v>250.56100000000001</v>
      </c>
      <c r="DZ29" s="4">
        <f t="shared" si="59"/>
        <v>1.5129999999999999</v>
      </c>
      <c r="EA29" s="4">
        <f t="shared" si="59"/>
        <v>3.5339999999999998</v>
      </c>
      <c r="EB29" s="4">
        <f t="shared" si="60"/>
        <v>1.5589999999999999</v>
      </c>
      <c r="EC29" s="4">
        <f t="shared" si="60"/>
        <v>0.14699999999999999</v>
      </c>
      <c r="ED29" s="4">
        <f t="shared" si="60"/>
        <v>2.2730000000000001</v>
      </c>
      <c r="EE29" s="4">
        <f t="shared" si="60"/>
        <v>3.569</v>
      </c>
      <c r="EF29" s="4">
        <f t="shared" si="60"/>
        <v>4.5359999999999996</v>
      </c>
      <c r="EG29" s="4">
        <f t="shared" si="60"/>
        <v>0.29599999999999999</v>
      </c>
      <c r="EH29" s="4">
        <f t="shared" si="60"/>
        <v>459.84899999999999</v>
      </c>
      <c r="EI29" s="4">
        <f t="shared" si="60"/>
        <v>0.14299999999999999</v>
      </c>
      <c r="EJ29" s="4">
        <f t="shared" si="60"/>
        <v>5.2210000000000001</v>
      </c>
      <c r="EK29" s="4">
        <f t="shared" si="60"/>
        <v>34.265000000000001</v>
      </c>
      <c r="EL29" s="4">
        <f t="shared" si="61"/>
        <v>2.1030000000000002</v>
      </c>
      <c r="EM29" s="4">
        <f t="shared" si="61"/>
        <v>2.9000000000000001E-2</v>
      </c>
      <c r="EN29" s="4">
        <f t="shared" si="61"/>
        <v>61.628999999999998</v>
      </c>
      <c r="EO29" s="4">
        <f t="shared" si="61"/>
        <v>8.3230000000000004</v>
      </c>
      <c r="EP29" s="4">
        <f t="shared" si="61"/>
        <v>24.768000000000001</v>
      </c>
      <c r="EQ29" s="4">
        <f t="shared" si="61"/>
        <v>4.2160000000000002</v>
      </c>
      <c r="ER29" s="4">
        <f t="shared" si="61"/>
        <v>5.5E-2</v>
      </c>
      <c r="ES29" s="4">
        <f t="shared" si="61"/>
        <v>11.648</v>
      </c>
      <c r="ET29" s="4">
        <f t="shared" si="61"/>
        <v>162.61000000000001</v>
      </c>
      <c r="EU29" s="4">
        <f t="shared" si="61"/>
        <v>5.3449999999999998</v>
      </c>
      <c r="EV29" s="4">
        <f t="shared" si="62"/>
        <v>35.854999999999997</v>
      </c>
      <c r="EW29" s="4">
        <f t="shared" si="62"/>
        <v>5.5039999999999996</v>
      </c>
      <c r="EX29" s="4">
        <f t="shared" si="62"/>
        <v>2.0059999999999998</v>
      </c>
      <c r="EY29" s="4">
        <f t="shared" si="62"/>
        <v>114.04300000000001</v>
      </c>
      <c r="EZ29" s="4">
        <f t="shared" si="62"/>
        <v>7.0000000000000001E-3</v>
      </c>
      <c r="FA29" s="4">
        <f t="shared" si="62"/>
        <v>21.768999999999998</v>
      </c>
      <c r="FB29" s="4">
        <f t="shared" si="62"/>
        <v>7.5039999999999996</v>
      </c>
      <c r="FC29" s="4">
        <f t="shared" si="62"/>
        <v>44.372</v>
      </c>
      <c r="FD29" s="4">
        <f t="shared" si="62"/>
        <v>465.85700000000003</v>
      </c>
      <c r="FE29" s="4">
        <f t="shared" si="62"/>
        <v>65.906000000000006</v>
      </c>
      <c r="FF29" s="4">
        <f t="shared" si="63"/>
        <v>233.97800000000001</v>
      </c>
      <c r="FG29" s="4">
        <f t="shared" si="63"/>
        <v>0.216</v>
      </c>
      <c r="FH29" s="4">
        <f t="shared" si="63"/>
        <v>3.2679999999999998</v>
      </c>
      <c r="FI29" s="4">
        <f t="shared" si="63"/>
        <v>11.212</v>
      </c>
      <c r="FJ29" s="4">
        <f t="shared" si="63"/>
        <v>0</v>
      </c>
      <c r="FK29" s="4">
        <f t="shared" si="63"/>
        <v>6.375</v>
      </c>
      <c r="FL29" s="4">
        <f t="shared" si="63"/>
        <v>8.0730000000000004</v>
      </c>
      <c r="FM29" s="4">
        <f t="shared" si="63"/>
        <v>53.722000000000001</v>
      </c>
      <c r="FN29" s="4">
        <f t="shared" si="63"/>
        <v>134.90199999999999</v>
      </c>
      <c r="FO29" s="4">
        <f t="shared" si="63"/>
        <v>337.68299999999999</v>
      </c>
      <c r="FP29" s="4">
        <f t="shared" si="64"/>
        <v>55.231000000000002</v>
      </c>
      <c r="FQ29" s="4">
        <f t="shared" si="64"/>
        <v>0</v>
      </c>
      <c r="FR29" s="4">
        <f t="shared" si="64"/>
        <v>99.757000000000005</v>
      </c>
      <c r="FS29" s="4">
        <f t="shared" si="64"/>
        <v>4.4409999999999998</v>
      </c>
      <c r="FT29" s="4">
        <f t="shared" si="64"/>
        <v>77.203000000000003</v>
      </c>
      <c r="FU29" s="4">
        <f t="shared" si="64"/>
        <v>1646.4570000000001</v>
      </c>
      <c r="FV29" s="4">
        <f t="shared" si="64"/>
        <v>1.05</v>
      </c>
      <c r="FW29" s="4">
        <f t="shared" si="64"/>
        <v>0</v>
      </c>
      <c r="FX29" s="4">
        <f t="shared" si="64"/>
        <v>1.0999999999999999E-2</v>
      </c>
      <c r="FY29" s="4">
        <f t="shared" si="64"/>
        <v>0.24199999999999999</v>
      </c>
      <c r="FZ29" s="4">
        <f t="shared" si="65"/>
        <v>0.50600000000000001</v>
      </c>
      <c r="GA29" s="4">
        <f t="shared" si="65"/>
        <v>6.6000000000000003E-2</v>
      </c>
      <c r="GB29" s="4">
        <f t="shared" si="65"/>
        <v>0.216</v>
      </c>
      <c r="GC29" s="4">
        <f t="shared" si="65"/>
        <v>0.245</v>
      </c>
      <c r="GD29" s="4">
        <f t="shared" si="65"/>
        <v>0.128</v>
      </c>
      <c r="GE29" s="4">
        <f t="shared" si="65"/>
        <v>639.37800000000004</v>
      </c>
      <c r="GF29" s="4">
        <f t="shared" si="65"/>
        <v>10.746</v>
      </c>
      <c r="GG29" s="4">
        <f t="shared" si="65"/>
        <v>45.526000000000003</v>
      </c>
      <c r="GH29" s="4">
        <f t="shared" si="65"/>
        <v>0.55700000000000005</v>
      </c>
      <c r="GI29" s="4">
        <f t="shared" si="65"/>
        <v>0.91200000000000003</v>
      </c>
      <c r="GJ29" s="4">
        <f t="shared" si="66"/>
        <v>39.066000000000003</v>
      </c>
      <c r="GK29" s="4">
        <f t="shared" si="66"/>
        <v>0.751</v>
      </c>
      <c r="GL29" s="4">
        <f t="shared" si="66"/>
        <v>36.030999999999999</v>
      </c>
      <c r="GM29" s="4">
        <f t="shared" si="66"/>
        <v>14.592000000000001</v>
      </c>
      <c r="GN29" s="4">
        <f t="shared" si="66"/>
        <v>0.28599999999999998</v>
      </c>
      <c r="GO29" s="4">
        <f t="shared" si="66"/>
        <v>0.63800000000000001</v>
      </c>
      <c r="GP29" s="4">
        <f t="shared" si="66"/>
        <v>464.19900000000001</v>
      </c>
      <c r="GQ29" s="4">
        <f t="shared" si="66"/>
        <v>655.74699999999996</v>
      </c>
      <c r="GR29" s="4">
        <f t="shared" si="66"/>
        <v>1.4550000000000001</v>
      </c>
      <c r="GS29" s="4">
        <f t="shared" si="66"/>
        <v>274.642</v>
      </c>
      <c r="GT29" s="4">
        <f t="shared" si="67"/>
        <v>23.03</v>
      </c>
      <c r="GU29" s="4">
        <f t="shared" si="67"/>
        <v>0</v>
      </c>
      <c r="GV29" s="4">
        <f t="shared" si="67"/>
        <v>21.715</v>
      </c>
      <c r="GW29" s="4">
        <f t="shared" si="67"/>
        <v>2.4740000000000002</v>
      </c>
      <c r="GX29" s="4">
        <f t="shared" si="67"/>
        <v>42.594000000000001</v>
      </c>
      <c r="GY29" s="4">
        <f t="shared" si="67"/>
        <v>38.183</v>
      </c>
      <c r="GZ29" s="4">
        <f t="shared" si="67"/>
        <v>32.051000000000002</v>
      </c>
      <c r="HA29" s="4">
        <f t="shared" si="67"/>
        <v>284.81200000000001</v>
      </c>
      <c r="HB29" s="4">
        <f t="shared" si="67"/>
        <v>7.8650000000000002</v>
      </c>
      <c r="HC29" s="4">
        <f t="shared" si="67"/>
        <v>11.407</v>
      </c>
      <c r="HD29" s="4">
        <f t="shared" si="68"/>
        <v>285.95999999999998</v>
      </c>
      <c r="HE29" s="4">
        <f t="shared" si="68"/>
        <v>0.498</v>
      </c>
      <c r="HF29" s="4">
        <f t="shared" si="68"/>
        <v>2.21</v>
      </c>
      <c r="HG29" s="4">
        <f t="shared" si="68"/>
        <v>0.158</v>
      </c>
      <c r="HH29" s="4">
        <f t="shared" si="68"/>
        <v>39.948</v>
      </c>
      <c r="HI29" s="4">
        <f t="shared" si="68"/>
        <v>29.231000000000002</v>
      </c>
      <c r="HJ29" s="4">
        <f t="shared" si="68"/>
        <v>425.32900000000001</v>
      </c>
      <c r="HK29" s="4">
        <f t="shared" si="68"/>
        <v>70.230999999999995</v>
      </c>
      <c r="HL29" s="4">
        <f t="shared" si="68"/>
        <v>0.23100000000000001</v>
      </c>
      <c r="HM29" s="4">
        <f t="shared" si="68"/>
        <v>7.0000000000000001E-3</v>
      </c>
      <c r="HN29" s="4">
        <f t="shared" si="69"/>
        <v>5.3739999999999997</v>
      </c>
      <c r="HO29" s="4">
        <f t="shared" si="69"/>
        <v>223.08500000000001</v>
      </c>
      <c r="HP29" s="4">
        <f t="shared" si="69"/>
        <v>168.83099999999999</v>
      </c>
      <c r="HQ29" s="4">
        <f t="shared" si="69"/>
        <v>387.565</v>
      </c>
      <c r="HR29" s="4">
        <f t="shared" si="69"/>
        <v>5207.7510000000002</v>
      </c>
      <c r="HS29" s="4">
        <f t="shared" si="69"/>
        <v>6.1630000000000003</v>
      </c>
      <c r="HT29" s="4">
        <f t="shared" si="69"/>
        <v>107.15300000000001</v>
      </c>
      <c r="HU29" s="4">
        <f t="shared" si="69"/>
        <v>0.13900000000000001</v>
      </c>
      <c r="HV29" s="4">
        <f t="shared" si="69"/>
        <v>161.536</v>
      </c>
      <c r="HW29" s="4">
        <f t="shared" si="69"/>
        <v>195.249</v>
      </c>
      <c r="HX29" s="4">
        <f t="shared" si="69"/>
        <v>2.5999999999999999E-2</v>
      </c>
      <c r="HY29" s="4">
        <f t="shared" si="69"/>
        <v>9.9510000000000005</v>
      </c>
      <c r="HZ29" s="4">
        <f t="shared" si="69"/>
        <v>6.5170000000000003</v>
      </c>
      <c r="IA29" s="4">
        <f t="shared" si="69"/>
        <v>9.5820000000000007</v>
      </c>
      <c r="IB29" s="4">
        <f t="shared" si="69"/>
        <v>1231.8040000000001</v>
      </c>
      <c r="IC29" s="4">
        <f t="shared" si="23"/>
        <v>45407.520999999993</v>
      </c>
    </row>
    <row r="30" spans="1:237" x14ac:dyDescent="0.3">
      <c r="A30">
        <v>2018</v>
      </c>
      <c r="B30" s="4">
        <f t="shared" si="47"/>
        <v>36646.14</v>
      </c>
      <c r="C30" s="4">
        <f t="shared" si="47"/>
        <v>8.3450000000000006</v>
      </c>
      <c r="D30" s="4">
        <f t="shared" si="47"/>
        <v>4.734</v>
      </c>
      <c r="E30" s="4">
        <f t="shared" si="47"/>
        <v>161.48699999999999</v>
      </c>
      <c r="F30" s="4">
        <f t="shared" si="47"/>
        <v>0.495</v>
      </c>
      <c r="G30" s="4">
        <f t="shared" si="47"/>
        <v>24.376000000000001</v>
      </c>
      <c r="H30" s="4">
        <f t="shared" si="47"/>
        <v>0.14299999999999999</v>
      </c>
      <c r="I30" s="4">
        <f t="shared" si="47"/>
        <v>0</v>
      </c>
      <c r="J30" s="4">
        <f t="shared" si="47"/>
        <v>0.498</v>
      </c>
      <c r="K30" s="4">
        <f t="shared" si="47"/>
        <v>181.1</v>
      </c>
      <c r="L30" s="4">
        <f t="shared" si="48"/>
        <v>5.8259999999999996</v>
      </c>
      <c r="M30" s="4">
        <f t="shared" si="48"/>
        <v>0.872</v>
      </c>
      <c r="N30" s="4">
        <f t="shared" si="48"/>
        <v>416.00099999999998</v>
      </c>
      <c r="O30" s="4">
        <f t="shared" si="48"/>
        <v>66.564999999999998</v>
      </c>
      <c r="P30" s="4">
        <f t="shared" si="48"/>
        <v>36.847000000000001</v>
      </c>
      <c r="Q30" s="4">
        <f t="shared" si="48"/>
        <v>2.7</v>
      </c>
      <c r="R30" s="4">
        <f t="shared" si="48"/>
        <v>32.61</v>
      </c>
      <c r="S30" s="4">
        <f t="shared" si="48"/>
        <v>82.6</v>
      </c>
      <c r="T30" s="4">
        <f t="shared" si="48"/>
        <v>1.236</v>
      </c>
      <c r="U30" s="4">
        <f t="shared" si="48"/>
        <v>60.962000000000003</v>
      </c>
      <c r="V30" s="4">
        <f t="shared" si="49"/>
        <v>100.227</v>
      </c>
      <c r="W30" s="4">
        <f t="shared" si="49"/>
        <v>0.60499999999999998</v>
      </c>
      <c r="X30" s="4">
        <f t="shared" si="49"/>
        <v>7.2549999999999999</v>
      </c>
      <c r="Y30" s="4">
        <f t="shared" si="49"/>
        <v>0.71099999999999997</v>
      </c>
      <c r="Z30" s="4">
        <f t="shared" si="49"/>
        <v>1.4359999999999999</v>
      </c>
      <c r="AA30" s="4">
        <f t="shared" si="49"/>
        <v>23.856000000000002</v>
      </c>
      <c r="AB30" s="4">
        <f t="shared" si="49"/>
        <v>0.34799999999999998</v>
      </c>
      <c r="AC30" s="4">
        <f t="shared" si="49"/>
        <v>22.074999999999999</v>
      </c>
      <c r="AD30" s="4">
        <f t="shared" si="49"/>
        <v>7.5609999999999999</v>
      </c>
      <c r="AE30" s="4">
        <f t="shared" si="49"/>
        <v>483.685</v>
      </c>
      <c r="AF30" s="4">
        <f t="shared" si="50"/>
        <v>0.161</v>
      </c>
      <c r="AG30" s="4">
        <f t="shared" si="50"/>
        <v>9.5920000000000005</v>
      </c>
      <c r="AH30" s="4">
        <f t="shared" si="50"/>
        <v>43.637999999999998</v>
      </c>
      <c r="AI30" s="4">
        <f t="shared" si="50"/>
        <v>4.3010000000000002</v>
      </c>
      <c r="AJ30" s="4">
        <f t="shared" si="50"/>
        <v>0.67900000000000005</v>
      </c>
      <c r="AK30" s="4">
        <f t="shared" si="50"/>
        <v>12.879</v>
      </c>
      <c r="AL30" s="4">
        <f t="shared" si="50"/>
        <v>7.9320000000000004</v>
      </c>
      <c r="AM30" s="4">
        <f t="shared" si="50"/>
        <v>579.47</v>
      </c>
      <c r="AN30" s="4">
        <f t="shared" si="50"/>
        <v>0.59699999999999998</v>
      </c>
      <c r="AO30" s="4">
        <f t="shared" si="50"/>
        <v>0.22</v>
      </c>
      <c r="AP30" s="4">
        <f t="shared" si="51"/>
        <v>1.044</v>
      </c>
      <c r="AQ30" s="4">
        <f t="shared" si="51"/>
        <v>84.409000000000006</v>
      </c>
      <c r="AR30" s="4">
        <f t="shared" si="51"/>
        <v>10289.99</v>
      </c>
      <c r="AS30" s="4">
        <f t="shared" si="51"/>
        <v>0</v>
      </c>
      <c r="AT30" s="4">
        <f t="shared" si="51"/>
        <v>84.881</v>
      </c>
      <c r="AU30" s="4">
        <f t="shared" si="51"/>
        <v>0.29299999999999998</v>
      </c>
      <c r="AV30" s="4">
        <f t="shared" si="51"/>
        <v>3.6230000000000002</v>
      </c>
      <c r="AW30" s="4">
        <f t="shared" si="51"/>
        <v>7.6999999999999999E-2</v>
      </c>
      <c r="AX30" s="4">
        <f t="shared" si="51"/>
        <v>8.2219999999999995</v>
      </c>
      <c r="AY30" s="4">
        <f t="shared" si="51"/>
        <v>10.252000000000001</v>
      </c>
      <c r="AZ30" s="4">
        <f t="shared" si="52"/>
        <v>17.698</v>
      </c>
      <c r="BA30" s="4">
        <f t="shared" si="52"/>
        <v>22.609000000000002</v>
      </c>
      <c r="BB30" s="4">
        <f t="shared" si="52"/>
        <v>3.8290000000000002</v>
      </c>
      <c r="BC30" s="4">
        <f t="shared" si="52"/>
        <v>7.34</v>
      </c>
      <c r="BD30" s="4">
        <f t="shared" si="52"/>
        <v>106.13200000000001</v>
      </c>
      <c r="BE30" s="4">
        <f t="shared" si="52"/>
        <v>2.78</v>
      </c>
      <c r="BF30" s="4">
        <f t="shared" si="52"/>
        <v>34.671999999999997</v>
      </c>
      <c r="BG30" s="4">
        <f t="shared" si="52"/>
        <v>0.38900000000000001</v>
      </c>
      <c r="BH30" s="4">
        <f t="shared" si="52"/>
        <v>0.161</v>
      </c>
      <c r="BI30" s="4">
        <f t="shared" si="52"/>
        <v>25.698</v>
      </c>
      <c r="BJ30" s="4">
        <f t="shared" si="53"/>
        <v>37.918999999999997</v>
      </c>
      <c r="BK30" s="4">
        <f t="shared" si="53"/>
        <v>227.721</v>
      </c>
      <c r="BL30" s="4">
        <f t="shared" si="53"/>
        <v>6.3710000000000004</v>
      </c>
      <c r="BM30" s="4">
        <f t="shared" si="53"/>
        <v>11.212</v>
      </c>
      <c r="BN30" s="4">
        <f t="shared" si="53"/>
        <v>0.80500000000000005</v>
      </c>
      <c r="BO30" s="4">
        <f t="shared" si="53"/>
        <v>17.945</v>
      </c>
      <c r="BP30" s="4">
        <f t="shared" si="53"/>
        <v>1.0329999999999999</v>
      </c>
      <c r="BQ30" s="4">
        <f t="shared" si="53"/>
        <v>16.149000000000001</v>
      </c>
      <c r="BR30" s="4">
        <f t="shared" si="53"/>
        <v>5593.0569999999998</v>
      </c>
      <c r="BS30" s="4">
        <f t="shared" si="53"/>
        <v>2554.828</v>
      </c>
      <c r="BT30" s="4">
        <f t="shared" si="54"/>
        <v>2172.9389999999999</v>
      </c>
      <c r="BU30" s="4">
        <f t="shared" si="54"/>
        <v>0.72499999999999998</v>
      </c>
      <c r="BV30" s="4">
        <f t="shared" si="54"/>
        <v>1.3520000000000001</v>
      </c>
      <c r="BW30" s="4">
        <f t="shared" si="54"/>
        <v>45.848999999999997</v>
      </c>
      <c r="BX30" s="4">
        <f t="shared" si="54"/>
        <v>322.37200000000001</v>
      </c>
      <c r="BY30" s="4">
        <f t="shared" si="54"/>
        <v>0</v>
      </c>
      <c r="BZ30" s="4">
        <f t="shared" si="54"/>
        <v>0.69899999999999995</v>
      </c>
      <c r="CA30" s="4">
        <f t="shared" si="54"/>
        <v>0.80200000000000005</v>
      </c>
      <c r="CB30" s="4">
        <f t="shared" si="54"/>
        <v>0</v>
      </c>
      <c r="CC30" s="4">
        <f t="shared" si="54"/>
        <v>4.7590000000000003</v>
      </c>
      <c r="CD30" s="4">
        <f t="shared" si="55"/>
        <v>0.54200000000000004</v>
      </c>
      <c r="CE30" s="4">
        <f t="shared" si="55"/>
        <v>10.105</v>
      </c>
      <c r="CF30" s="4">
        <f t="shared" si="55"/>
        <v>754.11199999999997</v>
      </c>
      <c r="CG30" s="4">
        <f t="shared" si="55"/>
        <v>16.683</v>
      </c>
      <c r="CH30" s="4">
        <f t="shared" si="55"/>
        <v>71.808000000000007</v>
      </c>
      <c r="CI30" s="4">
        <f t="shared" si="55"/>
        <v>0.54800000000000004</v>
      </c>
      <c r="CJ30" s="4">
        <f t="shared" si="55"/>
        <v>0.308</v>
      </c>
      <c r="CK30" s="4">
        <f t="shared" si="55"/>
        <v>2.4580000000000002</v>
      </c>
      <c r="CL30" s="4">
        <f t="shared" si="55"/>
        <v>18.646000000000001</v>
      </c>
      <c r="CM30" s="4">
        <f t="shared" si="55"/>
        <v>3.6859999999999999</v>
      </c>
      <c r="CN30" s="4">
        <f t="shared" si="56"/>
        <v>0.311</v>
      </c>
      <c r="CO30" s="4">
        <f t="shared" si="56"/>
        <v>2.4809999999999999</v>
      </c>
      <c r="CP30" s="4">
        <f t="shared" si="56"/>
        <v>3.3679999999999999</v>
      </c>
      <c r="CQ30" s="4">
        <f t="shared" si="56"/>
        <v>10.050000000000001</v>
      </c>
      <c r="CR30" s="4">
        <f t="shared" si="56"/>
        <v>42.738</v>
      </c>
      <c r="CS30" s="4">
        <f t="shared" si="56"/>
        <v>49.408000000000001</v>
      </c>
      <c r="CT30" s="4">
        <f t="shared" si="56"/>
        <v>3.6629999999999998</v>
      </c>
      <c r="CU30" s="4">
        <f t="shared" si="56"/>
        <v>2599.806</v>
      </c>
      <c r="CV30" s="4">
        <f t="shared" si="56"/>
        <v>614.88400000000001</v>
      </c>
      <c r="CW30" s="4">
        <f t="shared" si="56"/>
        <v>707.15700000000004</v>
      </c>
      <c r="CX30" s="4">
        <f t="shared" si="57"/>
        <v>211.32599999999999</v>
      </c>
      <c r="CY30" s="4">
        <f t="shared" si="57"/>
        <v>39.195</v>
      </c>
      <c r="CZ30" s="4">
        <f t="shared" si="57"/>
        <v>60.545999999999999</v>
      </c>
      <c r="DA30" s="4">
        <f t="shared" si="57"/>
        <v>349.02</v>
      </c>
      <c r="DB30" s="4">
        <f t="shared" si="57"/>
        <v>8.0389999999999997</v>
      </c>
      <c r="DC30" s="4">
        <f t="shared" si="57"/>
        <v>1143.4580000000001</v>
      </c>
      <c r="DD30" s="4">
        <f t="shared" si="57"/>
        <v>25.26</v>
      </c>
      <c r="DE30" s="4">
        <f t="shared" si="57"/>
        <v>317.27999999999997</v>
      </c>
      <c r="DF30" s="4">
        <f t="shared" si="57"/>
        <v>18.015999999999998</v>
      </c>
      <c r="DG30" s="4">
        <f t="shared" si="57"/>
        <v>6.6000000000000003E-2</v>
      </c>
      <c r="DH30" s="4">
        <f t="shared" si="58"/>
        <v>8.1489999999999991</v>
      </c>
      <c r="DI30" s="4">
        <f t="shared" si="58"/>
        <v>95.575000000000003</v>
      </c>
      <c r="DJ30" s="4">
        <f t="shared" si="58"/>
        <v>0</v>
      </c>
      <c r="DK30" s="4">
        <f t="shared" si="58"/>
        <v>11.698</v>
      </c>
      <c r="DL30" s="4">
        <f t="shared" si="58"/>
        <v>19.524000000000001</v>
      </c>
      <c r="DM30" s="4">
        <f t="shared" si="58"/>
        <v>7.859</v>
      </c>
      <c r="DN30" s="4">
        <f t="shared" si="58"/>
        <v>26.550999999999998</v>
      </c>
      <c r="DO30" s="4">
        <f t="shared" si="58"/>
        <v>0</v>
      </c>
      <c r="DP30" s="4">
        <f t="shared" si="58"/>
        <v>2.5830000000000002</v>
      </c>
      <c r="DQ30" s="4">
        <f t="shared" si="58"/>
        <v>1.085</v>
      </c>
      <c r="DR30" s="4">
        <f t="shared" si="59"/>
        <v>53.362000000000002</v>
      </c>
      <c r="DS30" s="4">
        <f t="shared" si="59"/>
        <v>0.14199999999999999</v>
      </c>
      <c r="DT30" s="4">
        <f t="shared" si="59"/>
        <v>13.696</v>
      </c>
      <c r="DU30" s="4">
        <f t="shared" si="59"/>
        <v>9.5679999999999996</v>
      </c>
      <c r="DV30" s="4">
        <f t="shared" si="59"/>
        <v>1.216</v>
      </c>
      <c r="DW30" s="4">
        <f t="shared" si="59"/>
        <v>4.1669999999999998</v>
      </c>
      <c r="DX30" s="4">
        <f t="shared" si="59"/>
        <v>1.57</v>
      </c>
      <c r="DY30" s="4">
        <f t="shared" si="59"/>
        <v>272.22899999999998</v>
      </c>
      <c r="DZ30" s="4">
        <f t="shared" si="59"/>
        <v>1.74</v>
      </c>
      <c r="EA30" s="4">
        <f t="shared" si="59"/>
        <v>3.66</v>
      </c>
      <c r="EB30" s="4">
        <f t="shared" si="60"/>
        <v>1.538</v>
      </c>
      <c r="EC30" s="4">
        <f t="shared" si="60"/>
        <v>0.14699999999999999</v>
      </c>
      <c r="ED30" s="4">
        <f t="shared" si="60"/>
        <v>2.2530000000000001</v>
      </c>
      <c r="EE30" s="4">
        <f t="shared" si="60"/>
        <v>3.6680000000000001</v>
      </c>
      <c r="EF30" s="4">
        <f t="shared" si="60"/>
        <v>4.5140000000000002</v>
      </c>
      <c r="EG30" s="4">
        <f t="shared" si="60"/>
        <v>0.29299999999999998</v>
      </c>
      <c r="EH30" s="4">
        <f t="shared" si="60"/>
        <v>455.30799999999999</v>
      </c>
      <c r="EI30" s="4">
        <f t="shared" si="60"/>
        <v>0.14299999999999999</v>
      </c>
      <c r="EJ30" s="4">
        <f t="shared" si="60"/>
        <v>5.4329999999999998</v>
      </c>
      <c r="EK30" s="4">
        <f t="shared" si="60"/>
        <v>47.536999999999999</v>
      </c>
      <c r="EL30" s="4">
        <f t="shared" si="61"/>
        <v>2.4</v>
      </c>
      <c r="EM30" s="4">
        <f t="shared" si="61"/>
        <v>2.9000000000000001E-2</v>
      </c>
      <c r="EN30" s="4">
        <f t="shared" si="61"/>
        <v>62.295000000000002</v>
      </c>
      <c r="EO30" s="4">
        <f t="shared" si="61"/>
        <v>6.891</v>
      </c>
      <c r="EP30" s="4">
        <f t="shared" si="61"/>
        <v>32.68</v>
      </c>
      <c r="EQ30" s="4">
        <f t="shared" si="61"/>
        <v>4.077</v>
      </c>
      <c r="ER30" s="4">
        <f t="shared" si="61"/>
        <v>5.5E-2</v>
      </c>
      <c r="ES30" s="4">
        <f t="shared" si="61"/>
        <v>13.69</v>
      </c>
      <c r="ET30" s="4">
        <f t="shared" si="61"/>
        <v>159.02000000000001</v>
      </c>
      <c r="EU30" s="4">
        <f t="shared" si="61"/>
        <v>5.7850000000000001</v>
      </c>
      <c r="EV30" s="4">
        <f t="shared" si="62"/>
        <v>35.789000000000001</v>
      </c>
      <c r="EW30" s="4">
        <f t="shared" si="62"/>
        <v>5.2809999999999997</v>
      </c>
      <c r="EX30" s="4">
        <f t="shared" si="62"/>
        <v>1.863</v>
      </c>
      <c r="EY30" s="4">
        <f t="shared" si="62"/>
        <v>127.928</v>
      </c>
      <c r="EZ30" s="4">
        <f t="shared" si="62"/>
        <v>1.0999999999999999E-2</v>
      </c>
      <c r="FA30" s="4">
        <f t="shared" si="62"/>
        <v>17.673999999999999</v>
      </c>
      <c r="FB30" s="4">
        <f t="shared" si="62"/>
        <v>7.024</v>
      </c>
      <c r="FC30" s="4">
        <f t="shared" si="62"/>
        <v>44.469000000000001</v>
      </c>
      <c r="FD30" s="4">
        <f t="shared" si="62"/>
        <v>467.55599999999998</v>
      </c>
      <c r="FE30" s="4">
        <f t="shared" si="62"/>
        <v>60.616999999999997</v>
      </c>
      <c r="FF30" s="4">
        <f t="shared" si="63"/>
        <v>238.30600000000001</v>
      </c>
      <c r="FG30" s="4">
        <f t="shared" si="63"/>
        <v>0.21299999999999999</v>
      </c>
      <c r="FH30" s="4">
        <f t="shared" si="63"/>
        <v>2.9569999999999999</v>
      </c>
      <c r="FI30" s="4">
        <f t="shared" si="63"/>
        <v>10.731</v>
      </c>
      <c r="FJ30" s="4">
        <f t="shared" si="63"/>
        <v>0</v>
      </c>
      <c r="FK30" s="4">
        <f t="shared" si="63"/>
        <v>6.4080000000000004</v>
      </c>
      <c r="FL30" s="4">
        <f t="shared" si="63"/>
        <v>8.5090000000000003</v>
      </c>
      <c r="FM30" s="4">
        <f t="shared" si="63"/>
        <v>54.649000000000001</v>
      </c>
      <c r="FN30" s="4">
        <f t="shared" si="63"/>
        <v>140.65799999999999</v>
      </c>
      <c r="FO30" s="4">
        <f t="shared" si="63"/>
        <v>336.99200000000002</v>
      </c>
      <c r="FP30" s="4">
        <f t="shared" si="64"/>
        <v>51.491999999999997</v>
      </c>
      <c r="FQ30" s="4">
        <f t="shared" si="64"/>
        <v>0</v>
      </c>
      <c r="FR30" s="4">
        <f t="shared" si="64"/>
        <v>106.92700000000001</v>
      </c>
      <c r="FS30" s="4">
        <f t="shared" si="64"/>
        <v>4.4009999999999998</v>
      </c>
      <c r="FT30" s="4">
        <f t="shared" si="64"/>
        <v>77.608999999999995</v>
      </c>
      <c r="FU30" s="4">
        <f t="shared" si="64"/>
        <v>1691.6469999999999</v>
      </c>
      <c r="FV30" s="4">
        <f t="shared" si="64"/>
        <v>1.1419999999999999</v>
      </c>
      <c r="FW30" s="4">
        <f t="shared" si="64"/>
        <v>0</v>
      </c>
      <c r="FX30" s="4">
        <f t="shared" si="64"/>
        <v>1.0999999999999999E-2</v>
      </c>
      <c r="FY30" s="4">
        <f t="shared" si="64"/>
        <v>0.245</v>
      </c>
      <c r="FZ30" s="4">
        <f t="shared" si="65"/>
        <v>0.50900000000000001</v>
      </c>
      <c r="GA30" s="4">
        <f t="shared" si="65"/>
        <v>5.8999999999999997E-2</v>
      </c>
      <c r="GB30" s="4">
        <f t="shared" si="65"/>
        <v>0.24199999999999999</v>
      </c>
      <c r="GC30" s="4">
        <f t="shared" si="65"/>
        <v>0.23799999999999999</v>
      </c>
      <c r="GD30" s="4">
        <f t="shared" si="65"/>
        <v>0.13200000000000001</v>
      </c>
      <c r="GE30" s="4">
        <f t="shared" si="65"/>
        <v>621.95299999999997</v>
      </c>
      <c r="GF30" s="4">
        <f t="shared" si="65"/>
        <v>11.33</v>
      </c>
      <c r="GG30" s="4">
        <f t="shared" si="65"/>
        <v>44.261000000000003</v>
      </c>
      <c r="GH30" s="4">
        <f t="shared" si="65"/>
        <v>0.55700000000000005</v>
      </c>
      <c r="GI30" s="4">
        <f t="shared" si="65"/>
        <v>0.95299999999999996</v>
      </c>
      <c r="GJ30" s="4">
        <f t="shared" si="66"/>
        <v>46.002000000000002</v>
      </c>
      <c r="GK30" s="4">
        <f t="shared" si="66"/>
        <v>0.72199999999999998</v>
      </c>
      <c r="GL30" s="4">
        <f t="shared" si="66"/>
        <v>36.03</v>
      </c>
      <c r="GM30" s="4">
        <f t="shared" si="66"/>
        <v>14.494</v>
      </c>
      <c r="GN30" s="4">
        <f t="shared" si="66"/>
        <v>0.28899999999999998</v>
      </c>
      <c r="GO30" s="4">
        <f t="shared" si="66"/>
        <v>0.63800000000000001</v>
      </c>
      <c r="GP30" s="4">
        <f t="shared" si="66"/>
        <v>464.19299999999998</v>
      </c>
      <c r="GQ30" s="4">
        <f t="shared" si="66"/>
        <v>671.63099999999997</v>
      </c>
      <c r="GR30" s="4">
        <f t="shared" si="66"/>
        <v>1.337</v>
      </c>
      <c r="GS30" s="4">
        <f t="shared" si="66"/>
        <v>269.71300000000002</v>
      </c>
      <c r="GT30" s="4">
        <f t="shared" si="67"/>
        <v>20.998000000000001</v>
      </c>
      <c r="GU30" s="4">
        <f t="shared" si="67"/>
        <v>0</v>
      </c>
      <c r="GV30" s="4">
        <f t="shared" si="67"/>
        <v>21.18</v>
      </c>
      <c r="GW30" s="4">
        <f t="shared" si="67"/>
        <v>2.5139999999999998</v>
      </c>
      <c r="GX30" s="4">
        <f t="shared" si="67"/>
        <v>42.094999999999999</v>
      </c>
      <c r="GY30" s="4">
        <f t="shared" si="67"/>
        <v>36.868000000000002</v>
      </c>
      <c r="GZ30" s="4">
        <f t="shared" si="67"/>
        <v>30.366</v>
      </c>
      <c r="HA30" s="4">
        <f t="shared" si="67"/>
        <v>282.84300000000002</v>
      </c>
      <c r="HB30" s="4">
        <f t="shared" si="67"/>
        <v>9.1080000000000005</v>
      </c>
      <c r="HC30" s="4">
        <f t="shared" si="67"/>
        <v>11.791</v>
      </c>
      <c r="HD30" s="4">
        <f t="shared" si="68"/>
        <v>276.17700000000002</v>
      </c>
      <c r="HE30" s="4">
        <f t="shared" si="68"/>
        <v>0.50900000000000001</v>
      </c>
      <c r="HF30" s="4">
        <f t="shared" si="68"/>
        <v>2.29</v>
      </c>
      <c r="HG30" s="4">
        <f t="shared" si="68"/>
        <v>0.13900000000000001</v>
      </c>
      <c r="HH30" s="4">
        <f t="shared" si="68"/>
        <v>40.475000000000001</v>
      </c>
      <c r="HI30" s="4">
        <f t="shared" si="68"/>
        <v>29.363</v>
      </c>
      <c r="HJ30" s="4">
        <f t="shared" si="68"/>
        <v>419.43700000000001</v>
      </c>
      <c r="HK30" s="4">
        <f t="shared" si="68"/>
        <v>70.447000000000003</v>
      </c>
      <c r="HL30" s="4">
        <f t="shared" si="68"/>
        <v>0.23400000000000001</v>
      </c>
      <c r="HM30" s="4">
        <f t="shared" si="68"/>
        <v>7.0000000000000001E-3</v>
      </c>
      <c r="HN30" s="4">
        <f t="shared" si="69"/>
        <v>5.4980000000000002</v>
      </c>
      <c r="HO30" s="4">
        <f t="shared" si="69"/>
        <v>232.03299999999999</v>
      </c>
      <c r="HP30" s="4">
        <f t="shared" si="69"/>
        <v>154.20400000000001</v>
      </c>
      <c r="HQ30" s="4">
        <f t="shared" si="69"/>
        <v>381.89</v>
      </c>
      <c r="HR30" s="4">
        <f t="shared" si="69"/>
        <v>5375.491</v>
      </c>
      <c r="HS30" s="4">
        <f t="shared" si="69"/>
        <v>6.5709999999999997</v>
      </c>
      <c r="HT30" s="4">
        <f t="shared" si="69"/>
        <v>114.732</v>
      </c>
      <c r="HU30" s="4">
        <f t="shared" si="69"/>
        <v>0.17599999999999999</v>
      </c>
      <c r="HV30" s="4">
        <f t="shared" si="69"/>
        <v>120.17700000000001</v>
      </c>
      <c r="HW30" s="4">
        <f t="shared" si="69"/>
        <v>223.71799999999999</v>
      </c>
      <c r="HX30" s="4">
        <f t="shared" si="69"/>
        <v>2.5999999999999999E-2</v>
      </c>
      <c r="HY30" s="4">
        <f t="shared" si="69"/>
        <v>9.984</v>
      </c>
      <c r="HZ30" s="4">
        <f t="shared" si="69"/>
        <v>7.3129999999999997</v>
      </c>
      <c r="IA30" s="4">
        <f t="shared" si="69"/>
        <v>11.853999999999999</v>
      </c>
      <c r="IB30" s="4">
        <f t="shared" si="69"/>
        <v>1265.2629999999999</v>
      </c>
      <c r="IC30" s="4">
        <f t="shared" si="23"/>
        <v>46169.258999999991</v>
      </c>
    </row>
    <row r="31" spans="1:237" x14ac:dyDescent="0.3">
      <c r="A31">
        <v>2019</v>
      </c>
      <c r="B31" s="4">
        <f t="shared" si="47"/>
        <v>36702.502999999997</v>
      </c>
      <c r="C31" s="4">
        <f t="shared" si="47"/>
        <v>12.147</v>
      </c>
      <c r="D31" s="4">
        <f t="shared" si="47"/>
        <v>4.8630000000000004</v>
      </c>
      <c r="E31" s="4">
        <f t="shared" si="47"/>
        <v>166.642</v>
      </c>
      <c r="F31" s="4">
        <f t="shared" si="47"/>
        <v>0.502</v>
      </c>
      <c r="G31" s="4">
        <f t="shared" si="47"/>
        <v>23.486999999999998</v>
      </c>
      <c r="H31" s="4">
        <f t="shared" si="47"/>
        <v>0.13900000000000001</v>
      </c>
      <c r="I31" s="4">
        <f t="shared" si="47"/>
        <v>0</v>
      </c>
      <c r="J31" s="4">
        <f t="shared" si="47"/>
        <v>0.48599999999999999</v>
      </c>
      <c r="K31" s="4">
        <f t="shared" si="47"/>
        <v>167.566</v>
      </c>
      <c r="L31" s="4">
        <f t="shared" si="48"/>
        <v>5.5289999999999999</v>
      </c>
      <c r="M31" s="4">
        <f t="shared" si="48"/>
        <v>0.85099999999999998</v>
      </c>
      <c r="N31" s="4">
        <f t="shared" si="48"/>
        <v>414.517</v>
      </c>
      <c r="O31" s="4">
        <f t="shared" si="48"/>
        <v>67.962000000000003</v>
      </c>
      <c r="P31" s="4">
        <f t="shared" si="48"/>
        <v>38.725000000000001</v>
      </c>
      <c r="Q31" s="4">
        <f t="shared" si="48"/>
        <v>2.6379999999999999</v>
      </c>
      <c r="R31" s="4">
        <f t="shared" si="48"/>
        <v>34.439</v>
      </c>
      <c r="S31" s="4">
        <f t="shared" si="48"/>
        <v>94.215000000000003</v>
      </c>
      <c r="T31" s="4">
        <f t="shared" si="48"/>
        <v>1.2150000000000001</v>
      </c>
      <c r="U31" s="4">
        <f t="shared" si="48"/>
        <v>61.021999999999998</v>
      </c>
      <c r="V31" s="4">
        <f t="shared" si="49"/>
        <v>99.745999999999995</v>
      </c>
      <c r="W31" s="4">
        <f t="shared" si="49"/>
        <v>0.65800000000000003</v>
      </c>
      <c r="X31" s="4">
        <f t="shared" si="49"/>
        <v>7.3150000000000004</v>
      </c>
      <c r="Y31" s="4">
        <f t="shared" si="49"/>
        <v>0.69799999999999995</v>
      </c>
      <c r="Z31" s="4">
        <f t="shared" si="49"/>
        <v>1.927</v>
      </c>
      <c r="AA31" s="4">
        <f t="shared" si="49"/>
        <v>23.847999999999999</v>
      </c>
      <c r="AB31" s="4">
        <f t="shared" si="49"/>
        <v>0.34</v>
      </c>
      <c r="AC31" s="4">
        <f t="shared" si="49"/>
        <v>24.847000000000001</v>
      </c>
      <c r="AD31" s="4">
        <f t="shared" si="49"/>
        <v>6.9249999999999998</v>
      </c>
      <c r="AE31" s="4">
        <f t="shared" si="49"/>
        <v>485.79300000000001</v>
      </c>
      <c r="AF31" s="4">
        <f t="shared" si="50"/>
        <v>0.157</v>
      </c>
      <c r="AG31" s="4">
        <f t="shared" si="50"/>
        <v>9.9580000000000002</v>
      </c>
      <c r="AH31" s="4">
        <f t="shared" si="50"/>
        <v>42.222999999999999</v>
      </c>
      <c r="AI31" s="4">
        <f t="shared" si="50"/>
        <v>4.3360000000000003</v>
      </c>
      <c r="AJ31" s="4">
        <f t="shared" si="50"/>
        <v>0.70399999999999996</v>
      </c>
      <c r="AK31" s="4">
        <f t="shared" si="50"/>
        <v>15.329000000000001</v>
      </c>
      <c r="AL31" s="4">
        <f t="shared" si="50"/>
        <v>7.3979999999999997</v>
      </c>
      <c r="AM31" s="4">
        <f t="shared" si="50"/>
        <v>582.39</v>
      </c>
      <c r="AN31" s="4">
        <f t="shared" si="50"/>
        <v>0.60199999999999998</v>
      </c>
      <c r="AO31" s="4">
        <f t="shared" si="50"/>
        <v>0.21</v>
      </c>
      <c r="AP31" s="4">
        <f t="shared" si="51"/>
        <v>1.0049999999999999</v>
      </c>
      <c r="AQ31" s="4">
        <f t="shared" si="51"/>
        <v>86.129000000000005</v>
      </c>
      <c r="AR31" s="4">
        <f t="shared" si="51"/>
        <v>10489.989</v>
      </c>
      <c r="AS31" s="4">
        <f t="shared" si="51"/>
        <v>0</v>
      </c>
      <c r="AT31" s="4">
        <f t="shared" si="51"/>
        <v>90.418999999999997</v>
      </c>
      <c r="AU31" s="4">
        <f t="shared" si="51"/>
        <v>0.30599999999999999</v>
      </c>
      <c r="AV31" s="4">
        <f t="shared" si="51"/>
        <v>3.2909999999999999</v>
      </c>
      <c r="AW31" s="4">
        <f t="shared" si="51"/>
        <v>7.9000000000000001E-2</v>
      </c>
      <c r="AX31" s="4">
        <f t="shared" si="51"/>
        <v>8.8179999999999996</v>
      </c>
      <c r="AY31" s="4">
        <f t="shared" si="51"/>
        <v>10.48</v>
      </c>
      <c r="AZ31" s="4">
        <f t="shared" si="52"/>
        <v>17.779</v>
      </c>
      <c r="BA31" s="4">
        <f t="shared" si="52"/>
        <v>22.524999999999999</v>
      </c>
      <c r="BB31" s="4">
        <f t="shared" si="52"/>
        <v>3.7610000000000001</v>
      </c>
      <c r="BC31" s="4">
        <f t="shared" si="52"/>
        <v>7.34</v>
      </c>
      <c r="BD31" s="4">
        <f t="shared" si="52"/>
        <v>100.812</v>
      </c>
      <c r="BE31" s="4">
        <f t="shared" si="52"/>
        <v>2.6890000000000001</v>
      </c>
      <c r="BF31" s="4">
        <f t="shared" si="52"/>
        <v>30.896999999999998</v>
      </c>
      <c r="BG31" s="4">
        <f t="shared" si="52"/>
        <v>0.40200000000000002</v>
      </c>
      <c r="BH31" s="4">
        <f t="shared" si="52"/>
        <v>0.157</v>
      </c>
      <c r="BI31" s="4">
        <f t="shared" si="52"/>
        <v>27.52</v>
      </c>
      <c r="BJ31" s="4">
        <f t="shared" si="53"/>
        <v>36.758000000000003</v>
      </c>
      <c r="BK31" s="4">
        <f t="shared" si="53"/>
        <v>225.88200000000001</v>
      </c>
      <c r="BL31" s="4">
        <f t="shared" si="53"/>
        <v>6.8529999999999998</v>
      </c>
      <c r="BM31" s="4">
        <f t="shared" si="53"/>
        <v>10.27</v>
      </c>
      <c r="BN31" s="4">
        <f t="shared" si="53"/>
        <v>0.83499999999999996</v>
      </c>
      <c r="BO31" s="4">
        <f t="shared" si="53"/>
        <v>12.38</v>
      </c>
      <c r="BP31" s="4">
        <f t="shared" si="53"/>
        <v>1.0129999999999999</v>
      </c>
      <c r="BQ31" s="4">
        <f t="shared" si="53"/>
        <v>16.370999999999999</v>
      </c>
      <c r="BR31" s="4">
        <f t="shared" si="53"/>
        <v>5430.2389999999996</v>
      </c>
      <c r="BS31" s="4">
        <f t="shared" si="53"/>
        <v>2528.1759999999999</v>
      </c>
      <c r="BT31" s="4">
        <f t="shared" si="54"/>
        <v>2159.1669999999999</v>
      </c>
      <c r="BU31" s="4">
        <f t="shared" si="54"/>
        <v>0.73599999999999999</v>
      </c>
      <c r="BV31" s="4">
        <f t="shared" si="54"/>
        <v>1.3919999999999999</v>
      </c>
      <c r="BW31" s="4">
        <f t="shared" si="54"/>
        <v>42.545999999999999</v>
      </c>
      <c r="BX31" s="4">
        <f t="shared" si="54"/>
        <v>315.93099999999998</v>
      </c>
      <c r="BY31" s="4">
        <f t="shared" si="54"/>
        <v>0</v>
      </c>
      <c r="BZ31" s="4">
        <f t="shared" si="54"/>
        <v>0.72799999999999998</v>
      </c>
      <c r="CA31" s="4">
        <f t="shared" si="54"/>
        <v>0.82699999999999996</v>
      </c>
      <c r="CB31" s="4">
        <f t="shared" si="54"/>
        <v>0</v>
      </c>
      <c r="CC31" s="4">
        <f t="shared" si="54"/>
        <v>4.4880000000000004</v>
      </c>
      <c r="CD31" s="4">
        <f t="shared" si="55"/>
        <v>0.54700000000000004</v>
      </c>
      <c r="CE31" s="4">
        <f t="shared" si="55"/>
        <v>10.48</v>
      </c>
      <c r="CF31" s="4">
        <f t="shared" si="55"/>
        <v>711.428</v>
      </c>
      <c r="CG31" s="4">
        <f t="shared" si="55"/>
        <v>16.917999999999999</v>
      </c>
      <c r="CH31" s="4">
        <f t="shared" si="55"/>
        <v>65.736000000000004</v>
      </c>
      <c r="CI31" s="4">
        <f t="shared" si="55"/>
        <v>0.55400000000000005</v>
      </c>
      <c r="CJ31" s="4">
        <f t="shared" si="55"/>
        <v>0.33200000000000002</v>
      </c>
      <c r="CK31" s="4">
        <f t="shared" si="55"/>
        <v>2.5619999999999998</v>
      </c>
      <c r="CL31" s="4">
        <f t="shared" si="55"/>
        <v>21.934000000000001</v>
      </c>
      <c r="CM31" s="4">
        <f t="shared" si="55"/>
        <v>3.7170000000000001</v>
      </c>
      <c r="CN31" s="4">
        <f t="shared" si="56"/>
        <v>0.314</v>
      </c>
      <c r="CO31" s="4">
        <f t="shared" si="56"/>
        <v>2.4870000000000001</v>
      </c>
      <c r="CP31" s="4">
        <f t="shared" si="56"/>
        <v>3.2890000000000001</v>
      </c>
      <c r="CQ31" s="4">
        <f t="shared" si="56"/>
        <v>10.789</v>
      </c>
      <c r="CR31" s="4">
        <f t="shared" si="56"/>
        <v>41.789000000000001</v>
      </c>
      <c r="CS31" s="4">
        <f t="shared" si="56"/>
        <v>49.08</v>
      </c>
      <c r="CT31" s="4">
        <f t="shared" si="56"/>
        <v>3.5510000000000002</v>
      </c>
      <c r="CU31" s="4">
        <f t="shared" si="56"/>
        <v>2625.9679999999998</v>
      </c>
      <c r="CV31" s="4">
        <f t="shared" si="56"/>
        <v>660.59400000000005</v>
      </c>
      <c r="CW31" s="4">
        <f t="shared" si="56"/>
        <v>733.36599999999999</v>
      </c>
      <c r="CX31" s="4">
        <f t="shared" si="57"/>
        <v>222.99100000000001</v>
      </c>
      <c r="CY31" s="4">
        <f t="shared" si="57"/>
        <v>37.274999999999999</v>
      </c>
      <c r="CZ31" s="4">
        <f t="shared" si="57"/>
        <v>62.393999999999998</v>
      </c>
      <c r="DA31" s="4">
        <f t="shared" si="57"/>
        <v>339.77199999999999</v>
      </c>
      <c r="DB31" s="4">
        <f t="shared" si="57"/>
        <v>8.0449999999999999</v>
      </c>
      <c r="DC31" s="4">
        <f t="shared" si="57"/>
        <v>1105.9290000000001</v>
      </c>
      <c r="DD31" s="4">
        <f t="shared" si="57"/>
        <v>25.745000000000001</v>
      </c>
      <c r="DE31" s="4">
        <f t="shared" si="57"/>
        <v>295.86900000000003</v>
      </c>
      <c r="DF31" s="4">
        <f t="shared" si="57"/>
        <v>18.347000000000001</v>
      </c>
      <c r="DG31" s="4">
        <f t="shared" si="57"/>
        <v>6.8000000000000005E-2</v>
      </c>
      <c r="DH31" s="4">
        <f t="shared" si="58"/>
        <v>9.1</v>
      </c>
      <c r="DI31" s="4">
        <f t="shared" si="58"/>
        <v>96.650999999999996</v>
      </c>
      <c r="DJ31" s="4">
        <f t="shared" si="58"/>
        <v>0</v>
      </c>
      <c r="DK31" s="4">
        <f t="shared" si="58"/>
        <v>11.018000000000001</v>
      </c>
      <c r="DL31" s="4">
        <f t="shared" si="58"/>
        <v>33.932000000000002</v>
      </c>
      <c r="DM31" s="4">
        <f t="shared" si="58"/>
        <v>7.6479999999999997</v>
      </c>
      <c r="DN31" s="4">
        <f t="shared" si="58"/>
        <v>26.658000000000001</v>
      </c>
      <c r="DO31" s="4">
        <f t="shared" si="58"/>
        <v>0</v>
      </c>
      <c r="DP31" s="4">
        <f t="shared" si="58"/>
        <v>2.3210000000000002</v>
      </c>
      <c r="DQ31" s="4">
        <f t="shared" si="58"/>
        <v>1.093</v>
      </c>
      <c r="DR31" s="4">
        <f t="shared" si="59"/>
        <v>54.509</v>
      </c>
      <c r="DS31" s="4">
        <f t="shared" si="59"/>
        <v>0.14799999999999999</v>
      </c>
      <c r="DT31" s="4">
        <f t="shared" si="59"/>
        <v>13.923</v>
      </c>
      <c r="DU31" s="4">
        <f t="shared" si="59"/>
        <v>9.7520000000000007</v>
      </c>
      <c r="DV31" s="4">
        <f t="shared" si="59"/>
        <v>1.256</v>
      </c>
      <c r="DW31" s="4">
        <f t="shared" si="59"/>
        <v>4.05</v>
      </c>
      <c r="DX31" s="4">
        <f t="shared" si="59"/>
        <v>1.5880000000000001</v>
      </c>
      <c r="DY31" s="4">
        <f t="shared" si="59"/>
        <v>278.65899999999999</v>
      </c>
      <c r="DZ31" s="4">
        <f t="shared" si="59"/>
        <v>1.794</v>
      </c>
      <c r="EA31" s="4">
        <f t="shared" si="59"/>
        <v>3.6880000000000002</v>
      </c>
      <c r="EB31" s="4">
        <f t="shared" si="60"/>
        <v>1.669</v>
      </c>
      <c r="EC31" s="4">
        <f t="shared" si="60"/>
        <v>0.151</v>
      </c>
      <c r="ED31" s="4">
        <f t="shared" si="60"/>
        <v>2.3479999999999999</v>
      </c>
      <c r="EE31" s="4">
        <f t="shared" si="60"/>
        <v>3.698</v>
      </c>
      <c r="EF31" s="4">
        <f t="shared" si="60"/>
        <v>4.3780000000000001</v>
      </c>
      <c r="EG31" s="4">
        <f t="shared" si="60"/>
        <v>0.30599999999999999</v>
      </c>
      <c r="EH31" s="4">
        <f t="shared" si="60"/>
        <v>435.512</v>
      </c>
      <c r="EI31" s="4">
        <f t="shared" si="60"/>
        <v>0.14699999999999999</v>
      </c>
      <c r="EJ31" s="4">
        <f t="shared" si="60"/>
        <v>5.1559999999999997</v>
      </c>
      <c r="EK31" s="4">
        <f t="shared" si="60"/>
        <v>88.691000000000003</v>
      </c>
      <c r="EL31" s="4">
        <f t="shared" si="61"/>
        <v>2.645</v>
      </c>
      <c r="EM31" s="4">
        <f t="shared" si="61"/>
        <v>2.9000000000000001E-2</v>
      </c>
      <c r="EN31" s="4">
        <f t="shared" si="61"/>
        <v>68.216999999999999</v>
      </c>
      <c r="EO31" s="4">
        <f t="shared" si="61"/>
        <v>7.2880000000000003</v>
      </c>
      <c r="EP31" s="4">
        <f t="shared" si="61"/>
        <v>36.046999999999997</v>
      </c>
      <c r="EQ31" s="4">
        <f t="shared" si="61"/>
        <v>4.0819999999999999</v>
      </c>
      <c r="ER31" s="4">
        <f t="shared" si="61"/>
        <v>5.7000000000000002E-2</v>
      </c>
      <c r="ES31" s="4">
        <f t="shared" si="61"/>
        <v>16.966999999999999</v>
      </c>
      <c r="ET31" s="4">
        <f t="shared" si="61"/>
        <v>153.6</v>
      </c>
      <c r="EU31" s="4">
        <f t="shared" si="61"/>
        <v>8.7059999999999995</v>
      </c>
      <c r="EV31" s="4">
        <f t="shared" si="62"/>
        <v>37.494999999999997</v>
      </c>
      <c r="EW31" s="4">
        <f t="shared" si="62"/>
        <v>5.673</v>
      </c>
      <c r="EX31" s="4">
        <f t="shared" si="62"/>
        <v>1.853</v>
      </c>
      <c r="EY31" s="4">
        <f t="shared" si="62"/>
        <v>130.10400000000001</v>
      </c>
      <c r="EZ31" s="4">
        <f t="shared" si="62"/>
        <v>1.0999999999999999E-2</v>
      </c>
      <c r="FA31" s="4">
        <f t="shared" si="62"/>
        <v>29.379000000000001</v>
      </c>
      <c r="FB31" s="4">
        <f t="shared" si="62"/>
        <v>7.9749999999999996</v>
      </c>
      <c r="FC31" s="4">
        <f t="shared" si="62"/>
        <v>42.865000000000002</v>
      </c>
      <c r="FD31" s="4">
        <f t="shared" si="62"/>
        <v>471.01600000000002</v>
      </c>
      <c r="FE31" s="4">
        <f t="shared" si="62"/>
        <v>60.756999999999998</v>
      </c>
      <c r="FF31" s="4">
        <f t="shared" si="63"/>
        <v>234.28899999999999</v>
      </c>
      <c r="FG31" s="4">
        <f t="shared" si="63"/>
        <v>0.219</v>
      </c>
      <c r="FH31" s="4">
        <f t="shared" si="63"/>
        <v>2.9860000000000002</v>
      </c>
      <c r="FI31" s="4">
        <f t="shared" si="63"/>
        <v>12.294</v>
      </c>
      <c r="FJ31" s="4">
        <f t="shared" si="63"/>
        <v>0</v>
      </c>
      <c r="FK31" s="4">
        <f t="shared" si="63"/>
        <v>6.6180000000000003</v>
      </c>
      <c r="FL31" s="4">
        <f t="shared" si="63"/>
        <v>8.5250000000000004</v>
      </c>
      <c r="FM31" s="4">
        <f t="shared" si="63"/>
        <v>54.978000000000002</v>
      </c>
      <c r="FN31" s="4">
        <f t="shared" si="63"/>
        <v>146.61500000000001</v>
      </c>
      <c r="FO31" s="4">
        <f t="shared" si="63"/>
        <v>319.52100000000002</v>
      </c>
      <c r="FP31" s="4">
        <f t="shared" si="64"/>
        <v>47.628999999999998</v>
      </c>
      <c r="FQ31" s="4">
        <f t="shared" si="64"/>
        <v>0</v>
      </c>
      <c r="FR31" s="4">
        <f t="shared" si="64"/>
        <v>115.03700000000001</v>
      </c>
      <c r="FS31" s="4">
        <f t="shared" si="64"/>
        <v>4.5880000000000001</v>
      </c>
      <c r="FT31" s="4">
        <f t="shared" si="64"/>
        <v>74.846000000000004</v>
      </c>
      <c r="FU31" s="4">
        <f t="shared" si="64"/>
        <v>1679.4490000000001</v>
      </c>
      <c r="FV31" s="4">
        <f t="shared" si="64"/>
        <v>1.1870000000000001</v>
      </c>
      <c r="FW31" s="4">
        <f t="shared" si="64"/>
        <v>0</v>
      </c>
      <c r="FX31" s="4">
        <f t="shared" si="64"/>
        <v>1.0999999999999999E-2</v>
      </c>
      <c r="FY31" s="4">
        <f t="shared" si="64"/>
        <v>0.24</v>
      </c>
      <c r="FZ31" s="4">
        <f t="shared" si="65"/>
        <v>0.497</v>
      </c>
      <c r="GA31" s="4">
        <f t="shared" si="65"/>
        <v>5.7000000000000002E-2</v>
      </c>
      <c r="GB31" s="4">
        <f t="shared" si="65"/>
        <v>0.23599999999999999</v>
      </c>
      <c r="GC31" s="4">
        <f t="shared" si="65"/>
        <v>0.245</v>
      </c>
      <c r="GD31" s="4">
        <f t="shared" si="65"/>
        <v>0.126</v>
      </c>
      <c r="GE31" s="4">
        <f t="shared" si="65"/>
        <v>622.41300000000001</v>
      </c>
      <c r="GF31" s="4">
        <f t="shared" si="65"/>
        <v>11.266</v>
      </c>
      <c r="GG31" s="4">
        <f t="shared" si="65"/>
        <v>49.338000000000001</v>
      </c>
      <c r="GH31" s="4">
        <f t="shared" si="65"/>
        <v>0.58099999999999996</v>
      </c>
      <c r="GI31" s="4">
        <f t="shared" si="65"/>
        <v>0.96099999999999997</v>
      </c>
      <c r="GJ31" s="4">
        <f t="shared" si="66"/>
        <v>45.704999999999998</v>
      </c>
      <c r="GK31" s="4">
        <f t="shared" si="66"/>
        <v>0.70499999999999996</v>
      </c>
      <c r="GL31" s="4">
        <f t="shared" si="66"/>
        <v>33.773000000000003</v>
      </c>
      <c r="GM31" s="4">
        <f t="shared" si="66"/>
        <v>14.006</v>
      </c>
      <c r="GN31" s="4">
        <f t="shared" si="66"/>
        <v>0.29799999999999999</v>
      </c>
      <c r="GO31" s="4">
        <f t="shared" si="66"/>
        <v>0.66500000000000004</v>
      </c>
      <c r="GP31" s="4">
        <f t="shared" si="66"/>
        <v>475.923</v>
      </c>
      <c r="GQ31" s="4">
        <f t="shared" si="66"/>
        <v>648.02499999999998</v>
      </c>
      <c r="GR31" s="4">
        <f t="shared" si="66"/>
        <v>1.395</v>
      </c>
      <c r="GS31" s="4">
        <f t="shared" si="66"/>
        <v>251.49799999999999</v>
      </c>
      <c r="GT31" s="4">
        <f t="shared" si="67"/>
        <v>22.824999999999999</v>
      </c>
      <c r="GU31" s="4">
        <f t="shared" si="67"/>
        <v>0</v>
      </c>
      <c r="GV31" s="4">
        <f t="shared" si="67"/>
        <v>22.030999999999999</v>
      </c>
      <c r="GW31" s="4">
        <f t="shared" si="67"/>
        <v>2.52</v>
      </c>
      <c r="GX31" s="4">
        <f t="shared" si="67"/>
        <v>40.936999999999998</v>
      </c>
      <c r="GY31" s="4">
        <f t="shared" si="67"/>
        <v>36.741999999999997</v>
      </c>
      <c r="GZ31" s="4">
        <f t="shared" si="67"/>
        <v>31.009</v>
      </c>
      <c r="HA31" s="4">
        <f t="shared" si="67"/>
        <v>275.33300000000003</v>
      </c>
      <c r="HB31" s="4">
        <f t="shared" si="67"/>
        <v>8.6340000000000003</v>
      </c>
      <c r="HC31" s="4">
        <f t="shared" si="67"/>
        <v>12.042999999999999</v>
      </c>
      <c r="HD31" s="4">
        <f t="shared" si="68"/>
        <v>271.625</v>
      </c>
      <c r="HE31" s="4">
        <f t="shared" si="68"/>
        <v>0.52500000000000002</v>
      </c>
      <c r="HF31" s="4">
        <f t="shared" si="68"/>
        <v>2.3050000000000002</v>
      </c>
      <c r="HG31" s="4">
        <f t="shared" si="68"/>
        <v>0.14399999999999999</v>
      </c>
      <c r="HH31" s="4">
        <f t="shared" si="68"/>
        <v>40.378</v>
      </c>
      <c r="HI31" s="4">
        <f t="shared" si="68"/>
        <v>30.010999999999999</v>
      </c>
      <c r="HJ31" s="4">
        <f t="shared" si="68"/>
        <v>399.34500000000003</v>
      </c>
      <c r="HK31" s="4">
        <f t="shared" si="68"/>
        <v>76.319000000000003</v>
      </c>
      <c r="HL31" s="4">
        <f t="shared" si="68"/>
        <v>0.22900000000000001</v>
      </c>
      <c r="HM31" s="4">
        <f t="shared" si="68"/>
        <v>8.0000000000000002E-3</v>
      </c>
      <c r="HN31" s="4">
        <f t="shared" si="69"/>
        <v>5.7210000000000001</v>
      </c>
      <c r="HO31" s="4">
        <f t="shared" si="69"/>
        <v>222.57900000000001</v>
      </c>
      <c r="HP31" s="4">
        <f t="shared" si="69"/>
        <v>154.18600000000001</v>
      </c>
      <c r="HQ31" s="4">
        <f t="shared" si="69"/>
        <v>369.01</v>
      </c>
      <c r="HR31" s="4">
        <f t="shared" si="69"/>
        <v>5255.8159999999998</v>
      </c>
      <c r="HS31" s="4">
        <f t="shared" si="69"/>
        <v>6.5839999999999996</v>
      </c>
      <c r="HT31" s="4">
        <f t="shared" si="69"/>
        <v>114.199</v>
      </c>
      <c r="HU31" s="4">
        <f t="shared" si="69"/>
        <v>0.18099999999999999</v>
      </c>
      <c r="HV31" s="4">
        <f t="shared" si="69"/>
        <v>99.174999999999997</v>
      </c>
      <c r="HW31" s="4">
        <f t="shared" si="69"/>
        <v>260.31200000000001</v>
      </c>
      <c r="HX31" s="4">
        <f t="shared" si="69"/>
        <v>2.5999999999999999E-2</v>
      </c>
      <c r="HY31" s="4">
        <f t="shared" si="69"/>
        <v>10.02</v>
      </c>
      <c r="HZ31" s="4">
        <f t="shared" si="69"/>
        <v>7.0469999999999997</v>
      </c>
      <c r="IA31" s="4">
        <f t="shared" si="69"/>
        <v>10.949</v>
      </c>
      <c r="IB31" s="4">
        <f t="shared" si="69"/>
        <v>1257.7670000000001</v>
      </c>
      <c r="IC31" s="4">
        <f t="shared" si="23"/>
        <v>46033.331999999988</v>
      </c>
    </row>
    <row r="32" spans="1:237" x14ac:dyDescent="0.3">
      <c r="A32">
        <v>2020</v>
      </c>
      <c r="B32" s="4">
        <f t="shared" si="47"/>
        <v>34807.258999999998</v>
      </c>
      <c r="C32" s="4">
        <f t="shared" si="47"/>
        <v>12.16</v>
      </c>
      <c r="D32" s="4">
        <f t="shared" si="47"/>
        <v>4.5350000000000001</v>
      </c>
      <c r="E32" s="4">
        <f t="shared" si="47"/>
        <v>154.995</v>
      </c>
      <c r="F32" s="4">
        <f t="shared" si="47"/>
        <v>0.46600000000000003</v>
      </c>
      <c r="G32" s="4">
        <f t="shared" si="47"/>
        <v>22.198</v>
      </c>
      <c r="H32" s="4">
        <f t="shared" si="47"/>
        <v>0.123</v>
      </c>
      <c r="I32" s="4">
        <f t="shared" si="47"/>
        <v>0</v>
      </c>
      <c r="J32" s="4">
        <f t="shared" si="47"/>
        <v>0.43</v>
      </c>
      <c r="K32" s="4">
        <f t="shared" si="47"/>
        <v>156.97800000000001</v>
      </c>
      <c r="L32" s="4">
        <f t="shared" si="48"/>
        <v>5.89</v>
      </c>
      <c r="M32" s="4">
        <f t="shared" si="48"/>
        <v>0.753</v>
      </c>
      <c r="N32" s="4">
        <f t="shared" si="48"/>
        <v>391.892</v>
      </c>
      <c r="O32" s="4">
        <f t="shared" si="48"/>
        <v>60.634999999999998</v>
      </c>
      <c r="P32" s="4">
        <f t="shared" si="48"/>
        <v>37.72</v>
      </c>
      <c r="Q32" s="4">
        <f t="shared" si="48"/>
        <v>2.3380000000000001</v>
      </c>
      <c r="R32" s="4">
        <f t="shared" si="48"/>
        <v>34.96</v>
      </c>
      <c r="S32" s="4">
        <f t="shared" si="48"/>
        <v>92.841999999999999</v>
      </c>
      <c r="T32" s="4">
        <f t="shared" si="48"/>
        <v>1.087</v>
      </c>
      <c r="U32" s="4">
        <f t="shared" si="48"/>
        <v>57.445</v>
      </c>
      <c r="V32" s="4">
        <f t="shared" si="49"/>
        <v>83.748999999999995</v>
      </c>
      <c r="W32" s="4">
        <f t="shared" si="49"/>
        <v>0.58299999999999996</v>
      </c>
      <c r="X32" s="4">
        <f t="shared" si="49"/>
        <v>6.7030000000000003</v>
      </c>
      <c r="Y32" s="4">
        <f t="shared" si="49"/>
        <v>0.624</v>
      </c>
      <c r="Z32" s="4">
        <f t="shared" si="49"/>
        <v>1.925</v>
      </c>
      <c r="AA32" s="4">
        <f t="shared" si="49"/>
        <v>20.7</v>
      </c>
      <c r="AB32" s="4">
        <f t="shared" si="49"/>
        <v>0.30099999999999999</v>
      </c>
      <c r="AC32" s="4">
        <f t="shared" si="49"/>
        <v>21.417999999999999</v>
      </c>
      <c r="AD32" s="4">
        <f t="shared" si="49"/>
        <v>6.5190000000000001</v>
      </c>
      <c r="AE32" s="4">
        <f t="shared" si="49"/>
        <v>467.38400000000001</v>
      </c>
      <c r="AF32" s="4">
        <f t="shared" si="50"/>
        <v>0.13900000000000001</v>
      </c>
      <c r="AG32" s="4">
        <f t="shared" si="50"/>
        <v>10.157999999999999</v>
      </c>
      <c r="AH32" s="4">
        <f t="shared" si="50"/>
        <v>37.444000000000003</v>
      </c>
      <c r="AI32" s="4">
        <f t="shared" si="50"/>
        <v>3.97</v>
      </c>
      <c r="AJ32" s="4">
        <f t="shared" si="50"/>
        <v>0.60199999999999998</v>
      </c>
      <c r="AK32" s="4">
        <f t="shared" si="50"/>
        <v>15.326000000000001</v>
      </c>
      <c r="AL32" s="4">
        <f t="shared" si="50"/>
        <v>6.8890000000000002</v>
      </c>
      <c r="AM32" s="4">
        <f t="shared" si="50"/>
        <v>535.82299999999998</v>
      </c>
      <c r="AN32" s="4">
        <f t="shared" si="50"/>
        <v>0.55000000000000004</v>
      </c>
      <c r="AO32" s="4">
        <f t="shared" si="50"/>
        <v>0.188</v>
      </c>
      <c r="AP32" s="4">
        <f t="shared" si="51"/>
        <v>0.91200000000000003</v>
      </c>
      <c r="AQ32" s="4">
        <f t="shared" si="51"/>
        <v>81.171000000000006</v>
      </c>
      <c r="AR32" s="4">
        <f t="shared" si="51"/>
        <v>10667.887000000001</v>
      </c>
      <c r="AS32" s="4">
        <f t="shared" si="51"/>
        <v>0</v>
      </c>
      <c r="AT32" s="4">
        <f t="shared" si="51"/>
        <v>89.105000000000004</v>
      </c>
      <c r="AU32" s="4">
        <f t="shared" si="51"/>
        <v>0.25800000000000001</v>
      </c>
      <c r="AV32" s="4">
        <f t="shared" si="51"/>
        <v>3.117</v>
      </c>
      <c r="AW32" s="4">
        <f t="shared" si="51"/>
        <v>7.9000000000000001E-2</v>
      </c>
      <c r="AX32" s="4">
        <f t="shared" si="51"/>
        <v>7.907</v>
      </c>
      <c r="AY32" s="4">
        <f t="shared" si="51"/>
        <v>10.071</v>
      </c>
      <c r="AZ32" s="4">
        <f t="shared" si="52"/>
        <v>16.981999999999999</v>
      </c>
      <c r="BA32" s="4">
        <f t="shared" si="52"/>
        <v>20.152000000000001</v>
      </c>
      <c r="BB32" s="4">
        <f t="shared" si="52"/>
        <v>3.335</v>
      </c>
      <c r="BC32" s="4">
        <f t="shared" si="52"/>
        <v>6.4960000000000004</v>
      </c>
      <c r="BD32" s="4">
        <f t="shared" si="52"/>
        <v>87.974999999999994</v>
      </c>
      <c r="BE32" s="4">
        <f t="shared" si="52"/>
        <v>2.4769999999999999</v>
      </c>
      <c r="BF32" s="4">
        <f t="shared" si="52"/>
        <v>26.195</v>
      </c>
      <c r="BG32" s="4">
        <f t="shared" si="52"/>
        <v>0.35099999999999998</v>
      </c>
      <c r="BH32" s="4">
        <f t="shared" si="52"/>
        <v>0.13900000000000001</v>
      </c>
      <c r="BI32" s="4">
        <f t="shared" si="52"/>
        <v>27.768999999999998</v>
      </c>
      <c r="BJ32" s="4">
        <f t="shared" si="53"/>
        <v>30.931999999999999</v>
      </c>
      <c r="BK32" s="4">
        <f t="shared" si="53"/>
        <v>213.45699999999999</v>
      </c>
      <c r="BL32" s="4">
        <f t="shared" si="53"/>
        <v>6.1239999999999997</v>
      </c>
      <c r="BM32" s="4">
        <f t="shared" si="53"/>
        <v>10.265000000000001</v>
      </c>
      <c r="BN32" s="4">
        <f t="shared" si="53"/>
        <v>0.72199999999999998</v>
      </c>
      <c r="BO32" s="4">
        <f t="shared" si="53"/>
        <v>10.452</v>
      </c>
      <c r="BP32" s="4">
        <f t="shared" si="53"/>
        <v>0.95599999999999996</v>
      </c>
      <c r="BQ32" s="4">
        <f t="shared" si="53"/>
        <v>14.664999999999999</v>
      </c>
      <c r="BR32" s="4">
        <f t="shared" si="53"/>
        <v>4946.0339999999997</v>
      </c>
      <c r="BS32" s="4">
        <f t="shared" si="53"/>
        <v>2354.232</v>
      </c>
      <c r="BT32" s="4">
        <f t="shared" si="54"/>
        <v>2024.653</v>
      </c>
      <c r="BU32" s="4">
        <f t="shared" si="54"/>
        <v>0.68400000000000005</v>
      </c>
      <c r="BV32" s="4">
        <f t="shared" si="54"/>
        <v>1.393</v>
      </c>
      <c r="BW32" s="4">
        <f t="shared" si="54"/>
        <v>39.287999999999997</v>
      </c>
      <c r="BX32" s="4">
        <f t="shared" si="54"/>
        <v>276.63400000000001</v>
      </c>
      <c r="BY32" s="4">
        <f t="shared" si="54"/>
        <v>0</v>
      </c>
      <c r="BZ32" s="4">
        <f t="shared" si="54"/>
        <v>0.72799999999999998</v>
      </c>
      <c r="CA32" s="4">
        <f t="shared" si="54"/>
        <v>0.82799999999999996</v>
      </c>
      <c r="CB32" s="4">
        <f t="shared" si="54"/>
        <v>0</v>
      </c>
      <c r="CC32" s="4">
        <f t="shared" si="54"/>
        <v>4.298</v>
      </c>
      <c r="CD32" s="4">
        <f t="shared" si="55"/>
        <v>0.5</v>
      </c>
      <c r="CE32" s="4">
        <f t="shared" si="55"/>
        <v>9.968</v>
      </c>
      <c r="CF32" s="4">
        <f t="shared" si="55"/>
        <v>644.30999999999995</v>
      </c>
      <c r="CG32" s="4">
        <f t="shared" si="55"/>
        <v>16.001000000000001</v>
      </c>
      <c r="CH32" s="4">
        <f t="shared" si="55"/>
        <v>52.234999999999999</v>
      </c>
      <c r="CI32" s="4">
        <f t="shared" si="55"/>
        <v>0.51400000000000001</v>
      </c>
      <c r="CJ32" s="4">
        <f t="shared" si="55"/>
        <v>0.29499999999999998</v>
      </c>
      <c r="CK32" s="4">
        <f t="shared" si="55"/>
        <v>2.5619999999999998</v>
      </c>
      <c r="CL32" s="4">
        <f t="shared" si="55"/>
        <v>18.937999999999999</v>
      </c>
      <c r="CM32" s="4">
        <f t="shared" si="55"/>
        <v>3.3940000000000001</v>
      </c>
      <c r="CN32" s="4">
        <f t="shared" si="56"/>
        <v>0.28699999999999998</v>
      </c>
      <c r="CO32" s="4">
        <f t="shared" si="56"/>
        <v>2.2130000000000001</v>
      </c>
      <c r="CP32" s="4">
        <f t="shared" si="56"/>
        <v>2.92</v>
      </c>
      <c r="CQ32" s="4">
        <f t="shared" si="56"/>
        <v>9.66</v>
      </c>
      <c r="CR32" s="4">
        <f t="shared" si="56"/>
        <v>31.239000000000001</v>
      </c>
      <c r="CS32" s="4">
        <f t="shared" si="56"/>
        <v>48.274999999999999</v>
      </c>
      <c r="CT32" s="4">
        <f t="shared" si="56"/>
        <v>2.9359999999999999</v>
      </c>
      <c r="CU32" s="4">
        <f t="shared" si="56"/>
        <v>2441.7919999999999</v>
      </c>
      <c r="CV32" s="4">
        <f t="shared" si="56"/>
        <v>589.5</v>
      </c>
      <c r="CW32" s="4">
        <f t="shared" si="56"/>
        <v>745.03499999999997</v>
      </c>
      <c r="CX32" s="4">
        <f t="shared" si="57"/>
        <v>210.82900000000001</v>
      </c>
      <c r="CY32" s="4">
        <f t="shared" si="57"/>
        <v>33.348999999999997</v>
      </c>
      <c r="CZ32" s="4">
        <f t="shared" si="57"/>
        <v>56.350999999999999</v>
      </c>
      <c r="DA32" s="4">
        <f t="shared" si="57"/>
        <v>303.815</v>
      </c>
      <c r="DB32" s="4">
        <f t="shared" si="57"/>
        <v>7.4290000000000003</v>
      </c>
      <c r="DC32" s="4">
        <f t="shared" si="57"/>
        <v>1030.7750000000001</v>
      </c>
      <c r="DD32" s="4">
        <f t="shared" si="57"/>
        <v>25.486999999999998</v>
      </c>
      <c r="DE32" s="4">
        <f t="shared" si="57"/>
        <v>291.33600000000001</v>
      </c>
      <c r="DF32" s="4">
        <f t="shared" si="57"/>
        <v>16.146000000000001</v>
      </c>
      <c r="DG32" s="4">
        <f t="shared" si="57"/>
        <v>6.8000000000000005E-2</v>
      </c>
      <c r="DH32" s="4">
        <f t="shared" si="58"/>
        <v>7.89</v>
      </c>
      <c r="DI32" s="4">
        <f t="shared" si="58"/>
        <v>88.935000000000002</v>
      </c>
      <c r="DJ32" s="4">
        <f t="shared" si="58"/>
        <v>0</v>
      </c>
      <c r="DK32" s="4">
        <f t="shared" si="58"/>
        <v>11.507999999999999</v>
      </c>
      <c r="DL32" s="4">
        <f t="shared" si="58"/>
        <v>33.847000000000001</v>
      </c>
      <c r="DM32" s="4">
        <f t="shared" si="58"/>
        <v>6.7729999999999997</v>
      </c>
      <c r="DN32" s="4">
        <f t="shared" si="58"/>
        <v>25.969000000000001</v>
      </c>
      <c r="DO32" s="4">
        <f t="shared" si="58"/>
        <v>0</v>
      </c>
      <c r="DP32" s="4">
        <f t="shared" si="58"/>
        <v>2.1829999999999998</v>
      </c>
      <c r="DQ32" s="4">
        <f t="shared" si="58"/>
        <v>1.0089999999999999</v>
      </c>
      <c r="DR32" s="4">
        <f t="shared" si="59"/>
        <v>50.720999999999997</v>
      </c>
      <c r="DS32" s="4">
        <f t="shared" si="59"/>
        <v>0.14099999999999999</v>
      </c>
      <c r="DT32" s="4">
        <f t="shared" si="59"/>
        <v>13.798999999999999</v>
      </c>
      <c r="DU32" s="4">
        <f t="shared" si="59"/>
        <v>8.1750000000000007</v>
      </c>
      <c r="DV32" s="4">
        <f t="shared" si="59"/>
        <v>1.2629999999999999</v>
      </c>
      <c r="DW32" s="4">
        <f t="shared" si="59"/>
        <v>3.68</v>
      </c>
      <c r="DX32" s="4">
        <f t="shared" si="59"/>
        <v>1.395</v>
      </c>
      <c r="DY32" s="4">
        <f t="shared" si="59"/>
        <v>272.60700000000003</v>
      </c>
      <c r="DZ32" s="4">
        <f t="shared" si="59"/>
        <v>1.796</v>
      </c>
      <c r="EA32" s="4">
        <f t="shared" si="59"/>
        <v>3.39</v>
      </c>
      <c r="EB32" s="4">
        <f t="shared" si="60"/>
        <v>1.595</v>
      </c>
      <c r="EC32" s="4">
        <f t="shared" si="60"/>
        <v>0.151</v>
      </c>
      <c r="ED32" s="4">
        <f t="shared" si="60"/>
        <v>2.3479999999999999</v>
      </c>
      <c r="EE32" s="4">
        <f t="shared" si="60"/>
        <v>3.3769999999999998</v>
      </c>
      <c r="EF32" s="4">
        <f t="shared" si="60"/>
        <v>3.9790000000000001</v>
      </c>
      <c r="EG32" s="4">
        <f t="shared" si="60"/>
        <v>0.30599999999999999</v>
      </c>
      <c r="EH32" s="4">
        <f t="shared" si="60"/>
        <v>356.96800000000002</v>
      </c>
      <c r="EI32" s="4">
        <f t="shared" si="60"/>
        <v>0.14799999999999999</v>
      </c>
      <c r="EJ32" s="4">
        <f t="shared" si="60"/>
        <v>5.1470000000000002</v>
      </c>
      <c r="EK32" s="4">
        <f t="shared" si="60"/>
        <v>88.441999999999993</v>
      </c>
      <c r="EL32" s="4">
        <f t="shared" si="61"/>
        <v>2.31</v>
      </c>
      <c r="EM32" s="4">
        <f t="shared" si="61"/>
        <v>2.5000000000000001E-2</v>
      </c>
      <c r="EN32" s="4">
        <f t="shared" si="61"/>
        <v>64.536000000000001</v>
      </c>
      <c r="EO32" s="4">
        <f t="shared" si="61"/>
        <v>6.5709999999999997</v>
      </c>
      <c r="EP32" s="4">
        <f t="shared" si="61"/>
        <v>36.326000000000001</v>
      </c>
      <c r="EQ32" s="4">
        <f t="shared" si="61"/>
        <v>3.8769999999999998</v>
      </c>
      <c r="ER32" s="4">
        <f t="shared" si="61"/>
        <v>5.7000000000000002E-2</v>
      </c>
      <c r="ES32" s="4">
        <f t="shared" si="61"/>
        <v>16.957999999999998</v>
      </c>
      <c r="ET32" s="4">
        <f t="shared" si="61"/>
        <v>138.1</v>
      </c>
      <c r="EU32" s="4">
        <f t="shared" si="61"/>
        <v>8.6929999999999996</v>
      </c>
      <c r="EV32" s="4">
        <f t="shared" si="62"/>
        <v>33.475000000000001</v>
      </c>
      <c r="EW32" s="4">
        <f t="shared" si="62"/>
        <v>5.0739999999999998</v>
      </c>
      <c r="EX32" s="4">
        <f t="shared" si="62"/>
        <v>1.69</v>
      </c>
      <c r="EY32" s="4">
        <f t="shared" si="62"/>
        <v>125.46299999999999</v>
      </c>
      <c r="EZ32" s="4">
        <f t="shared" si="62"/>
        <v>1.0999999999999999E-2</v>
      </c>
      <c r="FA32" s="4">
        <f t="shared" si="62"/>
        <v>29.311</v>
      </c>
      <c r="FB32" s="4">
        <f t="shared" si="62"/>
        <v>7.1470000000000002</v>
      </c>
      <c r="FC32" s="4">
        <f t="shared" si="62"/>
        <v>41.283000000000001</v>
      </c>
      <c r="FD32" s="4">
        <f t="shared" si="62"/>
        <v>444.39699999999999</v>
      </c>
      <c r="FE32" s="4">
        <f t="shared" si="62"/>
        <v>62.162999999999997</v>
      </c>
      <c r="FF32" s="4">
        <f t="shared" si="63"/>
        <v>234.755</v>
      </c>
      <c r="FG32" s="4">
        <f t="shared" si="63"/>
        <v>0.219</v>
      </c>
      <c r="FH32" s="4">
        <f t="shared" si="63"/>
        <v>2.899</v>
      </c>
      <c r="FI32" s="4">
        <f t="shared" si="63"/>
        <v>10.78</v>
      </c>
      <c r="FJ32" s="4">
        <f t="shared" si="63"/>
        <v>0</v>
      </c>
      <c r="FK32" s="4">
        <f t="shared" si="63"/>
        <v>6.6520000000000001</v>
      </c>
      <c r="FL32" s="4">
        <f t="shared" si="63"/>
        <v>7.57</v>
      </c>
      <c r="FM32" s="4">
        <f t="shared" si="63"/>
        <v>44.706000000000003</v>
      </c>
      <c r="FN32" s="4">
        <f t="shared" si="63"/>
        <v>136.018</v>
      </c>
      <c r="FO32" s="4">
        <f t="shared" si="63"/>
        <v>299.59300000000002</v>
      </c>
      <c r="FP32" s="4">
        <f t="shared" si="64"/>
        <v>40.387999999999998</v>
      </c>
      <c r="FQ32" s="4">
        <f t="shared" si="64"/>
        <v>0</v>
      </c>
      <c r="FR32" s="4">
        <f t="shared" si="64"/>
        <v>106.655</v>
      </c>
      <c r="FS32" s="4">
        <f t="shared" si="64"/>
        <v>4.5880000000000001</v>
      </c>
      <c r="FT32" s="4">
        <f t="shared" si="64"/>
        <v>71.474999999999994</v>
      </c>
      <c r="FU32" s="4">
        <f t="shared" si="64"/>
        <v>1577.136</v>
      </c>
      <c r="FV32" s="4">
        <f t="shared" si="64"/>
        <v>1.0329999999999999</v>
      </c>
      <c r="FW32" s="4">
        <f t="shared" si="64"/>
        <v>0</v>
      </c>
      <c r="FX32" s="4">
        <f t="shared" si="64"/>
        <v>8.9999999999999993E-3</v>
      </c>
      <c r="FY32" s="4">
        <f t="shared" si="64"/>
        <v>0.21199999999999999</v>
      </c>
      <c r="FZ32" s="4">
        <f t="shared" si="65"/>
        <v>0.44</v>
      </c>
      <c r="GA32" s="4">
        <f t="shared" si="65"/>
        <v>5.0999999999999997E-2</v>
      </c>
      <c r="GB32" s="4">
        <f t="shared" si="65"/>
        <v>0.20899999999999999</v>
      </c>
      <c r="GC32" s="4">
        <f t="shared" si="65"/>
        <v>0.246</v>
      </c>
      <c r="GD32" s="4">
        <f t="shared" si="65"/>
        <v>0.113</v>
      </c>
      <c r="GE32" s="4">
        <f t="shared" si="65"/>
        <v>625.50800000000004</v>
      </c>
      <c r="GF32" s="4">
        <f t="shared" si="65"/>
        <v>10.451000000000001</v>
      </c>
      <c r="GG32" s="4">
        <f t="shared" si="65"/>
        <v>43.134999999999998</v>
      </c>
      <c r="GH32" s="4">
        <f t="shared" si="65"/>
        <v>0.49099999999999999</v>
      </c>
      <c r="GI32" s="4">
        <f t="shared" si="65"/>
        <v>0.877</v>
      </c>
      <c r="GJ32" s="4">
        <f t="shared" si="66"/>
        <v>45.503999999999998</v>
      </c>
      <c r="GK32" s="4">
        <f t="shared" si="66"/>
        <v>0.623</v>
      </c>
      <c r="GL32" s="4">
        <f t="shared" si="66"/>
        <v>30.73</v>
      </c>
      <c r="GM32" s="4">
        <f t="shared" si="66"/>
        <v>12.563000000000001</v>
      </c>
      <c r="GN32" s="4">
        <f t="shared" si="66"/>
        <v>0.29899999999999999</v>
      </c>
      <c r="GO32" s="4">
        <f t="shared" si="66"/>
        <v>0.56200000000000006</v>
      </c>
      <c r="GP32" s="4">
        <f t="shared" si="66"/>
        <v>451.95699999999999</v>
      </c>
      <c r="GQ32" s="4">
        <f t="shared" si="66"/>
        <v>597.60500000000002</v>
      </c>
      <c r="GR32" s="4">
        <f t="shared" si="66"/>
        <v>1.179</v>
      </c>
      <c r="GS32" s="4">
        <f t="shared" si="66"/>
        <v>208.91499999999999</v>
      </c>
      <c r="GT32" s="4">
        <f t="shared" si="67"/>
        <v>21.106000000000002</v>
      </c>
      <c r="GU32" s="4">
        <f t="shared" si="67"/>
        <v>0</v>
      </c>
      <c r="GV32" s="4">
        <f t="shared" si="67"/>
        <v>18.859000000000002</v>
      </c>
      <c r="GW32" s="4">
        <f t="shared" si="67"/>
        <v>2.2240000000000002</v>
      </c>
      <c r="GX32" s="4">
        <f t="shared" si="67"/>
        <v>38.634999999999998</v>
      </c>
      <c r="GY32" s="4">
        <f t="shared" si="67"/>
        <v>32.298000000000002</v>
      </c>
      <c r="GZ32" s="4">
        <f t="shared" si="67"/>
        <v>30.532</v>
      </c>
      <c r="HA32" s="4">
        <f t="shared" si="67"/>
        <v>273.17500000000001</v>
      </c>
      <c r="HB32" s="4">
        <f t="shared" si="67"/>
        <v>9.4480000000000004</v>
      </c>
      <c r="HC32" s="4">
        <f t="shared" si="67"/>
        <v>10.939</v>
      </c>
      <c r="HD32" s="4">
        <f t="shared" si="68"/>
        <v>257.76600000000002</v>
      </c>
      <c r="HE32" s="4">
        <f t="shared" si="68"/>
        <v>0.52600000000000002</v>
      </c>
      <c r="HF32" s="4">
        <f t="shared" si="68"/>
        <v>2.1920000000000002</v>
      </c>
      <c r="HG32" s="4">
        <f t="shared" si="68"/>
        <v>0.14399999999999999</v>
      </c>
      <c r="HH32" s="4">
        <f t="shared" si="68"/>
        <v>35.509</v>
      </c>
      <c r="HI32" s="4">
        <f t="shared" si="68"/>
        <v>28.126999999999999</v>
      </c>
      <c r="HJ32" s="4">
        <f t="shared" si="68"/>
        <v>392.79399999999998</v>
      </c>
      <c r="HK32" s="4">
        <f t="shared" si="68"/>
        <v>75.337999999999994</v>
      </c>
      <c r="HL32" s="4">
        <f t="shared" si="68"/>
        <v>0.20300000000000001</v>
      </c>
      <c r="HM32" s="4">
        <f t="shared" si="68"/>
        <v>8.0000000000000002E-3</v>
      </c>
      <c r="HN32" s="4">
        <f t="shared" si="69"/>
        <v>4.8920000000000003</v>
      </c>
      <c r="HO32" s="4">
        <f t="shared" si="69"/>
        <v>213.90899999999999</v>
      </c>
      <c r="HP32" s="4">
        <f t="shared" si="69"/>
        <v>150.268</v>
      </c>
      <c r="HQ32" s="4">
        <f t="shared" si="69"/>
        <v>329.57900000000001</v>
      </c>
      <c r="HR32" s="4">
        <f t="shared" si="69"/>
        <v>4712.7709999999997</v>
      </c>
      <c r="HS32" s="4">
        <f t="shared" si="69"/>
        <v>5.84</v>
      </c>
      <c r="HT32" s="4">
        <f t="shared" si="69"/>
        <v>112.78400000000001</v>
      </c>
      <c r="HU32" s="4">
        <f t="shared" si="69"/>
        <v>0.182</v>
      </c>
      <c r="HV32" s="4">
        <f t="shared" si="69"/>
        <v>84.608999999999995</v>
      </c>
      <c r="HW32" s="4">
        <f t="shared" si="69"/>
        <v>254.303</v>
      </c>
      <c r="HX32" s="4">
        <f t="shared" si="69"/>
        <v>2.5999999999999999E-2</v>
      </c>
      <c r="HY32" s="4">
        <f t="shared" si="69"/>
        <v>9.7680000000000007</v>
      </c>
      <c r="HZ32" s="4">
        <f t="shared" si="69"/>
        <v>6.5730000000000004</v>
      </c>
      <c r="IA32" s="4">
        <f t="shared" si="69"/>
        <v>10.531000000000001</v>
      </c>
      <c r="IB32" s="4">
        <f t="shared" si="69"/>
        <v>1004.2329999999999</v>
      </c>
      <c r="IC32" s="4">
        <f t="shared" si="23"/>
        <v>43572.337000000007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CB7351-FB71-410F-9BC6-77F82BB6B21E}">
  <sheetPr>
    <pageSetUpPr fitToPage="1"/>
  </sheetPr>
  <dimension ref="A1:N36"/>
  <sheetViews>
    <sheetView workbookViewId="0">
      <selection activeCell="B6" sqref="B6"/>
    </sheetView>
  </sheetViews>
  <sheetFormatPr defaultRowHeight="14.4" x14ac:dyDescent="0.3"/>
  <cols>
    <col min="4" max="4" width="13.88671875" bestFit="1" customWidth="1"/>
    <col min="5" max="5" width="13.6640625" bestFit="1" customWidth="1"/>
    <col min="6" max="7" width="11.21875" bestFit="1" customWidth="1"/>
    <col min="8" max="8" width="13.88671875" bestFit="1" customWidth="1"/>
    <col min="9" max="9" width="13.6640625" bestFit="1" customWidth="1"/>
  </cols>
  <sheetData>
    <row r="1" spans="1:14" x14ac:dyDescent="0.3">
      <c r="A1" s="7" t="s">
        <v>537</v>
      </c>
      <c r="H1" t="s">
        <v>571</v>
      </c>
    </row>
    <row r="2" spans="1:14" x14ac:dyDescent="0.3">
      <c r="A2" s="2" t="s">
        <v>522</v>
      </c>
    </row>
    <row r="3" spans="1:14" x14ac:dyDescent="0.3">
      <c r="F3" s="51" t="s">
        <v>549</v>
      </c>
      <c r="G3" s="51"/>
    </row>
    <row r="4" spans="1:14" x14ac:dyDescent="0.3">
      <c r="A4" s="8"/>
      <c r="B4" s="8" t="s">
        <v>528</v>
      </c>
      <c r="C4" s="8" t="s">
        <v>529</v>
      </c>
      <c r="D4" s="8" t="s">
        <v>532</v>
      </c>
      <c r="E4" s="8" t="s">
        <v>533</v>
      </c>
      <c r="F4" s="8" t="s">
        <v>534</v>
      </c>
      <c r="G4" s="8" t="s">
        <v>534</v>
      </c>
      <c r="H4" s="8" t="s">
        <v>530</v>
      </c>
      <c r="I4" s="8" t="s">
        <v>531</v>
      </c>
      <c r="K4">
        <v>26</v>
      </c>
      <c r="L4">
        <v>30</v>
      </c>
      <c r="M4">
        <v>22</v>
      </c>
      <c r="N4">
        <v>26</v>
      </c>
    </row>
    <row r="5" spans="1:14" x14ac:dyDescent="0.3">
      <c r="A5" s="9" t="s">
        <v>526</v>
      </c>
      <c r="B5" s="9" t="s">
        <v>514</v>
      </c>
      <c r="C5" s="9" t="s">
        <v>514</v>
      </c>
      <c r="D5" s="9" t="s">
        <v>514</v>
      </c>
      <c r="E5" s="9" t="s">
        <v>514</v>
      </c>
      <c r="F5" s="9" t="s">
        <v>535</v>
      </c>
      <c r="G5" s="9" t="s">
        <v>536</v>
      </c>
      <c r="H5" s="9" t="s">
        <v>514</v>
      </c>
      <c r="I5" s="9" t="s">
        <v>514</v>
      </c>
      <c r="K5">
        <f>SUM(K7:K36)</f>
        <v>22</v>
      </c>
      <c r="L5">
        <f t="shared" ref="L5:N5" si="0">SUM(L7:L36)</f>
        <v>24</v>
      </c>
      <c r="M5">
        <f t="shared" si="0"/>
        <v>22</v>
      </c>
      <c r="N5">
        <f t="shared" si="0"/>
        <v>25</v>
      </c>
    </row>
    <row r="6" spans="1:14" x14ac:dyDescent="0.3">
      <c r="A6" s="5">
        <v>1990</v>
      </c>
      <c r="B6" s="6">
        <v>32523.58</v>
      </c>
      <c r="C6" s="6">
        <v>22749.574000000001</v>
      </c>
      <c r="D6" s="5"/>
      <c r="E6" s="5"/>
      <c r="F6" s="12"/>
      <c r="G6" s="12"/>
      <c r="H6" s="12"/>
      <c r="I6" s="12"/>
    </row>
    <row r="7" spans="1:14" x14ac:dyDescent="0.3">
      <c r="A7" s="5">
        <v>1991</v>
      </c>
      <c r="B7" s="6">
        <v>32670.51</v>
      </c>
      <c r="C7" s="6">
        <v>23238.101999999999</v>
      </c>
      <c r="D7" s="17">
        <f t="shared" ref="D7:D32" si="1">(B7-B6)/B6</f>
        <v>4.5176453514648952E-3</v>
      </c>
      <c r="E7" s="18">
        <f t="shared" ref="E7:E32" si="2">(C7-C6)/C6</f>
        <v>2.1474160351310244E-2</v>
      </c>
      <c r="F7" s="13"/>
      <c r="G7" s="13"/>
      <c r="H7" s="13"/>
      <c r="I7" s="13"/>
      <c r="K7">
        <f>IF(D7&gt;0,1,0)</f>
        <v>1</v>
      </c>
      <c r="L7">
        <f t="shared" ref="L7" si="3">IF(E7&gt;0,1,0)</f>
        <v>1</v>
      </c>
    </row>
    <row r="8" spans="1:14" x14ac:dyDescent="0.3">
      <c r="A8" s="5">
        <v>1992</v>
      </c>
      <c r="B8" s="6">
        <v>32588.09</v>
      </c>
      <c r="C8" s="6">
        <v>22569.625</v>
      </c>
      <c r="D8" s="17">
        <f t="shared" si="1"/>
        <v>-2.5227644135337422E-3</v>
      </c>
      <c r="E8" s="18">
        <f t="shared" si="2"/>
        <v>-2.876641990813187E-2</v>
      </c>
      <c r="F8" s="13"/>
      <c r="G8" s="13"/>
      <c r="H8" s="13"/>
      <c r="I8" s="13"/>
      <c r="K8">
        <f t="shared" ref="K8:K36" si="4">IF(D8&gt;0,1,0)</f>
        <v>0</v>
      </c>
      <c r="L8">
        <f>IF(E8&gt;0,1,0)</f>
        <v>0</v>
      </c>
    </row>
    <row r="9" spans="1:14" x14ac:dyDescent="0.3">
      <c r="A9" s="5">
        <v>1993</v>
      </c>
      <c r="B9" s="6">
        <v>32729.061000000002</v>
      </c>
      <c r="C9" s="6">
        <v>22803.495999999999</v>
      </c>
      <c r="D9" s="17">
        <f t="shared" si="1"/>
        <v>4.3258441964534088E-3</v>
      </c>
      <c r="E9" s="18">
        <f t="shared" si="2"/>
        <v>1.0362201410080991E-2</v>
      </c>
      <c r="F9" s="13"/>
      <c r="G9" s="13"/>
      <c r="H9" s="13"/>
      <c r="I9" s="13"/>
      <c r="K9">
        <f t="shared" si="4"/>
        <v>1</v>
      </c>
      <c r="L9">
        <f t="shared" ref="L9:L36" si="5">IF(E9&gt;0,1,0)</f>
        <v>1</v>
      </c>
    </row>
    <row r="10" spans="1:14" x14ac:dyDescent="0.3">
      <c r="A10" s="5">
        <v>1994</v>
      </c>
      <c r="B10" s="6">
        <v>33015.038999999997</v>
      </c>
      <c r="C10" s="6">
        <v>22964.583999999999</v>
      </c>
      <c r="D10" s="17">
        <f t="shared" si="1"/>
        <v>8.7377392220325395E-3</v>
      </c>
      <c r="E10" s="18">
        <f t="shared" si="2"/>
        <v>7.0641799836305688E-3</v>
      </c>
      <c r="F10" s="14"/>
      <c r="G10" s="14"/>
      <c r="H10" s="14"/>
      <c r="I10" s="14"/>
      <c r="K10">
        <f t="shared" si="4"/>
        <v>1</v>
      </c>
      <c r="L10">
        <f t="shared" si="5"/>
        <v>1</v>
      </c>
    </row>
    <row r="11" spans="1:14" x14ac:dyDescent="0.3">
      <c r="A11" s="5">
        <v>1995</v>
      </c>
      <c r="B11" s="6">
        <v>33805.608999999997</v>
      </c>
      <c r="C11" s="6">
        <v>23453.945</v>
      </c>
      <c r="D11" s="17">
        <f t="shared" si="1"/>
        <v>2.3945753933533133E-2</v>
      </c>
      <c r="E11" s="18">
        <f t="shared" si="2"/>
        <v>2.1309377953460894E-2</v>
      </c>
      <c r="F11" s="19">
        <f>AVERAGE(D7:D11)</f>
        <v>7.8008436579900479E-3</v>
      </c>
      <c r="G11" s="19">
        <f>AVERAGE(E7:E11)</f>
        <v>6.2886999580701649E-3</v>
      </c>
      <c r="H11" s="17">
        <f t="shared" ref="H11:H32" si="6">(SUM(B9:B11)-SUM(B6:B8))/SUM(B6:B8)</f>
        <v>1.8076187297112925E-2</v>
      </c>
      <c r="I11" s="17">
        <f t="shared" ref="I11:I32" si="7">(SUM(C9:C11)-SUM(C6:C8))/SUM(C6:C8)</f>
        <v>9.6958892824556692E-3</v>
      </c>
      <c r="K11">
        <f t="shared" si="4"/>
        <v>1</v>
      </c>
      <c r="L11">
        <f t="shared" si="5"/>
        <v>1</v>
      </c>
      <c r="M11">
        <f t="shared" ref="M11:M36" si="8">IF(F11&gt;0,1,0)</f>
        <v>1</v>
      </c>
      <c r="N11">
        <f t="shared" ref="N11:N36" si="9">IF(G11&gt;0,1,0)</f>
        <v>1</v>
      </c>
    </row>
    <row r="12" spans="1:14" x14ac:dyDescent="0.3">
      <c r="A12" s="5">
        <v>1996</v>
      </c>
      <c r="B12" s="6">
        <v>34179.328000000001</v>
      </c>
      <c r="C12" s="6">
        <v>24154.960999999999</v>
      </c>
      <c r="D12" s="17">
        <f t="shared" si="1"/>
        <v>1.1054940616511438E-2</v>
      </c>
      <c r="E12" s="18">
        <f t="shared" si="2"/>
        <v>2.988904425247009E-2</v>
      </c>
      <c r="F12" s="19">
        <f t="shared" ref="F12:G12" si="10">AVERAGE(D8:D12)</f>
        <v>9.1083027109993553E-3</v>
      </c>
      <c r="G12" s="19">
        <f t="shared" si="10"/>
        <v>7.9716767383021352E-3</v>
      </c>
      <c r="H12" s="17">
        <f t="shared" si="6"/>
        <v>3.0741778804170075E-2</v>
      </c>
      <c r="I12" s="17">
        <f t="shared" si="7"/>
        <v>2.8599796275311878E-2</v>
      </c>
      <c r="K12">
        <f t="shared" si="4"/>
        <v>1</v>
      </c>
      <c r="L12">
        <f t="shared" si="5"/>
        <v>1</v>
      </c>
      <c r="M12">
        <f t="shared" si="8"/>
        <v>1</v>
      </c>
      <c r="N12">
        <f t="shared" si="9"/>
        <v>1</v>
      </c>
    </row>
    <row r="13" spans="1:14" x14ac:dyDescent="0.3">
      <c r="A13" s="5">
        <v>1997</v>
      </c>
      <c r="B13" s="6">
        <v>35537.18</v>
      </c>
      <c r="C13" s="6">
        <v>24300.550999999999</v>
      </c>
      <c r="D13" s="17">
        <f t="shared" si="1"/>
        <v>3.9727287792199979E-2</v>
      </c>
      <c r="E13" s="18">
        <f t="shared" si="2"/>
        <v>6.0273332670667586E-3</v>
      </c>
      <c r="F13" s="19">
        <f t="shared" ref="F13:G13" si="11">AVERAGE(D9:D13)</f>
        <v>1.75583131521461E-2</v>
      </c>
      <c r="G13" s="19">
        <f t="shared" si="11"/>
        <v>1.4930427373341859E-2</v>
      </c>
      <c r="H13" s="17">
        <f t="shared" si="6"/>
        <v>5.2779532317951995E-2</v>
      </c>
      <c r="I13" s="17">
        <f t="shared" si="7"/>
        <v>5.2266197701546946E-2</v>
      </c>
      <c r="K13">
        <f t="shared" si="4"/>
        <v>1</v>
      </c>
      <c r="L13">
        <f t="shared" si="5"/>
        <v>1</v>
      </c>
      <c r="M13">
        <f t="shared" si="8"/>
        <v>1</v>
      </c>
      <c r="N13">
        <f t="shared" si="9"/>
        <v>1</v>
      </c>
    </row>
    <row r="14" spans="1:14" x14ac:dyDescent="0.3">
      <c r="A14" s="5">
        <v>1998</v>
      </c>
      <c r="B14" s="6">
        <v>35099.211000000003</v>
      </c>
      <c r="C14" s="6">
        <v>24206.271000000001</v>
      </c>
      <c r="D14" s="17">
        <f t="shared" si="1"/>
        <v>-1.2324247450135247E-2</v>
      </c>
      <c r="E14" s="18">
        <f t="shared" si="2"/>
        <v>-3.8797474180729003E-3</v>
      </c>
      <c r="F14" s="19">
        <f t="shared" ref="F14:G14" si="12">AVERAGE(D10:D14)</f>
        <v>1.4228294822828369E-2</v>
      </c>
      <c r="G14" s="19">
        <f t="shared" si="12"/>
        <v>1.2082037607711083E-2</v>
      </c>
      <c r="H14" s="17">
        <f t="shared" si="6"/>
        <v>5.2898296267244828E-2</v>
      </c>
      <c r="I14" s="17">
        <f t="shared" si="7"/>
        <v>4.9691669667277172E-2</v>
      </c>
      <c r="K14">
        <f t="shared" si="4"/>
        <v>0</v>
      </c>
      <c r="L14">
        <f t="shared" si="5"/>
        <v>0</v>
      </c>
      <c r="M14">
        <f t="shared" si="8"/>
        <v>1</v>
      </c>
      <c r="N14">
        <f t="shared" si="9"/>
        <v>1</v>
      </c>
    </row>
    <row r="15" spans="1:14" x14ac:dyDescent="0.3">
      <c r="A15" s="5">
        <v>1999</v>
      </c>
      <c r="B15" s="6">
        <v>35101.898000000001</v>
      </c>
      <c r="C15" s="6">
        <v>24518.963</v>
      </c>
      <c r="D15" s="17">
        <f t="shared" si="1"/>
        <v>7.6554427391489765E-5</v>
      </c>
      <c r="E15" s="18">
        <f t="shared" si="2"/>
        <v>1.291780960396581E-2</v>
      </c>
      <c r="F15" s="19">
        <f t="shared" ref="F15:G15" si="13">AVERAGE(D11:D15)</f>
        <v>1.2496057863900159E-2</v>
      </c>
      <c r="G15" s="19">
        <f t="shared" si="13"/>
        <v>1.3252763531778133E-2</v>
      </c>
      <c r="H15" s="17">
        <f t="shared" si="6"/>
        <v>4.6914001246891476E-2</v>
      </c>
      <c r="I15" s="17">
        <f t="shared" si="7"/>
        <v>3.4748104422779903E-2</v>
      </c>
      <c r="K15">
        <f t="shared" si="4"/>
        <v>1</v>
      </c>
      <c r="L15">
        <f t="shared" si="5"/>
        <v>1</v>
      </c>
      <c r="M15">
        <f t="shared" si="8"/>
        <v>1</v>
      </c>
      <c r="N15">
        <f t="shared" si="9"/>
        <v>1</v>
      </c>
    </row>
    <row r="16" spans="1:14" x14ac:dyDescent="0.3">
      <c r="A16" s="5">
        <v>2000</v>
      </c>
      <c r="B16" s="6">
        <v>35835.480000000003</v>
      </c>
      <c r="C16" s="6">
        <v>25234.206999999999</v>
      </c>
      <c r="D16" s="17">
        <f t="shared" si="1"/>
        <v>2.0898642005056312E-2</v>
      </c>
      <c r="E16" s="18">
        <f t="shared" si="2"/>
        <v>2.9171054257066207E-2</v>
      </c>
      <c r="F16" s="19">
        <f t="shared" ref="F16:G16" si="14">AVERAGE(D12:D16)</f>
        <v>1.1886635478204795E-2</v>
      </c>
      <c r="G16" s="19">
        <f t="shared" si="14"/>
        <v>1.4825098792499195E-2</v>
      </c>
      <c r="H16" s="17">
        <f t="shared" si="6"/>
        <v>2.4289225074483445E-2</v>
      </c>
      <c r="I16" s="17">
        <f t="shared" si="7"/>
        <v>2.8507849808961802E-2</v>
      </c>
      <c r="K16">
        <f t="shared" si="4"/>
        <v>1</v>
      </c>
      <c r="L16">
        <f t="shared" si="5"/>
        <v>1</v>
      </c>
      <c r="M16">
        <f t="shared" si="8"/>
        <v>1</v>
      </c>
      <c r="N16">
        <f t="shared" si="9"/>
        <v>1</v>
      </c>
    </row>
    <row r="17" spans="1:14" x14ac:dyDescent="0.3">
      <c r="A17" s="5">
        <v>2001</v>
      </c>
      <c r="B17" s="6">
        <v>35884.07</v>
      </c>
      <c r="C17" s="6">
        <v>25451.055</v>
      </c>
      <c r="D17" s="17">
        <f t="shared" si="1"/>
        <v>1.3559187710056207E-3</v>
      </c>
      <c r="E17" s="18">
        <f t="shared" si="2"/>
        <v>8.5934144869304514E-3</v>
      </c>
      <c r="F17" s="19">
        <f t="shared" ref="F17:G17" si="15">AVERAGE(D13:D17)</f>
        <v>9.9468311091036304E-3</v>
      </c>
      <c r="G17" s="19">
        <f t="shared" si="15"/>
        <v>1.0565972839391266E-2</v>
      </c>
      <c r="H17" s="17">
        <f t="shared" si="6"/>
        <v>1.9135765313979213E-2</v>
      </c>
      <c r="I17" s="17">
        <f t="shared" si="7"/>
        <v>3.499008550340707E-2</v>
      </c>
      <c r="K17">
        <f t="shared" si="4"/>
        <v>1</v>
      </c>
      <c r="L17">
        <f t="shared" si="5"/>
        <v>1</v>
      </c>
      <c r="M17">
        <f t="shared" si="8"/>
        <v>1</v>
      </c>
      <c r="N17">
        <f t="shared" si="9"/>
        <v>1</v>
      </c>
    </row>
    <row r="18" spans="1:14" x14ac:dyDescent="0.3">
      <c r="A18" s="5">
        <v>2002</v>
      </c>
      <c r="B18" s="6">
        <v>36839.690999999999</v>
      </c>
      <c r="C18" s="6">
        <v>26039.190999999999</v>
      </c>
      <c r="D18" s="17">
        <f t="shared" si="1"/>
        <v>2.6630786307127348E-2</v>
      </c>
      <c r="E18" s="18">
        <f t="shared" si="2"/>
        <v>2.3108511611797569E-2</v>
      </c>
      <c r="F18" s="19">
        <f t="shared" ref="F18:G18" si="16">AVERAGE(D14:D18)</f>
        <v>7.3275308120891048E-3</v>
      </c>
      <c r="G18" s="19">
        <f t="shared" si="16"/>
        <v>1.3982208508337427E-2</v>
      </c>
      <c r="H18" s="17">
        <f t="shared" si="6"/>
        <v>2.6678623483306078E-2</v>
      </c>
      <c r="I18" s="17">
        <f t="shared" si="7"/>
        <v>5.0648794805834743E-2</v>
      </c>
      <c r="K18">
        <f t="shared" si="4"/>
        <v>1</v>
      </c>
      <c r="L18">
        <f t="shared" si="5"/>
        <v>1</v>
      </c>
      <c r="M18">
        <f t="shared" si="8"/>
        <v>1</v>
      </c>
      <c r="N18">
        <f t="shared" si="9"/>
        <v>1</v>
      </c>
    </row>
    <row r="19" spans="1:14" x14ac:dyDescent="0.3">
      <c r="A19" s="5">
        <v>2003</v>
      </c>
      <c r="B19" s="6">
        <v>37803.858999999997</v>
      </c>
      <c r="C19" s="6">
        <v>27366.723000000002</v>
      </c>
      <c r="D19" s="17">
        <f t="shared" si="1"/>
        <v>2.6171989336175427E-2</v>
      </c>
      <c r="E19" s="18">
        <f t="shared" si="2"/>
        <v>5.098207544159121E-2</v>
      </c>
      <c r="F19" s="19">
        <f t="shared" ref="F19:G19" si="17">AVERAGE(D15:D19)</f>
        <v>1.5026778169351241E-2</v>
      </c>
      <c r="G19" s="19">
        <f t="shared" si="17"/>
        <v>2.495457308027025E-2</v>
      </c>
      <c r="H19" s="17">
        <f t="shared" si="6"/>
        <v>4.235359739834698E-2</v>
      </c>
      <c r="I19" s="17">
        <f t="shared" si="7"/>
        <v>6.6219105144399437E-2</v>
      </c>
      <c r="K19">
        <f t="shared" si="4"/>
        <v>1</v>
      </c>
      <c r="L19">
        <f t="shared" si="5"/>
        <v>1</v>
      </c>
      <c r="M19">
        <f t="shared" si="8"/>
        <v>1</v>
      </c>
      <c r="N19">
        <f t="shared" si="9"/>
        <v>1</v>
      </c>
    </row>
    <row r="20" spans="1:14" x14ac:dyDescent="0.3">
      <c r="A20" s="5">
        <v>2004</v>
      </c>
      <c r="B20" s="6">
        <v>39655.309000000001</v>
      </c>
      <c r="C20" s="6">
        <v>28627.532999999999</v>
      </c>
      <c r="D20" s="17">
        <f t="shared" si="1"/>
        <v>4.8975158858782238E-2</v>
      </c>
      <c r="E20" s="18">
        <f t="shared" si="2"/>
        <v>4.6070916126859526E-2</v>
      </c>
      <c r="F20" s="19">
        <f t="shared" ref="F20:G20" si="18">AVERAGE(D16:D20)</f>
        <v>2.4806499055629389E-2</v>
      </c>
      <c r="G20" s="19">
        <f t="shared" si="18"/>
        <v>3.158519438484899E-2</v>
      </c>
      <c r="H20" s="17">
        <f t="shared" si="6"/>
        <v>6.9999154102460701E-2</v>
      </c>
      <c r="I20" s="17">
        <f t="shared" si="7"/>
        <v>9.0809020370863386E-2</v>
      </c>
      <c r="K20">
        <f t="shared" si="4"/>
        <v>1</v>
      </c>
      <c r="L20">
        <f t="shared" si="5"/>
        <v>1</v>
      </c>
      <c r="M20">
        <f t="shared" si="8"/>
        <v>1</v>
      </c>
      <c r="N20">
        <f t="shared" si="9"/>
        <v>1</v>
      </c>
    </row>
    <row r="21" spans="1:14" x14ac:dyDescent="0.3">
      <c r="A21" s="5">
        <v>2005</v>
      </c>
      <c r="B21" s="6">
        <v>40569.328000000001</v>
      </c>
      <c r="C21" s="6">
        <v>29602.776999999998</v>
      </c>
      <c r="D21" s="17">
        <f t="shared" si="1"/>
        <v>2.304909539350709E-2</v>
      </c>
      <c r="E21" s="18">
        <f t="shared" si="2"/>
        <v>3.4066644862482523E-2</v>
      </c>
      <c r="F21" s="19">
        <f t="shared" ref="F21:G21" si="19">AVERAGE(D17:D21)</f>
        <v>2.5236589733319541E-2</v>
      </c>
      <c r="G21" s="19">
        <f t="shared" si="19"/>
        <v>3.2564312505932259E-2</v>
      </c>
      <c r="H21" s="17">
        <f t="shared" si="6"/>
        <v>8.7226613900146965E-2</v>
      </c>
      <c r="I21" s="17">
        <f t="shared" si="7"/>
        <v>0.11564214084393649</v>
      </c>
      <c r="K21">
        <f t="shared" si="4"/>
        <v>1</v>
      </c>
      <c r="L21">
        <f t="shared" si="5"/>
        <v>1</v>
      </c>
      <c r="M21">
        <f t="shared" si="8"/>
        <v>1</v>
      </c>
      <c r="N21">
        <f t="shared" si="9"/>
        <v>1</v>
      </c>
    </row>
    <row r="22" spans="1:14" x14ac:dyDescent="0.3">
      <c r="A22" s="5">
        <v>2006</v>
      </c>
      <c r="B22" s="6">
        <v>42072.129000000001</v>
      </c>
      <c r="C22" s="6">
        <v>30583.528999999999</v>
      </c>
      <c r="D22" s="17">
        <f t="shared" si="1"/>
        <v>3.7042787595594373E-2</v>
      </c>
      <c r="E22" s="18">
        <f t="shared" si="2"/>
        <v>3.3130405299475807E-2</v>
      </c>
      <c r="F22" s="19">
        <f t="shared" ref="F22:G22" si="20">AVERAGE(D18:D22)</f>
        <v>3.2373963498237297E-2</v>
      </c>
      <c r="G22" s="19">
        <f t="shared" si="20"/>
        <v>3.7471710668441328E-2</v>
      </c>
      <c r="H22" s="17">
        <f t="shared" si="6"/>
        <v>0.1064814930421917</v>
      </c>
      <c r="I22" s="17">
        <f t="shared" si="7"/>
        <v>0.12626493417468271</v>
      </c>
      <c r="K22">
        <f t="shared" si="4"/>
        <v>1</v>
      </c>
      <c r="L22">
        <f t="shared" si="5"/>
        <v>1</v>
      </c>
      <c r="M22">
        <f t="shared" si="8"/>
        <v>1</v>
      </c>
      <c r="N22">
        <f t="shared" si="9"/>
        <v>1</v>
      </c>
    </row>
    <row r="23" spans="1:14" x14ac:dyDescent="0.3">
      <c r="A23" s="5">
        <v>2007</v>
      </c>
      <c r="B23" s="6">
        <v>42858.961000000003</v>
      </c>
      <c r="C23" s="6">
        <v>31493.741999999998</v>
      </c>
      <c r="D23" s="17">
        <f t="shared" si="1"/>
        <v>1.8701977263855654E-2</v>
      </c>
      <c r="E23" s="18">
        <f t="shared" si="2"/>
        <v>2.9761542561030148E-2</v>
      </c>
      <c r="F23" s="19">
        <f t="shared" ref="F23:G23" si="21">AVERAGE(D19:D23)</f>
        <v>3.0788201689582951E-2</v>
      </c>
      <c r="G23" s="19">
        <f t="shared" si="21"/>
        <v>3.8802316858287847E-2</v>
      </c>
      <c r="H23" s="17">
        <f t="shared" si="6"/>
        <v>9.8002369384982302E-2</v>
      </c>
      <c r="I23" s="17">
        <f t="shared" si="7"/>
        <v>0.11759351036413226</v>
      </c>
      <c r="K23">
        <f t="shared" si="4"/>
        <v>1</v>
      </c>
      <c r="L23">
        <f t="shared" si="5"/>
        <v>1</v>
      </c>
      <c r="M23">
        <f t="shared" si="8"/>
        <v>1</v>
      </c>
      <c r="N23">
        <f t="shared" si="9"/>
        <v>1</v>
      </c>
    </row>
    <row r="24" spans="1:14" x14ac:dyDescent="0.3">
      <c r="A24" s="5">
        <v>2008</v>
      </c>
      <c r="B24" s="6">
        <v>43139.101999999999</v>
      </c>
      <c r="C24" s="6">
        <v>32069.442999999999</v>
      </c>
      <c r="D24" s="17">
        <f t="shared" si="1"/>
        <v>6.5363460397464129E-3</v>
      </c>
      <c r="E24" s="18">
        <f t="shared" si="2"/>
        <v>1.8279853819847796E-2</v>
      </c>
      <c r="F24" s="19">
        <f t="shared" ref="F24:G24" si="22">AVERAGE(D20:D24)</f>
        <v>2.6861073030297156E-2</v>
      </c>
      <c r="G24" s="19">
        <f t="shared" si="22"/>
        <v>3.2261872533939154E-2</v>
      </c>
      <c r="H24" s="17">
        <f t="shared" si="6"/>
        <v>8.5078572889719623E-2</v>
      </c>
      <c r="I24" s="17">
        <f t="shared" si="7"/>
        <v>9.9882912997696985E-2</v>
      </c>
      <c r="K24">
        <f t="shared" si="4"/>
        <v>1</v>
      </c>
      <c r="L24">
        <f t="shared" si="5"/>
        <v>1</v>
      </c>
      <c r="M24">
        <f t="shared" si="8"/>
        <v>1</v>
      </c>
      <c r="N24">
        <f t="shared" si="9"/>
        <v>1</v>
      </c>
    </row>
    <row r="25" spans="1:14" x14ac:dyDescent="0.3">
      <c r="A25" s="5">
        <v>2009</v>
      </c>
      <c r="B25" s="6">
        <v>43089.449000000001</v>
      </c>
      <c r="C25" s="6">
        <v>31607.043000000001</v>
      </c>
      <c r="D25" s="17">
        <f t="shared" si="1"/>
        <v>-1.1509975335137581E-3</v>
      </c>
      <c r="E25" s="18">
        <f t="shared" si="2"/>
        <v>-1.4418710047442914E-2</v>
      </c>
      <c r="F25" s="19">
        <f t="shared" ref="F25:G25" si="23">AVERAGE(D21:D25)</f>
        <v>1.6835841751837954E-2</v>
      </c>
      <c r="G25" s="19">
        <f t="shared" si="23"/>
        <v>2.0163947299078673E-2</v>
      </c>
      <c r="H25" s="17">
        <f t="shared" si="6"/>
        <v>5.5526783103978274E-2</v>
      </c>
      <c r="I25" s="17">
        <f t="shared" si="7"/>
        <v>7.1569803440204971E-2</v>
      </c>
      <c r="K25">
        <f t="shared" si="4"/>
        <v>0</v>
      </c>
      <c r="L25">
        <f t="shared" si="5"/>
        <v>0</v>
      </c>
      <c r="M25">
        <f t="shared" si="8"/>
        <v>1</v>
      </c>
      <c r="N25">
        <f t="shared" si="9"/>
        <v>1</v>
      </c>
    </row>
    <row r="26" spans="1:14" x14ac:dyDescent="0.3">
      <c r="A26" s="5">
        <v>2010</v>
      </c>
      <c r="B26" s="6">
        <v>44877.512000000002</v>
      </c>
      <c r="C26" s="6">
        <v>33343.300999999999</v>
      </c>
      <c r="D26" s="17">
        <f t="shared" si="1"/>
        <v>4.1496538978718474E-2</v>
      </c>
      <c r="E26" s="18">
        <f t="shared" si="2"/>
        <v>5.493263004704356E-2</v>
      </c>
      <c r="F26" s="19">
        <f t="shared" ref="F26:G26" si="24">AVERAGE(D22:D26)</f>
        <v>2.0525330468880231E-2</v>
      </c>
      <c r="G26" s="19">
        <f t="shared" si="24"/>
        <v>2.4337144335990879E-2</v>
      </c>
      <c r="H26" s="17">
        <f t="shared" si="6"/>
        <v>4.4666345254722725E-2</v>
      </c>
      <c r="I26" s="17">
        <f t="shared" si="7"/>
        <v>5.8243195945970883E-2</v>
      </c>
      <c r="K26">
        <f t="shared" si="4"/>
        <v>1</v>
      </c>
      <c r="L26">
        <f t="shared" si="5"/>
        <v>1</v>
      </c>
      <c r="M26">
        <f t="shared" si="8"/>
        <v>1</v>
      </c>
      <c r="N26">
        <f t="shared" si="9"/>
        <v>1</v>
      </c>
    </row>
    <row r="27" spans="1:14" x14ac:dyDescent="0.3">
      <c r="A27" s="5">
        <v>2011</v>
      </c>
      <c r="B27" s="6">
        <v>45041.809000000001</v>
      </c>
      <c r="C27" s="6">
        <v>34468.449000000001</v>
      </c>
      <c r="D27" s="17">
        <f t="shared" si="1"/>
        <v>3.6610095497272366E-3</v>
      </c>
      <c r="E27" s="18">
        <f t="shared" si="2"/>
        <v>3.3744349427190817E-2</v>
      </c>
      <c r="F27" s="19">
        <f t="shared" ref="F27:G27" si="25">AVERAGE(D23:D27)</f>
        <v>1.3848974859706806E-2</v>
      </c>
      <c r="G27" s="19">
        <f t="shared" si="25"/>
        <v>2.445993316153388E-2</v>
      </c>
      <c r="H27" s="17">
        <f t="shared" si="6"/>
        <v>3.8561494465472676E-2</v>
      </c>
      <c r="I27" s="17">
        <f t="shared" si="7"/>
        <v>5.5998544994358621E-2</v>
      </c>
      <c r="K27">
        <f t="shared" si="4"/>
        <v>1</v>
      </c>
      <c r="L27">
        <f t="shared" si="5"/>
        <v>1</v>
      </c>
      <c r="M27">
        <f t="shared" si="8"/>
        <v>1</v>
      </c>
      <c r="N27">
        <f t="shared" si="9"/>
        <v>1</v>
      </c>
    </row>
    <row r="28" spans="1:14" x14ac:dyDescent="0.3">
      <c r="A28" s="5">
        <v>2012</v>
      </c>
      <c r="B28" s="6">
        <v>45597.141000000003</v>
      </c>
      <c r="C28" s="6">
        <v>34974.074000000001</v>
      </c>
      <c r="D28" s="17">
        <f t="shared" si="1"/>
        <v>1.2329256136226725E-2</v>
      </c>
      <c r="E28" s="18">
        <f t="shared" si="2"/>
        <v>1.4669212415098805E-2</v>
      </c>
      <c r="F28" s="19">
        <f t="shared" ref="F28:G28" si="26">AVERAGE(D24:D28)</f>
        <v>1.2574430634181019E-2</v>
      </c>
      <c r="G28" s="19">
        <f t="shared" si="26"/>
        <v>2.1441467132347614E-2</v>
      </c>
      <c r="H28" s="17">
        <f t="shared" si="6"/>
        <v>4.9803035943554418E-2</v>
      </c>
      <c r="I28" s="17">
        <f t="shared" si="7"/>
        <v>8.0020781288871037E-2</v>
      </c>
      <c r="K28">
        <f t="shared" si="4"/>
        <v>1</v>
      </c>
      <c r="L28">
        <f t="shared" si="5"/>
        <v>1</v>
      </c>
      <c r="M28">
        <f t="shared" si="8"/>
        <v>1</v>
      </c>
      <c r="N28">
        <f t="shared" si="9"/>
        <v>1</v>
      </c>
    </row>
    <row r="29" spans="1:14" x14ac:dyDescent="0.3">
      <c r="A29" s="5">
        <v>2013</v>
      </c>
      <c r="B29" s="6">
        <v>46238.608999999997</v>
      </c>
      <c r="C29" s="6">
        <v>35283.027000000002</v>
      </c>
      <c r="D29" s="17">
        <f t="shared" si="1"/>
        <v>1.4068162738536467E-2</v>
      </c>
      <c r="E29" s="18">
        <f t="shared" si="2"/>
        <v>8.8337721250318548E-3</v>
      </c>
      <c r="F29" s="19">
        <f t="shared" ref="F29:G29" si="27">AVERAGE(D25:D29)</f>
        <v>1.408079397393903E-2</v>
      </c>
      <c r="G29" s="19">
        <f t="shared" si="27"/>
        <v>1.9552250793384424E-2</v>
      </c>
      <c r="H29" s="17">
        <f t="shared" si="6"/>
        <v>4.4021579688499866E-2</v>
      </c>
      <c r="I29" s="17">
        <f t="shared" si="7"/>
        <v>7.9424653859526517E-2</v>
      </c>
      <c r="K29">
        <f t="shared" si="4"/>
        <v>1</v>
      </c>
      <c r="L29">
        <f t="shared" si="5"/>
        <v>1</v>
      </c>
      <c r="M29">
        <f t="shared" si="8"/>
        <v>1</v>
      </c>
      <c r="N29">
        <f t="shared" si="9"/>
        <v>1</v>
      </c>
    </row>
    <row r="30" spans="1:14" x14ac:dyDescent="0.3">
      <c r="A30" s="5">
        <v>2014</v>
      </c>
      <c r="B30" s="6">
        <v>46881.781000000003</v>
      </c>
      <c r="C30" s="6">
        <v>35534.440999999999</v>
      </c>
      <c r="D30" s="17">
        <f t="shared" si="1"/>
        <v>1.3909847504279508E-2</v>
      </c>
      <c r="E30" s="18">
        <f t="shared" si="2"/>
        <v>7.1256357908293134E-3</v>
      </c>
      <c r="F30" s="19">
        <f t="shared" ref="F30:G30" si="28">AVERAGE(D26:D30)</f>
        <v>1.7092962981497681E-2</v>
      </c>
      <c r="G30" s="19">
        <f t="shared" si="28"/>
        <v>2.3861119961038867E-2</v>
      </c>
      <c r="H30" s="17">
        <f t="shared" si="6"/>
        <v>4.2920184887056678E-2</v>
      </c>
      <c r="I30" s="17">
        <f t="shared" si="7"/>
        <v>6.4100043942396101E-2</v>
      </c>
      <c r="K30">
        <f t="shared" si="4"/>
        <v>1</v>
      </c>
      <c r="L30">
        <f t="shared" si="5"/>
        <v>1</v>
      </c>
      <c r="M30">
        <f t="shared" si="8"/>
        <v>1</v>
      </c>
      <c r="N30">
        <f t="shared" si="9"/>
        <v>1</v>
      </c>
    </row>
    <row r="31" spans="1:14" x14ac:dyDescent="0.3">
      <c r="A31" s="5">
        <v>2015</v>
      </c>
      <c r="B31" s="6">
        <v>46871.77</v>
      </c>
      <c r="C31" s="6">
        <v>35496.406000000003</v>
      </c>
      <c r="D31" s="17">
        <f t="shared" si="1"/>
        <v>-2.1353710943715809E-4</v>
      </c>
      <c r="E31" s="18">
        <f t="shared" si="2"/>
        <v>-1.070370010885952E-3</v>
      </c>
      <c r="F31" s="19">
        <f t="shared" ref="F31:G31" si="29">AVERAGE(D27:D31)</f>
        <v>8.7509477638665553E-3</v>
      </c>
      <c r="G31" s="19">
        <f t="shared" si="29"/>
        <v>1.266051994945297E-2</v>
      </c>
      <c r="H31" s="17">
        <f t="shared" si="6"/>
        <v>3.3026969077749414E-2</v>
      </c>
      <c r="I31" s="17">
        <f t="shared" si="7"/>
        <v>3.4324285808128588E-2</v>
      </c>
      <c r="K31">
        <f t="shared" si="4"/>
        <v>0</v>
      </c>
      <c r="L31">
        <f t="shared" si="5"/>
        <v>0</v>
      </c>
      <c r="M31">
        <f t="shared" si="8"/>
        <v>1</v>
      </c>
      <c r="N31">
        <f t="shared" si="9"/>
        <v>1</v>
      </c>
    </row>
    <row r="32" spans="1:14" x14ac:dyDescent="0.3">
      <c r="A32" s="5">
        <v>2016</v>
      </c>
      <c r="B32" s="6">
        <v>47531.68</v>
      </c>
      <c r="C32" s="6">
        <v>35452.461000000003</v>
      </c>
      <c r="D32" s="17">
        <f t="shared" si="1"/>
        <v>1.4079050140415085E-2</v>
      </c>
      <c r="E32" s="18">
        <f t="shared" si="2"/>
        <v>-1.2380126596478445E-3</v>
      </c>
      <c r="F32" s="19">
        <f t="shared" ref="F32:G32" si="30">AVERAGE(D28:D32)</f>
        <v>1.0834555882004125E-2</v>
      </c>
      <c r="G32" s="19">
        <f t="shared" si="30"/>
        <v>5.6640475320852354E-3</v>
      </c>
      <c r="H32" s="20">
        <f t="shared" si="6"/>
        <v>3.2201567826030494E-2</v>
      </c>
      <c r="I32" s="17">
        <f t="shared" si="7"/>
        <v>1.6784423667386004E-2</v>
      </c>
      <c r="K32">
        <f t="shared" si="4"/>
        <v>1</v>
      </c>
      <c r="L32">
        <f t="shared" si="5"/>
        <v>0</v>
      </c>
      <c r="M32">
        <f t="shared" si="8"/>
        <v>1</v>
      </c>
      <c r="N32">
        <f t="shared" si="9"/>
        <v>1</v>
      </c>
    </row>
    <row r="33" spans="1:14" x14ac:dyDescent="0.3">
      <c r="A33" s="5">
        <v>2017</v>
      </c>
      <c r="B33" s="6">
        <v>48251.879000000001</v>
      </c>
      <c r="C33" s="6">
        <v>35925.737999999998</v>
      </c>
      <c r="D33" s="10"/>
      <c r="E33" s="17">
        <f>(C33-C32)/C32</f>
        <v>1.3349623316699919E-2</v>
      </c>
      <c r="F33" s="21"/>
      <c r="G33" s="19">
        <f t="shared" ref="G33" si="31">AVERAGE(E29:E33)</f>
        <v>5.4001297124054576E-3</v>
      </c>
      <c r="H33" s="20"/>
      <c r="I33" s="22">
        <f>(SUM(C31:C33)-SUM(C28:C30))/SUM(C28:C30)</f>
        <v>1.0237708795283552E-2</v>
      </c>
      <c r="K33">
        <f t="shared" si="4"/>
        <v>0</v>
      </c>
      <c r="L33">
        <f t="shared" si="5"/>
        <v>1</v>
      </c>
      <c r="M33">
        <f t="shared" si="8"/>
        <v>0</v>
      </c>
      <c r="N33">
        <f t="shared" si="9"/>
        <v>1</v>
      </c>
    </row>
    <row r="34" spans="1:14" x14ac:dyDescent="0.3">
      <c r="A34" s="5">
        <v>2018</v>
      </c>
      <c r="B34" s="6">
        <v>49368.038999999997</v>
      </c>
      <c r="C34" s="6">
        <v>36646.141000000003</v>
      </c>
      <c r="D34" s="10"/>
      <c r="E34" s="17">
        <f>(C34-C33)/C33</f>
        <v>2.0052559532667241E-2</v>
      </c>
      <c r="F34" s="21"/>
      <c r="G34" s="19">
        <f t="shared" ref="G34" si="32">AVERAGE(E30:E34)</f>
        <v>7.6438871939325361E-3</v>
      </c>
      <c r="H34" s="21"/>
      <c r="I34" s="22">
        <f>(SUM(C32:C34)-SUM(C29:C31))/SUM(C29:C31)</f>
        <v>1.6088831453926703E-2</v>
      </c>
      <c r="K34">
        <f t="shared" si="4"/>
        <v>0</v>
      </c>
      <c r="L34">
        <f t="shared" si="5"/>
        <v>1</v>
      </c>
      <c r="M34">
        <f t="shared" si="8"/>
        <v>0</v>
      </c>
      <c r="N34">
        <f t="shared" si="9"/>
        <v>1</v>
      </c>
    </row>
    <row r="35" spans="1:14" x14ac:dyDescent="0.3">
      <c r="A35" s="5">
        <v>2019</v>
      </c>
      <c r="B35" s="6">
        <v>49758.23</v>
      </c>
      <c r="C35" s="6">
        <v>36702.504000000001</v>
      </c>
      <c r="D35" s="10"/>
      <c r="E35" s="17">
        <f>(C35-C34)/C34</f>
        <v>1.5380337045583477E-3</v>
      </c>
      <c r="F35" s="21"/>
      <c r="G35" s="19">
        <f t="shared" ref="G35" si="33">AVERAGE(E31:E35)</f>
        <v>6.5263667766783428E-3</v>
      </c>
      <c r="H35" s="21"/>
      <c r="I35" s="22">
        <f>(SUM(C33:C35)-SUM(C30:C32))/SUM(C30:C32)</f>
        <v>2.6211385168462102E-2</v>
      </c>
      <c r="J35" s="15"/>
      <c r="K35">
        <f t="shared" si="4"/>
        <v>0</v>
      </c>
      <c r="L35">
        <f t="shared" si="5"/>
        <v>1</v>
      </c>
      <c r="M35">
        <f t="shared" si="8"/>
        <v>0</v>
      </c>
      <c r="N35">
        <f t="shared" si="9"/>
        <v>1</v>
      </c>
    </row>
    <row r="36" spans="1:14" x14ac:dyDescent="0.3">
      <c r="A36" s="5">
        <v>2020</v>
      </c>
      <c r="B36" s="11"/>
      <c r="C36" s="6">
        <v>34807.258000000002</v>
      </c>
      <c r="D36" s="11"/>
      <c r="E36" s="17">
        <f>(C36-C35)/C35</f>
        <v>-5.1638057174518644E-2</v>
      </c>
      <c r="F36" s="23"/>
      <c r="G36" s="19">
        <f t="shared" ref="G36" si="34">AVERAGE(E32:E36)</f>
        <v>-3.5871706560481956E-3</v>
      </c>
      <c r="H36" s="23"/>
      <c r="I36" s="22">
        <f>(SUM(C34:C36)-SUM(C31:C33))/SUM(C31:C33)</f>
        <v>1.1988797525848258E-2</v>
      </c>
      <c r="K36">
        <f t="shared" si="4"/>
        <v>0</v>
      </c>
      <c r="L36">
        <f t="shared" si="5"/>
        <v>0</v>
      </c>
      <c r="M36">
        <f t="shared" si="8"/>
        <v>0</v>
      </c>
      <c r="N36">
        <f t="shared" si="9"/>
        <v>0</v>
      </c>
    </row>
  </sheetData>
  <mergeCells count="1">
    <mergeCell ref="F3:G3"/>
  </mergeCells>
  <hyperlinks>
    <hyperlink ref="A2" r:id="rId1" xr:uid="{33E2155E-A80E-42F2-AE3A-AB3703AB7F16}"/>
  </hyperlinks>
  <pageMargins left="0.7" right="0.7" top="0.75" bottom="0.75" header="0.3" footer="0.3"/>
  <pageSetup orientation="portrait" horizontalDpi="4294967293" verticalDpi="0"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6F2968-5D47-4D08-BB09-8802ADA2A4A6}">
  <dimension ref="A1:H67"/>
  <sheetViews>
    <sheetView showGridLines="0" tabSelected="1" workbookViewId="0">
      <selection activeCell="T32" sqref="T32"/>
    </sheetView>
  </sheetViews>
  <sheetFormatPr defaultRowHeight="14.4" x14ac:dyDescent="0.3"/>
  <cols>
    <col min="2" max="2" width="8.88671875" customWidth="1"/>
    <col min="5" max="5" width="24" bestFit="1" customWidth="1"/>
    <col min="6" max="6" width="12.5546875" bestFit="1" customWidth="1"/>
    <col min="7" max="7" width="23.77734375" bestFit="1" customWidth="1"/>
    <col min="8" max="8" width="11.88671875" bestFit="1" customWidth="1"/>
  </cols>
  <sheetData>
    <row r="1" spans="1:8" x14ac:dyDescent="0.3">
      <c r="B1" t="s">
        <v>551</v>
      </c>
      <c r="D1" s="7" t="s">
        <v>537</v>
      </c>
    </row>
    <row r="2" spans="1:8" ht="15" thickBot="1" x14ac:dyDescent="0.35">
      <c r="A2" s="52" t="s">
        <v>562</v>
      </c>
      <c r="B2" s="52"/>
      <c r="C2" s="52"/>
    </row>
    <row r="3" spans="1:8" x14ac:dyDescent="0.3">
      <c r="A3" s="36" t="s">
        <v>528</v>
      </c>
      <c r="B3" s="37"/>
      <c r="C3" s="36" t="s">
        <v>529</v>
      </c>
      <c r="D3" s="8"/>
      <c r="E3" s="8" t="s">
        <v>559</v>
      </c>
      <c r="F3" s="36" t="s">
        <v>528</v>
      </c>
      <c r="G3" s="8"/>
      <c r="H3" s="36" t="s">
        <v>529</v>
      </c>
    </row>
    <row r="4" spans="1:8" ht="15" thickBot="1" x14ac:dyDescent="0.35">
      <c r="A4" s="38" t="s">
        <v>514</v>
      </c>
      <c r="B4" s="39" t="s">
        <v>557</v>
      </c>
      <c r="C4" s="38" t="s">
        <v>514</v>
      </c>
      <c r="D4" s="9" t="s">
        <v>526</v>
      </c>
      <c r="E4" s="9" t="s">
        <v>563</v>
      </c>
      <c r="F4" s="38" t="s">
        <v>560</v>
      </c>
      <c r="G4" s="9" t="s">
        <v>564</v>
      </c>
      <c r="H4" s="38" t="s">
        <v>561</v>
      </c>
    </row>
    <row r="5" spans="1:8" x14ac:dyDescent="0.3">
      <c r="A5" s="6">
        <f>AVERAGE(summary!B6:B8)</f>
        <v>32594.059999999998</v>
      </c>
      <c r="B5" s="6">
        <f>AVERAGE(summary!C6:C8)</f>
        <v>22852.433666666668</v>
      </c>
      <c r="C5" s="6">
        <f>AVERAGE(summary!C6:C8)</f>
        <v>22852.433666666668</v>
      </c>
      <c r="D5" s="5">
        <v>1992</v>
      </c>
      <c r="E5" s="6"/>
      <c r="F5" s="42">
        <f>'NYS GHG'!R8</f>
        <v>318.21722199999994</v>
      </c>
      <c r="G5" s="42"/>
      <c r="H5" s="42">
        <f>'NYS GHG'!J8</f>
        <v>254.75700599999999</v>
      </c>
    </row>
    <row r="6" spans="1:8" x14ac:dyDescent="0.3">
      <c r="A6" s="6">
        <f>AVERAGE(summary!B7:B9)</f>
        <v>32662.553666666663</v>
      </c>
      <c r="B6" s="6">
        <f>AVERAGE(summary!C7:C9)</f>
        <v>22870.407666666666</v>
      </c>
      <c r="C6" s="6">
        <f>AVERAGE(summary!C7:C9)</f>
        <v>22870.407666666666</v>
      </c>
      <c r="D6" s="5">
        <v>1993</v>
      </c>
      <c r="E6" s="6">
        <f>A6-A5</f>
        <v>68.493666666665376</v>
      </c>
      <c r="F6" s="42">
        <f>'NYS GHG'!R9</f>
        <v>316.184009</v>
      </c>
      <c r="G6" s="42">
        <f>C6-C5</f>
        <v>17.973999999998341</v>
      </c>
      <c r="H6" s="42">
        <f>'NYS GHG'!J9</f>
        <v>251.25106400000001</v>
      </c>
    </row>
    <row r="7" spans="1:8" x14ac:dyDescent="0.3">
      <c r="A7" s="6">
        <f>AVERAGE(summary!B8:B10)</f>
        <v>32777.396666666667</v>
      </c>
      <c r="B7" s="6">
        <f>AVERAGE(summary!C8:C10)</f>
        <v>22779.235000000001</v>
      </c>
      <c r="C7" s="6">
        <f>AVERAGE(summary!C8:C10)</f>
        <v>22779.235000000001</v>
      </c>
      <c r="D7" s="5">
        <v>1994</v>
      </c>
      <c r="E7" s="6">
        <f t="shared" ref="E7:E32" si="0">A7-A6</f>
        <v>114.84300000000439</v>
      </c>
      <c r="F7" s="42">
        <f>'NYS GHG'!R10</f>
        <v>316.06193500000001</v>
      </c>
      <c r="G7" s="42">
        <f t="shared" ref="G7:G32" si="1">C7-C6</f>
        <v>-91.172666666665464</v>
      </c>
      <c r="H7" s="42">
        <f>'NYS GHG'!J10</f>
        <v>251.92882599999999</v>
      </c>
    </row>
    <row r="8" spans="1:8" x14ac:dyDescent="0.3">
      <c r="A8" s="6">
        <f>AVERAGE(summary!B9:B11)</f>
        <v>33183.236333333334</v>
      </c>
      <c r="B8" s="6">
        <f>AVERAGE(summary!C9:C11)</f>
        <v>23074.008333333331</v>
      </c>
      <c r="C8" s="6">
        <f>AVERAGE(summary!C9:C11)</f>
        <v>23074.008333333331</v>
      </c>
      <c r="D8" s="5">
        <v>1995</v>
      </c>
      <c r="E8" s="6">
        <f t="shared" si="0"/>
        <v>405.83966666666674</v>
      </c>
      <c r="F8" s="42">
        <f>'NYS GHG'!R11</f>
        <v>322.03207700000007</v>
      </c>
      <c r="G8" s="42">
        <f t="shared" si="1"/>
        <v>294.77333333333081</v>
      </c>
      <c r="H8" s="42">
        <f>'NYS GHG'!J11</f>
        <v>256.03916900000002</v>
      </c>
    </row>
    <row r="9" spans="1:8" x14ac:dyDescent="0.3">
      <c r="A9" s="6">
        <f>AVERAGE(summary!B10:B12)</f>
        <v>33666.658666666663</v>
      </c>
      <c r="B9" s="6">
        <f>AVERAGE(summary!C10:C12)</f>
        <v>23524.496666666662</v>
      </c>
      <c r="C9" s="6">
        <f>AVERAGE(summary!C10:C12)</f>
        <v>23524.496666666662</v>
      </c>
      <c r="D9" s="5">
        <v>1996</v>
      </c>
      <c r="E9" s="6">
        <f t="shared" si="0"/>
        <v>483.42233333332842</v>
      </c>
      <c r="F9" s="42">
        <f>'NYS GHG'!R12</f>
        <v>322.15657499999998</v>
      </c>
      <c r="G9" s="42">
        <f t="shared" si="1"/>
        <v>450.48833333333096</v>
      </c>
      <c r="H9" s="42">
        <f>'NYS GHG'!J12</f>
        <v>255.41225900000001</v>
      </c>
    </row>
    <row r="10" spans="1:8" x14ac:dyDescent="0.3">
      <c r="A10" s="6">
        <f>AVERAGE(summary!B11:B13)</f>
        <v>34507.372333333333</v>
      </c>
      <c r="B10" s="6">
        <f>AVERAGE(summary!C11:C13)</f>
        <v>23969.819</v>
      </c>
      <c r="C10" s="6">
        <f>AVERAGE(summary!C11:C13)</f>
        <v>23969.819</v>
      </c>
      <c r="D10" s="5">
        <v>1997</v>
      </c>
      <c r="E10" s="6">
        <f t="shared" si="0"/>
        <v>840.71366666667018</v>
      </c>
      <c r="F10" s="42">
        <f>'NYS GHG'!R13</f>
        <v>332.16494300000005</v>
      </c>
      <c r="G10" s="42">
        <f t="shared" si="1"/>
        <v>445.32233333333716</v>
      </c>
      <c r="H10" s="42">
        <f>'NYS GHG'!J13</f>
        <v>259.95811900000001</v>
      </c>
    </row>
    <row r="11" spans="1:8" x14ac:dyDescent="0.3">
      <c r="A11" s="6">
        <f>AVERAGE(summary!B12:B14)</f>
        <v>34938.573000000004</v>
      </c>
      <c r="B11" s="6">
        <f>AVERAGE(summary!C12:C14)</f>
        <v>24220.594333333331</v>
      </c>
      <c r="C11" s="6">
        <f>AVERAGE(summary!C12:C14)</f>
        <v>24220.594333333331</v>
      </c>
      <c r="D11" s="5">
        <v>1998</v>
      </c>
      <c r="E11" s="6">
        <f t="shared" si="0"/>
        <v>431.20066666667117</v>
      </c>
      <c r="F11" s="42">
        <f>'NYS GHG'!R14</f>
        <v>328.23645700000009</v>
      </c>
      <c r="G11" s="42">
        <f t="shared" si="1"/>
        <v>250.77533333333122</v>
      </c>
      <c r="H11" s="42">
        <f>'NYS GHG'!J14</f>
        <v>259.09721000000002</v>
      </c>
    </row>
    <row r="12" spans="1:8" x14ac:dyDescent="0.3">
      <c r="A12" s="6">
        <f>AVERAGE(summary!B13:B15)</f>
        <v>35246.096333333335</v>
      </c>
      <c r="B12" s="6">
        <f>AVERAGE(summary!C13:C15)</f>
        <v>24341.928333333333</v>
      </c>
      <c r="C12" s="6">
        <f>AVERAGE(summary!C13:C15)</f>
        <v>24341.928333333333</v>
      </c>
      <c r="D12" s="5">
        <v>1999</v>
      </c>
      <c r="E12" s="6">
        <f t="shared" si="0"/>
        <v>307.52333333333081</v>
      </c>
      <c r="F12" s="42">
        <f>'NYS GHG'!R15</f>
        <v>337.40764300000001</v>
      </c>
      <c r="G12" s="42">
        <f t="shared" si="1"/>
        <v>121.33400000000256</v>
      </c>
      <c r="H12" s="42">
        <f>'NYS GHG'!J15</f>
        <v>266.60094400000003</v>
      </c>
    </row>
    <row r="13" spans="1:8" x14ac:dyDescent="0.3">
      <c r="A13" s="6">
        <f>AVERAGE(summary!B14:B16)</f>
        <v>35345.529666666669</v>
      </c>
      <c r="B13" s="6">
        <f>AVERAGE(summary!C14:C16)</f>
        <v>24653.146999999997</v>
      </c>
      <c r="C13" s="6">
        <f>AVERAGE(summary!C14:C16)</f>
        <v>24653.146999999997</v>
      </c>
      <c r="D13" s="5">
        <v>2000</v>
      </c>
      <c r="E13" s="6">
        <f t="shared" si="0"/>
        <v>99.433333333334303</v>
      </c>
      <c r="F13" s="42">
        <f>'NYS GHG'!R16</f>
        <v>351.25225599999999</v>
      </c>
      <c r="G13" s="42">
        <f t="shared" si="1"/>
        <v>311.21866666666392</v>
      </c>
      <c r="H13" s="42">
        <f>'NYS GHG'!J16</f>
        <v>279.66895199999999</v>
      </c>
    </row>
    <row r="14" spans="1:8" x14ac:dyDescent="0.3">
      <c r="A14" s="6">
        <f>AVERAGE(summary!B15:B17)</f>
        <v>35607.149333333335</v>
      </c>
      <c r="B14" s="6">
        <f>AVERAGE(summary!C15:C17)</f>
        <v>25068.075000000001</v>
      </c>
      <c r="C14" s="6">
        <f>AVERAGE(summary!C15:C17)</f>
        <v>25068.075000000001</v>
      </c>
      <c r="D14" s="5">
        <v>2001</v>
      </c>
      <c r="E14" s="6">
        <f t="shared" si="0"/>
        <v>261.61966666666558</v>
      </c>
      <c r="F14" s="42">
        <f>'NYS GHG'!R17</f>
        <v>336.22945499999992</v>
      </c>
      <c r="G14" s="42">
        <f t="shared" si="1"/>
        <v>414.92800000000352</v>
      </c>
      <c r="H14" s="42">
        <f>'NYS GHG'!J17</f>
        <v>270.22345000000001</v>
      </c>
    </row>
    <row r="15" spans="1:8" x14ac:dyDescent="0.3">
      <c r="A15" s="6">
        <f>AVERAGE(summary!B16:B18)</f>
        <v>36186.413666666667</v>
      </c>
      <c r="B15" s="6">
        <f>AVERAGE(summary!C16:C18)</f>
        <v>25574.81766666667</v>
      </c>
      <c r="C15" s="6">
        <f>AVERAGE(summary!C16:C18)</f>
        <v>25574.81766666667</v>
      </c>
      <c r="D15" s="5">
        <v>2002</v>
      </c>
      <c r="E15" s="6">
        <f t="shared" si="0"/>
        <v>579.26433333333262</v>
      </c>
      <c r="F15" s="42">
        <f>'NYS GHG'!R18</f>
        <v>332.19254999999998</v>
      </c>
      <c r="G15" s="42">
        <f t="shared" si="1"/>
        <v>506.74266666666881</v>
      </c>
      <c r="H15" s="42">
        <f>'NYS GHG'!J18</f>
        <v>265.650193</v>
      </c>
    </row>
    <row r="16" spans="1:8" x14ac:dyDescent="0.3">
      <c r="A16" s="6">
        <f>AVERAGE(summary!B17:B19)</f>
        <v>36842.54</v>
      </c>
      <c r="B16" s="6">
        <f>AVERAGE(summary!C17:C19)</f>
        <v>26285.656333333332</v>
      </c>
      <c r="C16" s="6">
        <f>AVERAGE(summary!C17:C19)</f>
        <v>26285.656333333332</v>
      </c>
      <c r="D16" s="5">
        <v>2003</v>
      </c>
      <c r="E16" s="6">
        <f t="shared" si="0"/>
        <v>656.1263333333336</v>
      </c>
      <c r="F16" s="42">
        <f>'NYS GHG'!R19</f>
        <v>340.44101700000004</v>
      </c>
      <c r="G16" s="42">
        <f t="shared" si="1"/>
        <v>710.8386666666629</v>
      </c>
      <c r="H16" s="42">
        <f>'NYS GHG'!J19</f>
        <v>273.85046299999999</v>
      </c>
    </row>
    <row r="17" spans="1:8" x14ac:dyDescent="0.3">
      <c r="A17" s="6">
        <f>AVERAGE(summary!B18:B20)</f>
        <v>38099.619666666666</v>
      </c>
      <c r="B17" s="6">
        <f>AVERAGE(summary!C18:C20)</f>
        <v>27344.482333333333</v>
      </c>
      <c r="C17" s="6">
        <f>AVERAGE(summary!C18:C20)</f>
        <v>27344.482333333333</v>
      </c>
      <c r="D17" s="5">
        <v>2004</v>
      </c>
      <c r="E17" s="6">
        <f t="shared" si="0"/>
        <v>1257.0796666666647</v>
      </c>
      <c r="F17" s="42">
        <f>'NYS GHG'!R20</f>
        <v>344.687364</v>
      </c>
      <c r="G17" s="42">
        <f t="shared" si="1"/>
        <v>1058.8260000000009</v>
      </c>
      <c r="H17" s="42">
        <f>'NYS GHG'!J20</f>
        <v>275.51381199999997</v>
      </c>
    </row>
    <row r="18" spans="1:8" x14ac:dyDescent="0.3">
      <c r="A18" s="6">
        <f>AVERAGE(summary!B19:B21)</f>
        <v>39342.832000000002</v>
      </c>
      <c r="B18" s="6">
        <f>AVERAGE(summary!C19:C21)</f>
        <v>28532.344333333331</v>
      </c>
      <c r="C18" s="6">
        <f>AVERAGE(summary!C19:C21)</f>
        <v>28532.344333333331</v>
      </c>
      <c r="D18" s="5">
        <v>2005</v>
      </c>
      <c r="E18" s="6">
        <f t="shared" si="0"/>
        <v>1243.2123333333366</v>
      </c>
      <c r="F18" s="42">
        <f>'NYS GHG'!R21</f>
        <v>343.27492599999999</v>
      </c>
      <c r="G18" s="42">
        <f t="shared" si="1"/>
        <v>1187.8619999999974</v>
      </c>
      <c r="H18" s="42">
        <f>'NYS GHG'!J21</f>
        <v>276.77501000000001</v>
      </c>
    </row>
    <row r="19" spans="1:8" x14ac:dyDescent="0.3">
      <c r="A19" s="6">
        <f>AVERAGE(summary!B20:B22)</f>
        <v>40765.58866666667</v>
      </c>
      <c r="B19" s="6">
        <f>AVERAGE(summary!C20:C22)</f>
        <v>29604.612999999998</v>
      </c>
      <c r="C19" s="6">
        <f>AVERAGE(summary!C20:C22)</f>
        <v>29604.612999999998</v>
      </c>
      <c r="D19" s="5">
        <v>2006</v>
      </c>
      <c r="E19" s="6">
        <f t="shared" si="0"/>
        <v>1422.756666666668</v>
      </c>
      <c r="F19" s="42">
        <f>'NYS GHG'!R22</f>
        <v>319.74775900000009</v>
      </c>
      <c r="G19" s="42">
        <f t="shared" si="1"/>
        <v>1072.2686666666668</v>
      </c>
      <c r="H19" s="42">
        <f>'NYS GHG'!J22</f>
        <v>253.381677</v>
      </c>
    </row>
    <row r="20" spans="1:8" x14ac:dyDescent="0.3">
      <c r="A20" s="6">
        <f>AVERAGE(summary!B21:B23)</f>
        <v>41833.472666666668</v>
      </c>
      <c r="B20" s="6">
        <f>AVERAGE(summary!C21:C23)</f>
        <v>30560.016</v>
      </c>
      <c r="C20" s="6">
        <f>AVERAGE(summary!C21:C23)</f>
        <v>30560.016</v>
      </c>
      <c r="D20" s="5">
        <v>2007</v>
      </c>
      <c r="E20" s="6">
        <f t="shared" si="0"/>
        <v>1067.8839999999982</v>
      </c>
      <c r="F20" s="42">
        <f>'NYS GHG'!R23</f>
        <v>327.36134300000003</v>
      </c>
      <c r="G20" s="42">
        <f t="shared" si="1"/>
        <v>955.40300000000207</v>
      </c>
      <c r="H20" s="42">
        <f>'NYS GHG'!J23</f>
        <v>258.73581200000001</v>
      </c>
    </row>
    <row r="21" spans="1:8" x14ac:dyDescent="0.3">
      <c r="A21" s="6">
        <f>AVERAGE(summary!B22:B24)</f>
        <v>42690.063999999998</v>
      </c>
      <c r="B21" s="6">
        <f>AVERAGE(summary!C22:C24)</f>
        <v>31382.237999999998</v>
      </c>
      <c r="C21" s="6">
        <f>AVERAGE(summary!C22:C24)</f>
        <v>31382.237999999998</v>
      </c>
      <c r="D21" s="5">
        <v>2008</v>
      </c>
      <c r="E21" s="6">
        <f t="shared" si="0"/>
        <v>856.59133333333011</v>
      </c>
      <c r="F21" s="42">
        <f>'NYS GHG'!R24</f>
        <v>315.66612799999996</v>
      </c>
      <c r="G21" s="42">
        <f t="shared" si="1"/>
        <v>822.22199999999793</v>
      </c>
      <c r="H21" s="42">
        <f>'NYS GHG'!J24</f>
        <v>247.04566700000001</v>
      </c>
    </row>
    <row r="22" spans="1:8" x14ac:dyDescent="0.3">
      <c r="A22" s="6">
        <f>AVERAGE(summary!B23:B25)</f>
        <v>43029.170666666665</v>
      </c>
      <c r="B22" s="6">
        <f>AVERAGE(summary!C23:C25)</f>
        <v>31723.409333333333</v>
      </c>
      <c r="C22" s="6">
        <f>AVERAGE(summary!C23:C25)</f>
        <v>31723.409333333333</v>
      </c>
      <c r="D22" s="5">
        <v>2009</v>
      </c>
      <c r="E22" s="6">
        <f t="shared" si="0"/>
        <v>339.10666666666657</v>
      </c>
      <c r="F22" s="42">
        <f>'NYS GHG'!R25</f>
        <v>288.95649399999996</v>
      </c>
      <c r="G22" s="42">
        <f t="shared" si="1"/>
        <v>341.1713333333355</v>
      </c>
      <c r="H22" s="42">
        <f>'NYS GHG'!J25</f>
        <v>227.12497200000001</v>
      </c>
    </row>
    <row r="23" spans="1:8" x14ac:dyDescent="0.3">
      <c r="A23" s="6">
        <f>AVERAGE(summary!B24:B26)</f>
        <v>43702.021000000008</v>
      </c>
      <c r="B23" s="6">
        <f>AVERAGE(summary!C24:C26)</f>
        <v>32339.929000000004</v>
      </c>
      <c r="C23" s="6">
        <f>AVERAGE(summary!C24:C26)</f>
        <v>32339.929000000004</v>
      </c>
      <c r="D23" s="5">
        <v>2010</v>
      </c>
      <c r="E23" s="6">
        <f t="shared" si="0"/>
        <v>672.85033333334286</v>
      </c>
      <c r="F23" s="42">
        <f>'NYS GHG'!R26</f>
        <v>293.26207199999993</v>
      </c>
      <c r="G23" s="42">
        <f t="shared" si="1"/>
        <v>616.51966666667067</v>
      </c>
      <c r="H23" s="42">
        <f>'NYS GHG'!J26</f>
        <v>229.20219</v>
      </c>
    </row>
    <row r="24" spans="1:8" x14ac:dyDescent="0.3">
      <c r="A24" s="6">
        <f>AVERAGE(summary!B25:B27)</f>
        <v>44336.256666666675</v>
      </c>
      <c r="B24" s="6">
        <f>AVERAGE(summary!C25:C27)</f>
        <v>33139.597666666668</v>
      </c>
      <c r="C24" s="6">
        <f>AVERAGE(summary!C25:C27)</f>
        <v>33139.597666666668</v>
      </c>
      <c r="D24" s="5">
        <v>2011</v>
      </c>
      <c r="E24" s="6">
        <f t="shared" si="0"/>
        <v>634.23566666666738</v>
      </c>
      <c r="F24" s="42">
        <f>'NYS GHG'!R27</f>
        <v>298.33332100000001</v>
      </c>
      <c r="G24" s="42">
        <f t="shared" si="1"/>
        <v>799.66866666666465</v>
      </c>
      <c r="H24" s="42">
        <f>'NYS GHG'!J27</f>
        <v>232.12765300000001</v>
      </c>
    </row>
    <row r="25" spans="1:8" x14ac:dyDescent="0.3">
      <c r="A25" s="6">
        <f>AVERAGE(summary!B26:B28)</f>
        <v>45172.154000000002</v>
      </c>
      <c r="B25" s="6">
        <f>AVERAGE(summary!C26:C28)</f>
        <v>34261.941333333329</v>
      </c>
      <c r="C25" s="6">
        <f>AVERAGE(summary!C26:C28)</f>
        <v>34261.941333333329</v>
      </c>
      <c r="D25" s="5">
        <v>2012</v>
      </c>
      <c r="E25" s="6">
        <f t="shared" si="0"/>
        <v>835.89733333332697</v>
      </c>
      <c r="F25" s="42">
        <f>'NYS GHG'!R28</f>
        <v>289.28301700000003</v>
      </c>
      <c r="G25" s="42">
        <f t="shared" si="1"/>
        <v>1122.3436666666603</v>
      </c>
      <c r="H25" s="42">
        <f>'NYS GHG'!J28</f>
        <v>223.147986</v>
      </c>
    </row>
    <row r="26" spans="1:8" x14ac:dyDescent="0.3">
      <c r="A26" s="6">
        <f>AVERAGE(summary!B27:B29)</f>
        <v>45625.853000000003</v>
      </c>
      <c r="B26" s="6">
        <f>AVERAGE(summary!C27:C29)</f>
        <v>34908.51666666667</v>
      </c>
      <c r="C26" s="6">
        <f>AVERAGE(summary!C27:C29)</f>
        <v>34908.51666666667</v>
      </c>
      <c r="D26" s="5">
        <v>2013</v>
      </c>
      <c r="E26" s="6">
        <f t="shared" si="0"/>
        <v>453.69900000000052</v>
      </c>
      <c r="F26" s="42">
        <f>'NYS GHG'!R29</f>
        <v>292.656971</v>
      </c>
      <c r="G26" s="42">
        <f t="shared" si="1"/>
        <v>646.5753333333414</v>
      </c>
      <c r="H26" s="42">
        <f>'NYS GHG'!J29</f>
        <v>224.40602200000001</v>
      </c>
    </row>
    <row r="27" spans="1:8" x14ac:dyDescent="0.3">
      <c r="A27" s="6">
        <f>AVERAGE(summary!B28:B30)</f>
        <v>46239.177000000003</v>
      </c>
      <c r="B27" s="6">
        <f>AVERAGE(summary!C28:C30)</f>
        <v>35263.847333333331</v>
      </c>
      <c r="C27" s="6">
        <f>AVERAGE(summary!C28:C30)</f>
        <v>35263.847333333331</v>
      </c>
      <c r="D27" s="5">
        <v>2014</v>
      </c>
      <c r="E27" s="6">
        <f t="shared" si="0"/>
        <v>613.32400000000052</v>
      </c>
      <c r="F27" s="42">
        <f>'NYS GHG'!R30</f>
        <v>296.171537</v>
      </c>
      <c r="G27" s="42">
        <f t="shared" si="1"/>
        <v>355.33066666666127</v>
      </c>
      <c r="H27" s="42">
        <f>'NYS GHG'!J30</f>
        <v>228.76230100000001</v>
      </c>
    </row>
    <row r="28" spans="1:8" x14ac:dyDescent="0.3">
      <c r="A28" s="6">
        <f>AVERAGE(summary!B29:B31)</f>
        <v>46664.053333333337</v>
      </c>
      <c r="B28" s="6">
        <f>AVERAGE(summary!C29:C31)</f>
        <v>35437.957999999999</v>
      </c>
      <c r="C28" s="6">
        <f>AVERAGE(summary!C29:C31)</f>
        <v>35437.957999999999</v>
      </c>
      <c r="D28" s="5">
        <v>2015</v>
      </c>
      <c r="E28" s="6">
        <f t="shared" si="0"/>
        <v>424.8763333333336</v>
      </c>
      <c r="F28" s="42">
        <f>'NYS GHG'!R31</f>
        <v>292.84335499999992</v>
      </c>
      <c r="G28" s="42">
        <f t="shared" si="1"/>
        <v>174.11066666666738</v>
      </c>
      <c r="H28" s="42">
        <f>'NYS GHG'!J31</f>
        <v>224.887362</v>
      </c>
    </row>
    <row r="29" spans="1:8" x14ac:dyDescent="0.3">
      <c r="A29" s="6">
        <f>AVERAGE(summary!B30:B32)</f>
        <v>47095.076999999997</v>
      </c>
      <c r="B29" s="6">
        <f>AVERAGE(summary!C30:C32)</f>
        <v>35494.436000000009</v>
      </c>
      <c r="C29" s="6">
        <f>AVERAGE(summary!C30:C32)</f>
        <v>35494.436000000009</v>
      </c>
      <c r="D29" s="5">
        <v>2016</v>
      </c>
      <c r="E29" s="6">
        <f t="shared" si="0"/>
        <v>431.02366666666057</v>
      </c>
      <c r="F29" s="42">
        <f>'NYS GHG'!R32</f>
        <v>278.86246499999999</v>
      </c>
      <c r="G29" s="42">
        <f t="shared" si="1"/>
        <v>56.47800000001007</v>
      </c>
      <c r="H29" s="42">
        <f>'NYS GHG'!J32</f>
        <v>212.57171700000001</v>
      </c>
    </row>
    <row r="30" spans="1:8" x14ac:dyDescent="0.3">
      <c r="A30" s="6">
        <f>AVERAGE(summary!B31:B33)</f>
        <v>47551.776333333335</v>
      </c>
      <c r="B30" s="6">
        <f>AVERAGE(summary!C31:C33)</f>
        <v>35624.868333333332</v>
      </c>
      <c r="C30" s="6">
        <f>AVERAGE(summary!C31:C33)</f>
        <v>35624.868333333332</v>
      </c>
      <c r="D30" s="5">
        <v>2017</v>
      </c>
      <c r="E30" s="6">
        <f t="shared" si="0"/>
        <v>456.69933333333756</v>
      </c>
      <c r="F30" s="42">
        <f>'NYS GHG'!R33</f>
        <v>267.13146</v>
      </c>
      <c r="G30" s="42">
        <f t="shared" si="1"/>
        <v>130.43233333332319</v>
      </c>
      <c r="H30" s="42">
        <f>'NYS GHG'!J33</f>
        <v>203.281431</v>
      </c>
    </row>
    <row r="31" spans="1:8" x14ac:dyDescent="0.3">
      <c r="A31" s="6">
        <f>AVERAGE(summary!B32:B34)</f>
        <v>48383.866000000002</v>
      </c>
      <c r="B31" s="6">
        <f>AVERAGE(summary!C32:C34)</f>
        <v>36008.113333333335</v>
      </c>
      <c r="C31" s="6">
        <f>AVERAGE(summary!C32:C34)</f>
        <v>36008.113333333335</v>
      </c>
      <c r="D31" s="5">
        <v>2018</v>
      </c>
      <c r="E31" s="6">
        <f t="shared" si="0"/>
        <v>832.08966666666674</v>
      </c>
      <c r="F31" s="42">
        <f>'NYS GHG'!R34</f>
        <v>280.39819699999998</v>
      </c>
      <c r="G31" s="42">
        <f t="shared" si="1"/>
        <v>383.24500000000262</v>
      </c>
      <c r="H31" s="42">
        <f>'NYS GHG'!J34</f>
        <v>215.095528</v>
      </c>
    </row>
    <row r="32" spans="1:8" x14ac:dyDescent="0.3">
      <c r="A32" s="6">
        <f>AVERAGE(summary!B33:B35)</f>
        <v>49126.049333333336</v>
      </c>
      <c r="B32" s="6">
        <f>AVERAGE(summary!C33:C35)</f>
        <v>36424.794333333331</v>
      </c>
      <c r="C32" s="6">
        <f>AVERAGE(summary!C33:C35)</f>
        <v>36424.794333333331</v>
      </c>
      <c r="D32" s="5">
        <v>2019</v>
      </c>
      <c r="E32" s="6">
        <f t="shared" si="0"/>
        <v>742.1833333333343</v>
      </c>
      <c r="F32" s="42">
        <f>'NYS GHG'!R35</f>
        <v>274.72979600000002</v>
      </c>
      <c r="G32" s="42">
        <f t="shared" si="1"/>
        <v>416.68099999999686</v>
      </c>
      <c r="H32" s="42">
        <f>'NYS GHG'!J35</f>
        <v>210.09433100000001</v>
      </c>
    </row>
    <row r="33" spans="1:8" x14ac:dyDescent="0.3">
      <c r="A33" s="6">
        <f>AVERAGE(summary!B34:B36)</f>
        <v>49563.1345</v>
      </c>
      <c r="B33" s="6">
        <f>AVERAGE(summary!C34:C36)</f>
        <v>36051.967666666671</v>
      </c>
      <c r="C33" s="6">
        <f>AVERAGE(summary!C34:C36)</f>
        <v>36051.967666666671</v>
      </c>
      <c r="D33" s="5">
        <v>2020</v>
      </c>
    </row>
    <row r="36" spans="1:8" ht="15" thickBot="1" x14ac:dyDescent="0.35"/>
    <row r="37" spans="1:8" x14ac:dyDescent="0.3">
      <c r="B37" s="37"/>
      <c r="D37" s="8"/>
      <c r="E37" s="36" t="s">
        <v>528</v>
      </c>
      <c r="F37" s="36" t="s">
        <v>528</v>
      </c>
      <c r="G37" s="36" t="s">
        <v>529</v>
      </c>
      <c r="H37" s="36" t="s">
        <v>529</v>
      </c>
    </row>
    <row r="38" spans="1:8" ht="15" thickBot="1" x14ac:dyDescent="0.35">
      <c r="B38" s="39" t="s">
        <v>557</v>
      </c>
      <c r="D38" s="9" t="s">
        <v>526</v>
      </c>
      <c r="E38" s="38" t="s">
        <v>569</v>
      </c>
      <c r="F38" s="38" t="s">
        <v>560</v>
      </c>
      <c r="G38" s="38" t="s">
        <v>570</v>
      </c>
      <c r="H38" s="38" t="s">
        <v>561</v>
      </c>
    </row>
    <row r="39" spans="1:8" x14ac:dyDescent="0.3">
      <c r="B39" s="6">
        <f t="shared" ref="B39:H39" si="2">B5</f>
        <v>22852.433666666668</v>
      </c>
      <c r="D39" s="42">
        <f t="shared" si="2"/>
        <v>1992</v>
      </c>
      <c r="E39" s="6">
        <f t="shared" ref="E39:E63" si="3">A5</f>
        <v>32594.059999999998</v>
      </c>
      <c r="F39" s="6">
        <f t="shared" si="2"/>
        <v>318.21722199999994</v>
      </c>
      <c r="G39" s="6">
        <f t="shared" ref="G39:G63" si="4">C5</f>
        <v>22852.433666666668</v>
      </c>
      <c r="H39" s="6">
        <f t="shared" si="2"/>
        <v>254.75700599999999</v>
      </c>
    </row>
    <row r="40" spans="1:8" x14ac:dyDescent="0.3">
      <c r="B40" s="6">
        <f t="shared" ref="B40:H40" si="5">B6</f>
        <v>22870.407666666666</v>
      </c>
      <c r="D40" s="42">
        <f t="shared" si="5"/>
        <v>1993</v>
      </c>
      <c r="E40" s="6">
        <f t="shared" si="3"/>
        <v>32662.553666666663</v>
      </c>
      <c r="F40" s="6">
        <f t="shared" si="5"/>
        <v>316.184009</v>
      </c>
      <c r="G40" s="6">
        <f t="shared" si="4"/>
        <v>22870.407666666666</v>
      </c>
      <c r="H40" s="6">
        <f t="shared" si="5"/>
        <v>251.25106400000001</v>
      </c>
    </row>
    <row r="41" spans="1:8" x14ac:dyDescent="0.3">
      <c r="B41" s="6">
        <f t="shared" ref="B41:H41" si="6">B7</f>
        <v>22779.235000000001</v>
      </c>
      <c r="D41" s="42">
        <f t="shared" si="6"/>
        <v>1994</v>
      </c>
      <c r="E41" s="6">
        <f t="shared" si="3"/>
        <v>32777.396666666667</v>
      </c>
      <c r="F41" s="6">
        <f t="shared" si="6"/>
        <v>316.06193500000001</v>
      </c>
      <c r="G41" s="6">
        <f t="shared" si="4"/>
        <v>22779.235000000001</v>
      </c>
      <c r="H41" s="6">
        <f t="shared" si="6"/>
        <v>251.92882599999999</v>
      </c>
    </row>
    <row r="42" spans="1:8" x14ac:dyDescent="0.3">
      <c r="B42" s="6">
        <f t="shared" ref="B42:H42" si="7">B8</f>
        <v>23074.008333333331</v>
      </c>
      <c r="D42" s="42">
        <f t="shared" si="7"/>
        <v>1995</v>
      </c>
      <c r="E42" s="6">
        <f t="shared" si="3"/>
        <v>33183.236333333334</v>
      </c>
      <c r="F42" s="6">
        <f t="shared" si="7"/>
        <v>322.03207700000007</v>
      </c>
      <c r="G42" s="6">
        <f t="shared" si="4"/>
        <v>23074.008333333331</v>
      </c>
      <c r="H42" s="6">
        <f t="shared" si="7"/>
        <v>256.03916900000002</v>
      </c>
    </row>
    <row r="43" spans="1:8" x14ac:dyDescent="0.3">
      <c r="B43" s="6">
        <f t="shared" ref="B43:H43" si="8">B9</f>
        <v>23524.496666666662</v>
      </c>
      <c r="D43" s="42">
        <f t="shared" si="8"/>
        <v>1996</v>
      </c>
      <c r="E43" s="6">
        <f t="shared" si="3"/>
        <v>33666.658666666663</v>
      </c>
      <c r="F43" s="6">
        <f t="shared" si="8"/>
        <v>322.15657499999998</v>
      </c>
      <c r="G43" s="6">
        <f t="shared" si="4"/>
        <v>23524.496666666662</v>
      </c>
      <c r="H43" s="6">
        <f t="shared" si="8"/>
        <v>255.41225900000001</v>
      </c>
    </row>
    <row r="44" spans="1:8" x14ac:dyDescent="0.3">
      <c r="B44" s="6">
        <f t="shared" ref="B44:H44" si="9">B10</f>
        <v>23969.819</v>
      </c>
      <c r="D44" s="42">
        <f t="shared" si="9"/>
        <v>1997</v>
      </c>
      <c r="E44" s="6">
        <f t="shared" si="3"/>
        <v>34507.372333333333</v>
      </c>
      <c r="F44" s="6">
        <f t="shared" si="9"/>
        <v>332.16494300000005</v>
      </c>
      <c r="G44" s="6">
        <f t="shared" si="4"/>
        <v>23969.819</v>
      </c>
      <c r="H44" s="6">
        <f t="shared" si="9"/>
        <v>259.95811900000001</v>
      </c>
    </row>
    <row r="45" spans="1:8" x14ac:dyDescent="0.3">
      <c r="B45" s="6">
        <f t="shared" ref="B45:H45" si="10">B11</f>
        <v>24220.594333333331</v>
      </c>
      <c r="D45" s="42">
        <f t="shared" si="10"/>
        <v>1998</v>
      </c>
      <c r="E45" s="6">
        <f t="shared" si="3"/>
        <v>34938.573000000004</v>
      </c>
      <c r="F45" s="6">
        <f t="shared" si="10"/>
        <v>328.23645700000009</v>
      </c>
      <c r="G45" s="6">
        <f t="shared" si="4"/>
        <v>24220.594333333331</v>
      </c>
      <c r="H45" s="6">
        <f t="shared" si="10"/>
        <v>259.09721000000002</v>
      </c>
    </row>
    <row r="46" spans="1:8" x14ac:dyDescent="0.3">
      <c r="B46" s="6">
        <f t="shared" ref="B46:H46" si="11">B12</f>
        <v>24341.928333333333</v>
      </c>
      <c r="D46" s="42">
        <f t="shared" si="11"/>
        <v>1999</v>
      </c>
      <c r="E46" s="6">
        <f t="shared" si="3"/>
        <v>35246.096333333335</v>
      </c>
      <c r="F46" s="6">
        <f t="shared" si="11"/>
        <v>337.40764300000001</v>
      </c>
      <c r="G46" s="6">
        <f t="shared" si="4"/>
        <v>24341.928333333333</v>
      </c>
      <c r="H46" s="6">
        <f t="shared" si="11"/>
        <v>266.60094400000003</v>
      </c>
    </row>
    <row r="47" spans="1:8" x14ac:dyDescent="0.3">
      <c r="B47" s="6">
        <f t="shared" ref="B47:H47" si="12">B13</f>
        <v>24653.146999999997</v>
      </c>
      <c r="D47" s="42">
        <f t="shared" si="12"/>
        <v>2000</v>
      </c>
      <c r="E47" s="6">
        <f t="shared" si="3"/>
        <v>35345.529666666669</v>
      </c>
      <c r="F47" s="6">
        <f t="shared" si="12"/>
        <v>351.25225599999999</v>
      </c>
      <c r="G47" s="6">
        <f t="shared" si="4"/>
        <v>24653.146999999997</v>
      </c>
      <c r="H47" s="6">
        <f t="shared" si="12"/>
        <v>279.66895199999999</v>
      </c>
    </row>
    <row r="48" spans="1:8" x14ac:dyDescent="0.3">
      <c r="B48" s="6">
        <f t="shared" ref="B48:H48" si="13">B14</f>
        <v>25068.075000000001</v>
      </c>
      <c r="D48" s="42">
        <f t="shared" si="13"/>
        <v>2001</v>
      </c>
      <c r="E48" s="6">
        <f t="shared" si="3"/>
        <v>35607.149333333335</v>
      </c>
      <c r="F48" s="6">
        <f t="shared" si="13"/>
        <v>336.22945499999992</v>
      </c>
      <c r="G48" s="6">
        <f t="shared" si="4"/>
        <v>25068.075000000001</v>
      </c>
      <c r="H48" s="6">
        <f t="shared" si="13"/>
        <v>270.22345000000001</v>
      </c>
    </row>
    <row r="49" spans="2:8" x14ac:dyDescent="0.3">
      <c r="B49" s="6">
        <f t="shared" ref="B49:H49" si="14">B15</f>
        <v>25574.81766666667</v>
      </c>
      <c r="D49" s="42">
        <f t="shared" si="14"/>
        <v>2002</v>
      </c>
      <c r="E49" s="6">
        <f t="shared" si="3"/>
        <v>36186.413666666667</v>
      </c>
      <c r="F49" s="6">
        <f t="shared" si="14"/>
        <v>332.19254999999998</v>
      </c>
      <c r="G49" s="6">
        <f t="shared" si="4"/>
        <v>25574.81766666667</v>
      </c>
      <c r="H49" s="6">
        <f t="shared" si="14"/>
        <v>265.650193</v>
      </c>
    </row>
    <row r="50" spans="2:8" x14ac:dyDescent="0.3">
      <c r="B50" s="6">
        <f t="shared" ref="B50:H50" si="15">B16</f>
        <v>26285.656333333332</v>
      </c>
      <c r="D50" s="42">
        <f t="shared" si="15"/>
        <v>2003</v>
      </c>
      <c r="E50" s="6">
        <f t="shared" si="3"/>
        <v>36842.54</v>
      </c>
      <c r="F50" s="6">
        <f t="shared" si="15"/>
        <v>340.44101700000004</v>
      </c>
      <c r="G50" s="6">
        <f t="shared" si="4"/>
        <v>26285.656333333332</v>
      </c>
      <c r="H50" s="6">
        <f t="shared" si="15"/>
        <v>273.85046299999999</v>
      </c>
    </row>
    <row r="51" spans="2:8" x14ac:dyDescent="0.3">
      <c r="B51" s="6">
        <f t="shared" ref="B51:H51" si="16">B17</f>
        <v>27344.482333333333</v>
      </c>
      <c r="D51" s="42">
        <f t="shared" si="16"/>
        <v>2004</v>
      </c>
      <c r="E51" s="6">
        <f t="shared" si="3"/>
        <v>38099.619666666666</v>
      </c>
      <c r="F51" s="6">
        <f t="shared" si="16"/>
        <v>344.687364</v>
      </c>
      <c r="G51" s="6">
        <f t="shared" si="4"/>
        <v>27344.482333333333</v>
      </c>
      <c r="H51" s="6">
        <f t="shared" si="16"/>
        <v>275.51381199999997</v>
      </c>
    </row>
    <row r="52" spans="2:8" x14ac:dyDescent="0.3">
      <c r="B52" s="6">
        <f t="shared" ref="B52:H52" si="17">B18</f>
        <v>28532.344333333331</v>
      </c>
      <c r="D52" s="42">
        <f t="shared" si="17"/>
        <v>2005</v>
      </c>
      <c r="E52" s="6">
        <f t="shared" si="3"/>
        <v>39342.832000000002</v>
      </c>
      <c r="F52" s="6">
        <f t="shared" si="17"/>
        <v>343.27492599999999</v>
      </c>
      <c r="G52" s="6">
        <f t="shared" si="4"/>
        <v>28532.344333333331</v>
      </c>
      <c r="H52" s="6">
        <f t="shared" si="17"/>
        <v>276.77501000000001</v>
      </c>
    </row>
    <row r="53" spans="2:8" x14ac:dyDescent="0.3">
      <c r="B53" s="6">
        <f t="shared" ref="B53:H53" si="18">B19</f>
        <v>29604.612999999998</v>
      </c>
      <c r="D53" s="42">
        <f t="shared" si="18"/>
        <v>2006</v>
      </c>
      <c r="E53" s="6">
        <f t="shared" si="3"/>
        <v>40765.58866666667</v>
      </c>
      <c r="F53" s="6">
        <f t="shared" si="18"/>
        <v>319.74775900000009</v>
      </c>
      <c r="G53" s="6">
        <f t="shared" si="4"/>
        <v>29604.612999999998</v>
      </c>
      <c r="H53" s="6">
        <f t="shared" si="18"/>
        <v>253.381677</v>
      </c>
    </row>
    <row r="54" spans="2:8" x14ac:dyDescent="0.3">
      <c r="B54" s="6">
        <f t="shared" ref="B54:H54" si="19">B20</f>
        <v>30560.016</v>
      </c>
      <c r="D54" s="42">
        <f t="shared" si="19"/>
        <v>2007</v>
      </c>
      <c r="E54" s="6">
        <f t="shared" si="3"/>
        <v>41833.472666666668</v>
      </c>
      <c r="F54" s="6">
        <f t="shared" si="19"/>
        <v>327.36134300000003</v>
      </c>
      <c r="G54" s="6">
        <f t="shared" si="4"/>
        <v>30560.016</v>
      </c>
      <c r="H54" s="6">
        <f t="shared" si="19"/>
        <v>258.73581200000001</v>
      </c>
    </row>
    <row r="55" spans="2:8" x14ac:dyDescent="0.3">
      <c r="B55" s="6">
        <f t="shared" ref="B55:H55" si="20">B21</f>
        <v>31382.237999999998</v>
      </c>
      <c r="D55" s="42">
        <f t="shared" si="20"/>
        <v>2008</v>
      </c>
      <c r="E55" s="6">
        <f t="shared" si="3"/>
        <v>42690.063999999998</v>
      </c>
      <c r="F55" s="6">
        <f t="shared" si="20"/>
        <v>315.66612799999996</v>
      </c>
      <c r="G55" s="6">
        <f t="shared" si="4"/>
        <v>31382.237999999998</v>
      </c>
      <c r="H55" s="6">
        <f t="shared" si="20"/>
        <v>247.04566700000001</v>
      </c>
    </row>
    <row r="56" spans="2:8" x14ac:dyDescent="0.3">
      <c r="B56" s="6">
        <f t="shared" ref="B56:H56" si="21">B22</f>
        <v>31723.409333333333</v>
      </c>
      <c r="D56" s="42">
        <f t="shared" si="21"/>
        <v>2009</v>
      </c>
      <c r="E56" s="6">
        <f t="shared" si="3"/>
        <v>43029.170666666665</v>
      </c>
      <c r="F56" s="6">
        <f t="shared" si="21"/>
        <v>288.95649399999996</v>
      </c>
      <c r="G56" s="6">
        <f t="shared" si="4"/>
        <v>31723.409333333333</v>
      </c>
      <c r="H56" s="6">
        <f t="shared" si="21"/>
        <v>227.12497200000001</v>
      </c>
    </row>
    <row r="57" spans="2:8" x14ac:dyDescent="0.3">
      <c r="B57" s="6">
        <f t="shared" ref="B57:H57" si="22">B23</f>
        <v>32339.929000000004</v>
      </c>
      <c r="D57" s="42">
        <f t="shared" si="22"/>
        <v>2010</v>
      </c>
      <c r="E57" s="6">
        <f t="shared" si="3"/>
        <v>43702.021000000008</v>
      </c>
      <c r="F57" s="6">
        <f t="shared" si="22"/>
        <v>293.26207199999993</v>
      </c>
      <c r="G57" s="6">
        <f t="shared" si="4"/>
        <v>32339.929000000004</v>
      </c>
      <c r="H57" s="6">
        <f t="shared" si="22"/>
        <v>229.20219</v>
      </c>
    </row>
    <row r="58" spans="2:8" x14ac:dyDescent="0.3">
      <c r="B58" s="6">
        <f t="shared" ref="B58:H58" si="23">B24</f>
        <v>33139.597666666668</v>
      </c>
      <c r="D58" s="42">
        <f t="shared" si="23"/>
        <v>2011</v>
      </c>
      <c r="E58" s="6">
        <f t="shared" si="3"/>
        <v>44336.256666666675</v>
      </c>
      <c r="F58" s="6">
        <f t="shared" si="23"/>
        <v>298.33332100000001</v>
      </c>
      <c r="G58" s="6">
        <f t="shared" si="4"/>
        <v>33139.597666666668</v>
      </c>
      <c r="H58" s="6">
        <f t="shared" si="23"/>
        <v>232.12765300000001</v>
      </c>
    </row>
    <row r="59" spans="2:8" x14ac:dyDescent="0.3">
      <c r="B59" s="6">
        <f t="shared" ref="B59:H59" si="24">B25</f>
        <v>34261.941333333329</v>
      </c>
      <c r="D59" s="42">
        <f t="shared" si="24"/>
        <v>2012</v>
      </c>
      <c r="E59" s="6">
        <f t="shared" si="3"/>
        <v>45172.154000000002</v>
      </c>
      <c r="F59" s="6">
        <f t="shared" si="24"/>
        <v>289.28301700000003</v>
      </c>
      <c r="G59" s="6">
        <f t="shared" si="4"/>
        <v>34261.941333333329</v>
      </c>
      <c r="H59" s="6">
        <f t="shared" si="24"/>
        <v>223.147986</v>
      </c>
    </row>
    <row r="60" spans="2:8" x14ac:dyDescent="0.3">
      <c r="B60" s="6">
        <f t="shared" ref="B60:H60" si="25">B26</f>
        <v>34908.51666666667</v>
      </c>
      <c r="D60" s="42">
        <f t="shared" si="25"/>
        <v>2013</v>
      </c>
      <c r="E60" s="6">
        <f t="shared" si="3"/>
        <v>45625.853000000003</v>
      </c>
      <c r="F60" s="6">
        <f t="shared" si="25"/>
        <v>292.656971</v>
      </c>
      <c r="G60" s="6">
        <f t="shared" si="4"/>
        <v>34908.51666666667</v>
      </c>
      <c r="H60" s="6">
        <f t="shared" si="25"/>
        <v>224.40602200000001</v>
      </c>
    </row>
    <row r="61" spans="2:8" x14ac:dyDescent="0.3">
      <c r="B61" s="6">
        <f t="shared" ref="B61:H61" si="26">B27</f>
        <v>35263.847333333331</v>
      </c>
      <c r="D61" s="42">
        <f t="shared" si="26"/>
        <v>2014</v>
      </c>
      <c r="E61" s="6">
        <f t="shared" si="3"/>
        <v>46239.177000000003</v>
      </c>
      <c r="F61" s="6">
        <f t="shared" si="26"/>
        <v>296.171537</v>
      </c>
      <c r="G61" s="6">
        <f t="shared" si="4"/>
        <v>35263.847333333331</v>
      </c>
      <c r="H61" s="6">
        <f t="shared" si="26"/>
        <v>228.76230100000001</v>
      </c>
    </row>
    <row r="62" spans="2:8" x14ac:dyDescent="0.3">
      <c r="B62" s="6">
        <f t="shared" ref="B62:H62" si="27">B28</f>
        <v>35437.957999999999</v>
      </c>
      <c r="D62" s="42">
        <f t="shared" si="27"/>
        <v>2015</v>
      </c>
      <c r="E62" s="6">
        <f t="shared" si="3"/>
        <v>46664.053333333337</v>
      </c>
      <c r="F62" s="6">
        <f t="shared" si="27"/>
        <v>292.84335499999992</v>
      </c>
      <c r="G62" s="6">
        <f t="shared" si="4"/>
        <v>35437.957999999999</v>
      </c>
      <c r="H62" s="6">
        <f t="shared" si="27"/>
        <v>224.887362</v>
      </c>
    </row>
    <row r="63" spans="2:8" x14ac:dyDescent="0.3">
      <c r="B63" s="6">
        <f t="shared" ref="B63:H63" si="28">B29</f>
        <v>35494.436000000009</v>
      </c>
      <c r="D63" s="42">
        <f t="shared" si="28"/>
        <v>2016</v>
      </c>
      <c r="E63" s="6">
        <f t="shared" si="3"/>
        <v>47095.076999999997</v>
      </c>
      <c r="F63" s="6">
        <f t="shared" si="28"/>
        <v>278.86246499999999</v>
      </c>
      <c r="G63" s="6">
        <f t="shared" si="4"/>
        <v>35494.436000000009</v>
      </c>
      <c r="H63" s="6">
        <f t="shared" si="28"/>
        <v>212.57171700000001</v>
      </c>
    </row>
    <row r="64" spans="2:8" x14ac:dyDescent="0.3">
      <c r="D64" s="42">
        <f t="shared" ref="D64:H64" si="29">D30</f>
        <v>2017</v>
      </c>
      <c r="E64" s="6">
        <f t="shared" ref="E64:E67" si="30">A30</f>
        <v>47551.776333333335</v>
      </c>
      <c r="F64" s="6">
        <f t="shared" ref="F64:H64" si="31">F30</f>
        <v>267.13146</v>
      </c>
      <c r="G64" s="6">
        <f t="shared" ref="G64:G67" si="32">C30</f>
        <v>35624.868333333332</v>
      </c>
      <c r="H64" s="6">
        <f t="shared" ref="H64" si="33">H30</f>
        <v>203.281431</v>
      </c>
    </row>
    <row r="65" spans="4:8" x14ac:dyDescent="0.3">
      <c r="D65" s="42">
        <f t="shared" ref="D65:H65" si="34">D31</f>
        <v>2018</v>
      </c>
      <c r="E65" s="6">
        <f t="shared" si="30"/>
        <v>48383.866000000002</v>
      </c>
      <c r="F65" s="6">
        <f t="shared" ref="F65:H65" si="35">F31</f>
        <v>280.39819699999998</v>
      </c>
      <c r="G65" s="6">
        <f t="shared" si="32"/>
        <v>36008.113333333335</v>
      </c>
      <c r="H65" s="6">
        <f t="shared" ref="H65" si="36">H31</f>
        <v>215.095528</v>
      </c>
    </row>
    <row r="66" spans="4:8" x14ac:dyDescent="0.3">
      <c r="D66" s="42">
        <f t="shared" ref="D66:H66" si="37">D32</f>
        <v>2019</v>
      </c>
      <c r="E66" s="6">
        <f t="shared" si="30"/>
        <v>49126.049333333336</v>
      </c>
      <c r="F66" s="6">
        <f t="shared" ref="F66:H66" si="38">F32</f>
        <v>274.72979600000002</v>
      </c>
      <c r="G66" s="6">
        <f t="shared" si="32"/>
        <v>36424.794333333331</v>
      </c>
      <c r="H66" s="6">
        <f t="shared" ref="H66" si="39">H32</f>
        <v>210.09433100000001</v>
      </c>
    </row>
    <row r="67" spans="4:8" x14ac:dyDescent="0.3">
      <c r="D67" s="42">
        <f t="shared" ref="D67:H67" si="40">D33</f>
        <v>2020</v>
      </c>
      <c r="E67" s="6">
        <f t="shared" si="30"/>
        <v>49563.1345</v>
      </c>
      <c r="F67" s="6">
        <f t="shared" ref="F67:H67" si="41">F33</f>
        <v>0</v>
      </c>
      <c r="G67" s="6">
        <f t="shared" si="32"/>
        <v>36051.967666666671</v>
      </c>
      <c r="H67" s="6">
        <f t="shared" ref="H67" si="42">H33</f>
        <v>0</v>
      </c>
    </row>
  </sheetData>
  <mergeCells count="1">
    <mergeCell ref="A2:C2"/>
  </mergeCells>
  <phoneticPr fontId="6" type="noConversion"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84E895-E82E-4E9E-9221-C3EEC374BE81}">
  <dimension ref="A1:U35"/>
  <sheetViews>
    <sheetView workbookViewId="0">
      <selection activeCell="R6" sqref="R6"/>
    </sheetView>
  </sheetViews>
  <sheetFormatPr defaultRowHeight="14.4" x14ac:dyDescent="0.3"/>
  <cols>
    <col min="1" max="1" width="5" style="25" bestFit="1" customWidth="1"/>
    <col min="2" max="2" width="6.5546875" bestFit="1" customWidth="1"/>
    <col min="3" max="3" width="4.6640625" bestFit="1" customWidth="1"/>
    <col min="4" max="4" width="12" bestFit="1" customWidth="1"/>
    <col min="5" max="5" width="6.5546875" bestFit="1" customWidth="1"/>
    <col min="6" max="6" width="8.5546875" bestFit="1" customWidth="1"/>
    <col min="7" max="7" width="6.5546875" bestFit="1" customWidth="1"/>
    <col min="10" max="10" width="6.5546875" bestFit="1" customWidth="1"/>
    <col min="11" max="11" width="4.6640625" bestFit="1" customWidth="1"/>
    <col min="12" max="12" width="12" bestFit="1" customWidth="1"/>
    <col min="13" max="13" width="5.5546875" bestFit="1" customWidth="1"/>
    <col min="14" max="14" width="5" bestFit="1" customWidth="1"/>
    <col min="15" max="15" width="4.5546875" bestFit="1" customWidth="1"/>
    <col min="16" max="16" width="4.88671875" bestFit="1" customWidth="1"/>
    <col min="17" max="17" width="4.5546875" bestFit="1" customWidth="1"/>
  </cols>
  <sheetData>
    <row r="1" spans="1:21" x14ac:dyDescent="0.3">
      <c r="A1" s="24" t="s">
        <v>550</v>
      </c>
    </row>
    <row r="2" spans="1:21" x14ac:dyDescent="0.3">
      <c r="B2" s="2" t="s">
        <v>552</v>
      </c>
    </row>
    <row r="3" spans="1:21" ht="15" thickBot="1" x14ac:dyDescent="0.35"/>
    <row r="4" spans="1:21" x14ac:dyDescent="0.3">
      <c r="A4" s="26"/>
      <c r="B4" s="53" t="s">
        <v>558</v>
      </c>
      <c r="C4" s="54"/>
      <c r="D4" s="54"/>
      <c r="E4" s="54"/>
      <c r="F4" s="54"/>
      <c r="G4" s="55"/>
      <c r="J4" s="56" t="s">
        <v>565</v>
      </c>
      <c r="K4" s="57"/>
      <c r="L4" s="57"/>
      <c r="M4" s="57"/>
      <c r="N4" s="57"/>
      <c r="O4" s="57"/>
      <c r="P4" s="57"/>
      <c r="Q4" s="57"/>
      <c r="R4" s="58"/>
    </row>
    <row r="5" spans="1:21" ht="15" thickBot="1" x14ac:dyDescent="0.35">
      <c r="A5" s="27" t="s">
        <v>526</v>
      </c>
      <c r="B5" s="28" t="s">
        <v>529</v>
      </c>
      <c r="C5" s="29" t="s">
        <v>553</v>
      </c>
      <c r="D5" s="29" t="s">
        <v>554</v>
      </c>
      <c r="E5" s="29" t="s">
        <v>555</v>
      </c>
      <c r="F5" s="29" t="s">
        <v>556</v>
      </c>
      <c r="G5" s="30" t="s">
        <v>527</v>
      </c>
      <c r="J5" s="28" t="s">
        <v>529</v>
      </c>
      <c r="K5" s="29" t="s">
        <v>553</v>
      </c>
      <c r="L5" s="29" t="s">
        <v>554</v>
      </c>
      <c r="M5" s="29" t="s">
        <v>555</v>
      </c>
      <c r="N5" s="29" t="s">
        <v>566</v>
      </c>
      <c r="O5" s="29" t="s">
        <v>567</v>
      </c>
      <c r="P5" s="29" t="s">
        <v>568</v>
      </c>
      <c r="Q5" s="29" t="s">
        <v>556</v>
      </c>
      <c r="R5" s="30" t="s">
        <v>527</v>
      </c>
    </row>
    <row r="6" spans="1:21" x14ac:dyDescent="0.3">
      <c r="A6" s="9">
        <v>1990</v>
      </c>
      <c r="B6" s="31">
        <f>[1]Summary!C6</f>
        <v>252.08461399999999</v>
      </c>
      <c r="C6" s="31">
        <v>3.6914989999999999</v>
      </c>
      <c r="D6" s="32">
        <v>9.1297990000000002</v>
      </c>
      <c r="E6" s="31">
        <v>132.66338300000001</v>
      </c>
      <c r="F6" s="31">
        <v>4.020918</v>
      </c>
      <c r="G6" s="31">
        <f t="shared" ref="G6:G35" si="0">SUM(B6:E6)</f>
        <v>397.56929500000001</v>
      </c>
      <c r="J6" s="43">
        <v>252.08461399999999</v>
      </c>
      <c r="K6" s="31">
        <v>3.9574790000000002</v>
      </c>
      <c r="L6" s="32">
        <v>9.1297990000000002</v>
      </c>
      <c r="M6" s="31">
        <v>39.483153000000001</v>
      </c>
      <c r="N6" s="31">
        <v>1.9413E-2</v>
      </c>
      <c r="O6" s="31">
        <v>6.5700000000000003E-4</v>
      </c>
      <c r="P6" s="31">
        <v>1.3631530000000001</v>
      </c>
      <c r="Q6" s="31">
        <v>5.2386819999999998</v>
      </c>
      <c r="R6" s="44">
        <v>311.27694999999994</v>
      </c>
      <c r="T6" s="41">
        <v>265.98462346672</v>
      </c>
      <c r="U6" s="40">
        <f>J6+K6+M6+Q6</f>
        <v>300.76392799999996</v>
      </c>
    </row>
    <row r="7" spans="1:21" x14ac:dyDescent="0.3">
      <c r="A7" s="35">
        <v>1991</v>
      </c>
      <c r="B7" s="33">
        <f>[1]Summary!C7</f>
        <v>248.533928</v>
      </c>
      <c r="C7" s="33">
        <v>3.5688569999999999</v>
      </c>
      <c r="D7" s="34">
        <v>8.7790859999999995</v>
      </c>
      <c r="E7" s="33">
        <v>136.29453699999999</v>
      </c>
      <c r="F7" s="33">
        <v>3.841777</v>
      </c>
      <c r="G7" s="33">
        <f t="shared" si="0"/>
        <v>397.17640799999998</v>
      </c>
      <c r="J7" s="45">
        <v>248.533928</v>
      </c>
      <c r="K7" s="33">
        <v>3.832643</v>
      </c>
      <c r="L7" s="34">
        <v>8.7790859999999995</v>
      </c>
      <c r="M7" s="33">
        <v>40.563851999999997</v>
      </c>
      <c r="N7" s="33">
        <v>4.3084999999999998E-2</v>
      </c>
      <c r="O7" s="33">
        <v>6.5700000000000003E-4</v>
      </c>
      <c r="P7" s="33">
        <v>1.125043</v>
      </c>
      <c r="Q7" s="33">
        <v>5.0052849999999998</v>
      </c>
      <c r="R7" s="46">
        <v>307.883579</v>
      </c>
      <c r="T7" s="41">
        <v>263.86011762536117</v>
      </c>
    </row>
    <row r="8" spans="1:21" x14ac:dyDescent="0.3">
      <c r="A8" s="35">
        <v>1992</v>
      </c>
      <c r="B8" s="33">
        <f>[1]Summary!C8</f>
        <v>254.75700599999999</v>
      </c>
      <c r="C8" s="33">
        <v>3.7220270000000002</v>
      </c>
      <c r="D8" s="34">
        <v>9.6485529999999997</v>
      </c>
      <c r="E8" s="33">
        <v>147.121813</v>
      </c>
      <c r="F8" s="33">
        <v>3.804773</v>
      </c>
      <c r="G8" s="33">
        <f t="shared" si="0"/>
        <v>415.24939900000004</v>
      </c>
      <c r="J8" s="45">
        <v>254.75700599999999</v>
      </c>
      <c r="K8" s="33">
        <v>3.9905759999999999</v>
      </c>
      <c r="L8" s="34">
        <v>9.6485529999999997</v>
      </c>
      <c r="M8" s="33">
        <v>43.786253000000002</v>
      </c>
      <c r="N8" s="33">
        <v>4.5159999999999999E-2</v>
      </c>
      <c r="O8" s="33">
        <v>6.5700000000000003E-4</v>
      </c>
      <c r="P8" s="33">
        <v>1.0319419999999999</v>
      </c>
      <c r="Q8" s="33">
        <v>4.9570749999999997</v>
      </c>
      <c r="R8" s="46">
        <v>318.21722199999994</v>
      </c>
      <c r="T8" s="41">
        <v>264.21038402818613</v>
      </c>
    </row>
    <row r="9" spans="1:21" x14ac:dyDescent="0.3">
      <c r="A9" s="35">
        <v>1993</v>
      </c>
      <c r="B9" s="33">
        <f>[1]Summary!C9</f>
        <v>251.25106400000001</v>
      </c>
      <c r="C9" s="33">
        <v>3.6691150000000001</v>
      </c>
      <c r="D9" s="34">
        <v>11.01742</v>
      </c>
      <c r="E9" s="33">
        <v>148.32561699999999</v>
      </c>
      <c r="F9" s="33">
        <v>3.675627</v>
      </c>
      <c r="G9" s="33">
        <f t="shared" si="0"/>
        <v>414.26321600000006</v>
      </c>
      <c r="J9" s="45">
        <v>251.25106400000001</v>
      </c>
      <c r="K9" s="33">
        <v>3.932474</v>
      </c>
      <c r="L9" s="34">
        <v>11.01742</v>
      </c>
      <c r="M9" s="33">
        <v>44.144528999999999</v>
      </c>
      <c r="N9" s="33">
        <v>4.8194000000000001E-2</v>
      </c>
      <c r="O9" s="33">
        <v>8.2100000000000001E-4</v>
      </c>
      <c r="P9" s="33">
        <v>1.000691</v>
      </c>
      <c r="Q9" s="33">
        <v>4.7888159999999997</v>
      </c>
      <c r="R9" s="46">
        <v>316.184009</v>
      </c>
      <c r="T9" s="41">
        <v>268.47202586423418</v>
      </c>
    </row>
    <row r="10" spans="1:21" x14ac:dyDescent="0.3">
      <c r="A10" s="35">
        <v>1994</v>
      </c>
      <c r="B10" s="33">
        <f>[1]Summary!C10</f>
        <v>251.92882599999999</v>
      </c>
      <c r="C10" s="33">
        <v>3.8135119999999998</v>
      </c>
      <c r="D10" s="34">
        <v>10.70058</v>
      </c>
      <c r="E10" s="33">
        <v>147.27383499999999</v>
      </c>
      <c r="F10" s="33">
        <v>3.449014</v>
      </c>
      <c r="G10" s="33">
        <f t="shared" si="0"/>
        <v>413.71675299999993</v>
      </c>
      <c r="J10" s="45">
        <v>251.92882599999999</v>
      </c>
      <c r="K10" s="33">
        <v>4.0746659999999997</v>
      </c>
      <c r="L10" s="34">
        <v>10.70058</v>
      </c>
      <c r="M10" s="33">
        <v>43.831499999999998</v>
      </c>
      <c r="N10" s="33">
        <v>0.141904</v>
      </c>
      <c r="O10" s="33">
        <v>9.0399999999999996E-4</v>
      </c>
      <c r="P10" s="33">
        <v>0.889984</v>
      </c>
      <c r="Q10" s="33">
        <v>4.4935710000000002</v>
      </c>
      <c r="R10" s="46">
        <v>316.06193500000001</v>
      </c>
      <c r="T10" s="41">
        <v>269.05655939751193</v>
      </c>
    </row>
    <row r="11" spans="1:21" x14ac:dyDescent="0.3">
      <c r="A11" s="35">
        <v>1995</v>
      </c>
      <c r="B11" s="33">
        <f>[1]Summary!C11</f>
        <v>256.03916900000002</v>
      </c>
      <c r="C11" s="33">
        <v>3.6651899999999999</v>
      </c>
      <c r="D11" s="34">
        <v>10.796151999999999</v>
      </c>
      <c r="E11" s="33">
        <v>152.57142999999999</v>
      </c>
      <c r="F11" s="33">
        <v>3.1504449999999999</v>
      </c>
      <c r="G11" s="33">
        <f t="shared" si="0"/>
        <v>423.07194100000004</v>
      </c>
      <c r="J11" s="45">
        <v>256.03916900000002</v>
      </c>
      <c r="K11" s="33">
        <v>3.9246560000000001</v>
      </c>
      <c r="L11" s="34">
        <v>10.796151999999999</v>
      </c>
      <c r="M11" s="33">
        <v>45.408164999999997</v>
      </c>
      <c r="N11" s="33">
        <v>0.87445200000000001</v>
      </c>
      <c r="O11" s="33">
        <v>1.1410000000000001E-3</v>
      </c>
      <c r="P11" s="33">
        <v>0.88376100000000002</v>
      </c>
      <c r="Q11" s="33">
        <v>4.1045809999999996</v>
      </c>
      <c r="R11" s="46">
        <v>322.03207700000007</v>
      </c>
      <c r="T11" s="41">
        <v>277.5074115082615</v>
      </c>
    </row>
    <row r="12" spans="1:21" x14ac:dyDescent="0.3">
      <c r="A12" s="35">
        <v>1996</v>
      </c>
      <c r="B12" s="33">
        <f>[1]Summary!C12</f>
        <v>255.41225900000001</v>
      </c>
      <c r="C12" s="33">
        <v>3.4340199999999999</v>
      </c>
      <c r="D12" s="34">
        <v>12.017058</v>
      </c>
      <c r="E12" s="33">
        <v>151.76378700000001</v>
      </c>
      <c r="F12" s="33">
        <v>2.8839489999999999</v>
      </c>
      <c r="G12" s="33">
        <f t="shared" si="0"/>
        <v>422.62712399999998</v>
      </c>
      <c r="J12" s="45">
        <v>255.41225900000001</v>
      </c>
      <c r="K12" s="33">
        <v>3.695948</v>
      </c>
      <c r="L12" s="34">
        <v>12.017058</v>
      </c>
      <c r="M12" s="33">
        <v>45.167794999999998</v>
      </c>
      <c r="N12" s="33">
        <v>1.1749229999999999</v>
      </c>
      <c r="O12" s="33">
        <v>1.268E-3</v>
      </c>
      <c r="P12" s="33">
        <v>0.92995099999999997</v>
      </c>
      <c r="Q12" s="33">
        <v>3.7573729999999999</v>
      </c>
      <c r="R12" s="46">
        <v>322.15657499999998</v>
      </c>
      <c r="T12" s="41">
        <v>274.90508847622567</v>
      </c>
    </row>
    <row r="13" spans="1:21" x14ac:dyDescent="0.3">
      <c r="A13" s="35">
        <v>1997</v>
      </c>
      <c r="B13" s="33">
        <f>[1]Summary!C13</f>
        <v>259.95811900000001</v>
      </c>
      <c r="C13" s="33">
        <v>3.5558610000000002</v>
      </c>
      <c r="D13" s="34">
        <v>15.862651</v>
      </c>
      <c r="E13" s="33">
        <v>157.30668</v>
      </c>
      <c r="F13" s="33">
        <v>2.656253</v>
      </c>
      <c r="G13" s="33">
        <f t="shared" si="0"/>
        <v>436.683311</v>
      </c>
      <c r="J13" s="45">
        <v>259.95811900000001</v>
      </c>
      <c r="K13" s="33">
        <v>3.8270810000000002</v>
      </c>
      <c r="L13" s="34">
        <v>15.862651</v>
      </c>
      <c r="M13" s="33">
        <v>46.817467999999998</v>
      </c>
      <c r="N13" s="33">
        <v>1.3998379999999999</v>
      </c>
      <c r="O13" s="33">
        <v>1.647E-3</v>
      </c>
      <c r="P13" s="33">
        <v>0.83742099999999997</v>
      </c>
      <c r="Q13" s="33">
        <v>3.460718</v>
      </c>
      <c r="R13" s="46">
        <v>332.16494300000005</v>
      </c>
      <c r="T13" s="41">
        <v>282.78125005245147</v>
      </c>
    </row>
    <row r="14" spans="1:21" x14ac:dyDescent="0.3">
      <c r="A14" s="35">
        <v>1998</v>
      </c>
      <c r="B14" s="33">
        <f>[1]Summary!C14</f>
        <v>259.09721000000002</v>
      </c>
      <c r="C14" s="33">
        <v>3.627065</v>
      </c>
      <c r="D14" s="34">
        <v>14.154013000000001</v>
      </c>
      <c r="E14" s="33">
        <v>154.20081400000001</v>
      </c>
      <c r="F14" s="33">
        <v>2.2498930000000001</v>
      </c>
      <c r="G14" s="33">
        <f t="shared" si="0"/>
        <v>431.07910200000003</v>
      </c>
      <c r="J14" s="45">
        <v>259.09721000000002</v>
      </c>
      <c r="K14" s="33">
        <v>3.8958949999999999</v>
      </c>
      <c r="L14" s="34">
        <v>14.154013000000001</v>
      </c>
      <c r="M14" s="33">
        <v>45.893098999999999</v>
      </c>
      <c r="N14" s="33">
        <v>1.557607</v>
      </c>
      <c r="O14" s="33">
        <v>2.019E-3</v>
      </c>
      <c r="P14" s="33">
        <v>0.70532600000000001</v>
      </c>
      <c r="Q14" s="33">
        <v>2.9312879999999999</v>
      </c>
      <c r="R14" s="46">
        <v>328.23645700000009</v>
      </c>
      <c r="T14" s="41">
        <v>296.83864421869259</v>
      </c>
    </row>
    <row r="15" spans="1:21" x14ac:dyDescent="0.3">
      <c r="A15" s="35">
        <v>1999</v>
      </c>
      <c r="B15" s="33">
        <f>[1]Summary!C15</f>
        <v>266.60094400000003</v>
      </c>
      <c r="C15" s="33">
        <v>3.7305229999999998</v>
      </c>
      <c r="D15" s="34">
        <v>14.491498999999999</v>
      </c>
      <c r="E15" s="33">
        <v>157.45023399999999</v>
      </c>
      <c r="F15" s="33">
        <v>2.3289680000000001</v>
      </c>
      <c r="G15" s="33">
        <f t="shared" si="0"/>
        <v>442.27319999999997</v>
      </c>
      <c r="J15" s="45">
        <v>266.60094400000003</v>
      </c>
      <c r="K15" s="33">
        <v>4.0013969999999999</v>
      </c>
      <c r="L15" s="34">
        <v>14.491498999999999</v>
      </c>
      <c r="M15" s="33">
        <v>46.860193000000002</v>
      </c>
      <c r="N15" s="33">
        <v>1.728497</v>
      </c>
      <c r="O15" s="33">
        <v>2.049E-3</v>
      </c>
      <c r="P15" s="33">
        <v>0.688751</v>
      </c>
      <c r="Q15" s="33">
        <v>3.034313</v>
      </c>
      <c r="R15" s="46">
        <v>337.40764300000001</v>
      </c>
      <c r="T15" s="41">
        <v>282.50673256183222</v>
      </c>
    </row>
    <row r="16" spans="1:21" x14ac:dyDescent="0.3">
      <c r="A16" s="35">
        <v>2000</v>
      </c>
      <c r="B16" s="33">
        <f>[1]Summary!C16</f>
        <v>279.66895199999999</v>
      </c>
      <c r="C16" s="33">
        <v>3.599548</v>
      </c>
      <c r="D16" s="34">
        <v>15.482566</v>
      </c>
      <c r="E16" s="33">
        <v>157.337366</v>
      </c>
      <c r="F16" s="33">
        <v>2.1903800000000002</v>
      </c>
      <c r="G16" s="33">
        <f t="shared" si="0"/>
        <v>456.08843200000001</v>
      </c>
      <c r="J16" s="45">
        <v>279.66895199999999</v>
      </c>
      <c r="K16" s="33">
        <v>3.8759269999999999</v>
      </c>
      <c r="L16" s="34">
        <v>15.482566</v>
      </c>
      <c r="M16" s="33">
        <v>46.826602000000001</v>
      </c>
      <c r="N16" s="33">
        <v>1.8648819999999999</v>
      </c>
      <c r="O16" s="33">
        <v>3.441E-3</v>
      </c>
      <c r="P16" s="33">
        <v>0.67613500000000004</v>
      </c>
      <c r="Q16" s="33">
        <v>2.8537509999999999</v>
      </c>
      <c r="R16" s="46">
        <v>351.25225599999999</v>
      </c>
      <c r="T16" s="41">
        <v>277.51737652485929</v>
      </c>
    </row>
    <row r="17" spans="1:20" x14ac:dyDescent="0.3">
      <c r="A17" s="35">
        <v>2001</v>
      </c>
      <c r="B17" s="33">
        <f>[1]Summary!C17</f>
        <v>270.22345000000001</v>
      </c>
      <c r="C17" s="33">
        <v>3.5346090000000001</v>
      </c>
      <c r="D17" s="34">
        <v>10.604386</v>
      </c>
      <c r="E17" s="33">
        <v>156.59228400000001</v>
      </c>
      <c r="F17" s="33">
        <v>2.0859190000000001</v>
      </c>
      <c r="G17" s="33">
        <f t="shared" si="0"/>
        <v>440.95472899999999</v>
      </c>
      <c r="J17" s="45">
        <v>270.22345000000001</v>
      </c>
      <c r="K17" s="33">
        <v>3.7953079999999999</v>
      </c>
      <c r="L17" s="34">
        <v>10.604386</v>
      </c>
      <c r="M17" s="33">
        <v>46.604852000000001</v>
      </c>
      <c r="N17" s="33">
        <v>1.9748079999999999</v>
      </c>
      <c r="O17" s="33">
        <v>3.8270000000000001E-3</v>
      </c>
      <c r="P17" s="33">
        <v>0.30517</v>
      </c>
      <c r="Q17" s="33">
        <v>2.717654</v>
      </c>
      <c r="R17" s="46">
        <v>336.22945499999992</v>
      </c>
      <c r="T17" s="41">
        <v>286.16560657160892</v>
      </c>
    </row>
    <row r="18" spans="1:20" x14ac:dyDescent="0.3">
      <c r="A18" s="35">
        <v>2002</v>
      </c>
      <c r="B18" s="33">
        <f>[1]Summary!C18</f>
        <v>265.650193</v>
      </c>
      <c r="C18" s="33">
        <v>3.4559959999999998</v>
      </c>
      <c r="D18" s="34">
        <v>10.159725</v>
      </c>
      <c r="E18" s="33">
        <v>159.309932</v>
      </c>
      <c r="F18" s="33">
        <v>1.9645600000000001</v>
      </c>
      <c r="G18" s="33">
        <f t="shared" si="0"/>
        <v>438.57584600000001</v>
      </c>
      <c r="J18" s="45">
        <v>265.650193</v>
      </c>
      <c r="K18" s="33">
        <v>3.7111360000000002</v>
      </c>
      <c r="L18" s="34">
        <v>10.159725</v>
      </c>
      <c r="M18" s="33">
        <v>47.413668999999999</v>
      </c>
      <c r="N18" s="33">
        <v>2.2221039999999999</v>
      </c>
      <c r="O18" s="33">
        <v>1.1690000000000001E-2</v>
      </c>
      <c r="P18" s="33">
        <v>0.46449200000000002</v>
      </c>
      <c r="Q18" s="33">
        <v>2.5595409999999998</v>
      </c>
      <c r="R18" s="46">
        <v>332.19254999999998</v>
      </c>
      <c r="T18" s="41">
        <v>289.91450101946884</v>
      </c>
    </row>
    <row r="19" spans="1:20" x14ac:dyDescent="0.3">
      <c r="A19" s="35">
        <v>2003</v>
      </c>
      <c r="B19" s="33">
        <f>[1]Summary!C19</f>
        <v>273.85046299999999</v>
      </c>
      <c r="C19" s="33">
        <v>3.4664139999999999</v>
      </c>
      <c r="D19" s="34">
        <v>10.620084</v>
      </c>
      <c r="E19" s="33">
        <v>158.14039099999999</v>
      </c>
      <c r="F19" s="33">
        <v>1.836719</v>
      </c>
      <c r="G19" s="33">
        <f t="shared" si="0"/>
        <v>446.07735200000002</v>
      </c>
      <c r="J19" s="45">
        <v>273.85046299999999</v>
      </c>
      <c r="K19" s="33">
        <v>3.7215349999999998</v>
      </c>
      <c r="L19" s="34">
        <v>10.620084</v>
      </c>
      <c r="M19" s="33">
        <v>47.065598000000001</v>
      </c>
      <c r="N19" s="33">
        <v>2.4294959999999999</v>
      </c>
      <c r="O19" s="33">
        <v>1.1155999999999999E-2</v>
      </c>
      <c r="P19" s="33">
        <v>0.34970299999999999</v>
      </c>
      <c r="Q19" s="33">
        <v>2.3929819999999999</v>
      </c>
      <c r="R19" s="46">
        <v>340.44101700000004</v>
      </c>
      <c r="T19" s="41">
        <v>288.58823945706308</v>
      </c>
    </row>
    <row r="20" spans="1:20" x14ac:dyDescent="0.3">
      <c r="A20" s="35">
        <v>2004</v>
      </c>
      <c r="B20" s="33">
        <f>[1]Summary!C20</f>
        <v>275.51381199999997</v>
      </c>
      <c r="C20" s="33">
        <v>3.5938750000000002</v>
      </c>
      <c r="D20" s="34">
        <v>12.690754999999999</v>
      </c>
      <c r="E20" s="33">
        <v>159.49599699999999</v>
      </c>
      <c r="F20" s="33">
        <v>1.728227</v>
      </c>
      <c r="G20" s="33">
        <f t="shared" si="0"/>
        <v>451.29443900000001</v>
      </c>
      <c r="J20" s="45">
        <v>275.51381199999997</v>
      </c>
      <c r="K20" s="33">
        <v>3.8465009999999999</v>
      </c>
      <c r="L20" s="34">
        <v>12.690754999999999</v>
      </c>
      <c r="M20" s="33">
        <v>47.469047000000003</v>
      </c>
      <c r="N20" s="33">
        <v>2.602741</v>
      </c>
      <c r="O20" s="33">
        <v>1.1497E-2</v>
      </c>
      <c r="P20" s="33">
        <v>0.30137700000000001</v>
      </c>
      <c r="Q20" s="33">
        <v>2.2516340000000001</v>
      </c>
      <c r="R20" s="46">
        <v>344.687364</v>
      </c>
      <c r="T20" s="41">
        <v>265.57713082413255</v>
      </c>
    </row>
    <row r="21" spans="1:20" x14ac:dyDescent="0.3">
      <c r="A21" s="35">
        <v>2005</v>
      </c>
      <c r="B21" s="33">
        <f>[1]Summary!C21</f>
        <v>276.77501000000001</v>
      </c>
      <c r="C21" s="33">
        <v>3.4543720000000002</v>
      </c>
      <c r="D21" s="34">
        <v>10.102848</v>
      </c>
      <c r="E21" s="33">
        <v>159.58955599999999</v>
      </c>
      <c r="F21" s="33">
        <v>1.620878</v>
      </c>
      <c r="G21" s="33">
        <f t="shared" si="0"/>
        <v>449.921786</v>
      </c>
      <c r="J21" s="45">
        <v>276.77501000000001</v>
      </c>
      <c r="K21" s="33">
        <v>3.7031350000000001</v>
      </c>
      <c r="L21" s="34">
        <v>10.102848</v>
      </c>
      <c r="M21" s="33">
        <v>47.49689</v>
      </c>
      <c r="N21" s="33">
        <v>2.7697530000000001</v>
      </c>
      <c r="O21" s="33">
        <v>1.0293E-2</v>
      </c>
      <c r="P21" s="33">
        <v>0.30522300000000002</v>
      </c>
      <c r="Q21" s="33">
        <v>2.111774</v>
      </c>
      <c r="R21" s="46">
        <v>343.27492599999999</v>
      </c>
      <c r="T21" s="41">
        <v>271.90703213431465</v>
      </c>
    </row>
    <row r="22" spans="1:20" x14ac:dyDescent="0.3">
      <c r="A22" s="35">
        <v>2006</v>
      </c>
      <c r="B22" s="33">
        <f>[1]Summary!C22</f>
        <v>253.381677</v>
      </c>
      <c r="C22" s="33">
        <v>3.466637</v>
      </c>
      <c r="D22" s="34">
        <v>10.492991</v>
      </c>
      <c r="E22" s="33">
        <v>158.844863</v>
      </c>
      <c r="F22" s="33">
        <v>1.1929730000000001</v>
      </c>
      <c r="G22" s="33">
        <f t="shared" si="0"/>
        <v>426.18616800000007</v>
      </c>
      <c r="J22" s="45">
        <v>253.381677</v>
      </c>
      <c r="K22" s="33">
        <v>3.7085819999999998</v>
      </c>
      <c r="L22" s="34">
        <v>10.492991</v>
      </c>
      <c r="M22" s="33">
        <v>47.275257000000003</v>
      </c>
      <c r="N22" s="33">
        <v>3.0487099999999998</v>
      </c>
      <c r="O22" s="33">
        <v>1.4583E-2</v>
      </c>
      <c r="P22" s="33">
        <v>0.27168399999999998</v>
      </c>
      <c r="Q22" s="33">
        <v>1.5542750000000001</v>
      </c>
      <c r="R22" s="46">
        <v>319.74775900000009</v>
      </c>
      <c r="T22" s="41">
        <v>261.05682228195434</v>
      </c>
    </row>
    <row r="23" spans="1:20" x14ac:dyDescent="0.3">
      <c r="A23" s="35">
        <v>2007</v>
      </c>
      <c r="B23" s="33">
        <f>[1]Summary!C23</f>
        <v>258.73581200000001</v>
      </c>
      <c r="C23" s="33">
        <v>3.3794919999999999</v>
      </c>
      <c r="D23" s="34">
        <v>11.42014</v>
      </c>
      <c r="E23" s="33">
        <v>163.45195100000001</v>
      </c>
      <c r="F23" s="33">
        <v>0.868788</v>
      </c>
      <c r="G23" s="33">
        <f t="shared" si="0"/>
        <v>436.98739500000005</v>
      </c>
      <c r="J23" s="45">
        <v>258.73581200000001</v>
      </c>
      <c r="K23" s="33">
        <v>3.619901</v>
      </c>
      <c r="L23" s="34">
        <v>11.42014</v>
      </c>
      <c r="M23" s="33">
        <v>48.646414999999998</v>
      </c>
      <c r="N23" s="33">
        <v>3.3831069999999999</v>
      </c>
      <c r="O23" s="33">
        <v>1.5824000000000001E-2</v>
      </c>
      <c r="P23" s="33">
        <v>0.40823700000000002</v>
      </c>
      <c r="Q23" s="33">
        <v>1.131907</v>
      </c>
      <c r="R23" s="46">
        <v>327.36134300000003</v>
      </c>
      <c r="T23" s="41">
        <v>237.30384791655689</v>
      </c>
    </row>
    <row r="24" spans="1:20" x14ac:dyDescent="0.3">
      <c r="A24" s="35">
        <v>2008</v>
      </c>
      <c r="B24" s="33">
        <f>[1]Summary!C24</f>
        <v>247.04566700000001</v>
      </c>
      <c r="C24" s="33">
        <v>3.3285520000000002</v>
      </c>
      <c r="D24" s="34">
        <v>12.28725</v>
      </c>
      <c r="E24" s="33">
        <v>160.91753600000001</v>
      </c>
      <c r="F24" s="33">
        <v>0.56824200000000002</v>
      </c>
      <c r="G24" s="33">
        <f t="shared" si="0"/>
        <v>423.57900500000005</v>
      </c>
      <c r="J24" s="45">
        <v>247.04566700000001</v>
      </c>
      <c r="K24" s="33">
        <v>3.5618629999999998</v>
      </c>
      <c r="L24" s="34">
        <v>12.28725</v>
      </c>
      <c r="M24" s="33">
        <v>47.892118000000004</v>
      </c>
      <c r="N24" s="33">
        <v>3.8169330000000001</v>
      </c>
      <c r="O24" s="33">
        <v>1.6338999999999999E-2</v>
      </c>
      <c r="P24" s="33">
        <v>0.30561899999999997</v>
      </c>
      <c r="Q24" s="33">
        <v>0.74033899999999997</v>
      </c>
      <c r="R24" s="46">
        <v>315.66612799999996</v>
      </c>
      <c r="T24" s="41">
        <v>240.19024754020117</v>
      </c>
    </row>
    <row r="25" spans="1:20" x14ac:dyDescent="0.3">
      <c r="A25" s="35">
        <v>2009</v>
      </c>
      <c r="B25" s="33">
        <f>[1]Summary!C25</f>
        <v>227.12497200000001</v>
      </c>
      <c r="C25" s="33">
        <v>3.0259390000000002</v>
      </c>
      <c r="D25" s="34">
        <v>8.5633440000000007</v>
      </c>
      <c r="E25" s="33">
        <v>150.83721600000001</v>
      </c>
      <c r="F25" s="33">
        <v>0.42100300000000002</v>
      </c>
      <c r="G25" s="33">
        <f t="shared" si="0"/>
        <v>389.55147099999999</v>
      </c>
      <c r="J25" s="45">
        <v>227.12497200000001</v>
      </c>
      <c r="K25" s="33">
        <v>3.2387459999999999</v>
      </c>
      <c r="L25" s="34">
        <v>8.5633440000000007</v>
      </c>
      <c r="M25" s="33">
        <v>44.892032999999998</v>
      </c>
      <c r="N25" s="33">
        <v>4.3808600000000002</v>
      </c>
      <c r="O25" s="33">
        <v>1.2954E-2</v>
      </c>
      <c r="P25" s="33">
        <v>0.195079</v>
      </c>
      <c r="Q25" s="33">
        <v>0.54850600000000005</v>
      </c>
      <c r="R25" s="46">
        <v>288.95649399999996</v>
      </c>
      <c r="T25" s="41">
        <v>243.75024196210163</v>
      </c>
    </row>
    <row r="26" spans="1:20" x14ac:dyDescent="0.3">
      <c r="A26" s="35">
        <v>2010</v>
      </c>
      <c r="B26" s="33">
        <f>[1]Summary!C26</f>
        <v>229.20219</v>
      </c>
      <c r="C26" s="33">
        <v>3.2211430000000001</v>
      </c>
      <c r="D26" s="34">
        <v>9.3373030000000004</v>
      </c>
      <c r="E26" s="33">
        <v>154.07894099999999</v>
      </c>
      <c r="F26" s="33">
        <v>0.28808899999999998</v>
      </c>
      <c r="G26" s="33">
        <f t="shared" si="0"/>
        <v>395.83957699999996</v>
      </c>
      <c r="J26" s="45">
        <v>229.20219</v>
      </c>
      <c r="K26" s="33">
        <v>3.4435889999999998</v>
      </c>
      <c r="L26" s="34">
        <v>9.3373030000000004</v>
      </c>
      <c r="M26" s="33">
        <v>45.856828999999998</v>
      </c>
      <c r="N26" s="33">
        <v>4.8066740000000001</v>
      </c>
      <c r="O26" s="33">
        <v>1.5316E-2</v>
      </c>
      <c r="P26" s="33">
        <v>0.224832</v>
      </c>
      <c r="Q26" s="33">
        <v>0.37533899999999998</v>
      </c>
      <c r="R26" s="46">
        <v>293.26207199999993</v>
      </c>
      <c r="T26" s="41">
        <v>234.38886437885176</v>
      </c>
    </row>
    <row r="27" spans="1:20" x14ac:dyDescent="0.3">
      <c r="A27" s="35">
        <v>2011</v>
      </c>
      <c r="B27" s="33">
        <f>[1]Summary!C27</f>
        <v>232.12765300000001</v>
      </c>
      <c r="C27" s="33">
        <v>3.586859</v>
      </c>
      <c r="D27" s="34">
        <v>9.9594190000000005</v>
      </c>
      <c r="E27" s="33">
        <v>155.10079999999999</v>
      </c>
      <c r="F27" s="33">
        <v>0.234406</v>
      </c>
      <c r="G27" s="33">
        <f t="shared" si="0"/>
        <v>400.77473099999997</v>
      </c>
      <c r="J27" s="45">
        <v>232.12765300000001</v>
      </c>
      <c r="K27" s="33">
        <v>3.8561670000000001</v>
      </c>
      <c r="L27" s="34">
        <v>9.9594190000000005</v>
      </c>
      <c r="M27" s="33">
        <v>46.160950999999997</v>
      </c>
      <c r="N27" s="33">
        <v>5.4008330000000004</v>
      </c>
      <c r="O27" s="33">
        <v>6.7970000000000001E-3</v>
      </c>
      <c r="P27" s="33">
        <v>0.51610299999999998</v>
      </c>
      <c r="Q27" s="33">
        <v>0.305398</v>
      </c>
      <c r="R27" s="46">
        <v>298.33332100000001</v>
      </c>
      <c r="T27" s="41">
        <v>236.44078681839952</v>
      </c>
    </row>
    <row r="28" spans="1:20" x14ac:dyDescent="0.3">
      <c r="A28" s="35">
        <v>2012</v>
      </c>
      <c r="B28" s="33">
        <f>[1]Summary!C28</f>
        <v>223.147986</v>
      </c>
      <c r="C28" s="33">
        <v>3.49512</v>
      </c>
      <c r="D28" s="34">
        <v>9.5882909999999999</v>
      </c>
      <c r="E28" s="33">
        <v>154.14213699999999</v>
      </c>
      <c r="F28" s="33">
        <v>0.219586</v>
      </c>
      <c r="G28" s="33">
        <f t="shared" si="0"/>
        <v>390.37353399999995</v>
      </c>
      <c r="J28" s="45">
        <v>223.147986</v>
      </c>
      <c r="K28" s="33">
        <v>3.752265</v>
      </c>
      <c r="L28" s="34">
        <v>9.5882909999999999</v>
      </c>
      <c r="M28" s="33">
        <v>45.875639999999997</v>
      </c>
      <c r="N28" s="33">
        <v>5.9925480000000002</v>
      </c>
      <c r="O28" s="33">
        <v>2.6679999999999998E-3</v>
      </c>
      <c r="P28" s="33">
        <v>0.63753000000000004</v>
      </c>
      <c r="Q28" s="33">
        <v>0.28608899999999998</v>
      </c>
      <c r="R28" s="46">
        <v>289.28301700000003</v>
      </c>
      <c r="T28" s="41">
        <v>240.82039228430966</v>
      </c>
    </row>
    <row r="29" spans="1:20" x14ac:dyDescent="0.3">
      <c r="A29" s="35">
        <v>2013</v>
      </c>
      <c r="B29" s="33">
        <f>[1]Summary!C29</f>
        <v>224.40602200000001</v>
      </c>
      <c r="C29" s="33">
        <v>3.4610590000000001</v>
      </c>
      <c r="D29" s="34">
        <v>10.352370000000001</v>
      </c>
      <c r="E29" s="33">
        <v>156.95997199999999</v>
      </c>
      <c r="F29" s="33">
        <v>0.21107100000000001</v>
      </c>
      <c r="G29" s="33">
        <f t="shared" si="0"/>
        <v>395.17942300000004</v>
      </c>
      <c r="J29" s="45">
        <v>224.40602200000001</v>
      </c>
      <c r="K29" s="33">
        <v>3.7142330000000001</v>
      </c>
      <c r="L29" s="34">
        <v>10.352370000000001</v>
      </c>
      <c r="M29" s="33">
        <v>46.714280000000002</v>
      </c>
      <c r="N29" s="33">
        <v>6.5753519999999996</v>
      </c>
      <c r="O29" s="33">
        <v>3.901E-3</v>
      </c>
      <c r="P29" s="33">
        <v>0.61581699999999995</v>
      </c>
      <c r="Q29" s="33">
        <v>0.27499600000000002</v>
      </c>
      <c r="R29" s="46">
        <v>292.656971</v>
      </c>
      <c r="T29" s="41">
        <v>238.5174265320328</v>
      </c>
    </row>
    <row r="30" spans="1:20" x14ac:dyDescent="0.3">
      <c r="A30" s="35">
        <v>2014</v>
      </c>
      <c r="B30" s="33">
        <f>[1]Summary!C30</f>
        <v>228.76230100000001</v>
      </c>
      <c r="C30" s="33">
        <v>3.4579339999999998</v>
      </c>
      <c r="D30" s="34">
        <v>10.414147</v>
      </c>
      <c r="E30" s="33">
        <v>153.344706</v>
      </c>
      <c r="F30" s="33">
        <v>0.21376000000000001</v>
      </c>
      <c r="G30" s="33">
        <f t="shared" si="0"/>
        <v>395.97908800000005</v>
      </c>
      <c r="J30" s="45">
        <v>228.76230100000001</v>
      </c>
      <c r="K30" s="33">
        <v>3.7080799999999998</v>
      </c>
      <c r="L30" s="34">
        <v>10.414147</v>
      </c>
      <c r="M30" s="33">
        <v>45.638311000000002</v>
      </c>
      <c r="N30" s="33">
        <v>7.1532359999999997</v>
      </c>
      <c r="O30" s="33">
        <v>1.1003000000000001E-2</v>
      </c>
      <c r="P30" s="33">
        <v>0.20596</v>
      </c>
      <c r="Q30" s="33">
        <v>0.278499</v>
      </c>
      <c r="R30" s="46">
        <v>296.171537</v>
      </c>
      <c r="T30" s="41">
        <v>225.33878356632943</v>
      </c>
    </row>
    <row r="31" spans="1:20" x14ac:dyDescent="0.3">
      <c r="A31" s="35">
        <v>2015</v>
      </c>
      <c r="B31" s="33">
        <f>[1]Summary!C31</f>
        <v>224.887362</v>
      </c>
      <c r="C31" s="33">
        <v>3.4235129999999998</v>
      </c>
      <c r="D31" s="34">
        <v>12.038148</v>
      </c>
      <c r="E31" s="33">
        <v>148.46373800000001</v>
      </c>
      <c r="F31" s="33">
        <v>0.16866200000000001</v>
      </c>
      <c r="G31" s="33">
        <f t="shared" si="0"/>
        <v>388.81276100000002</v>
      </c>
      <c r="J31" s="45">
        <v>224.887362</v>
      </c>
      <c r="K31" s="33">
        <v>3.6699099999999998</v>
      </c>
      <c r="L31" s="34">
        <v>12.038148</v>
      </c>
      <c r="M31" s="33">
        <v>44.185637</v>
      </c>
      <c r="N31" s="33">
        <v>7.7618239999999998</v>
      </c>
      <c r="O31" s="33">
        <v>7.9769999999999997E-3</v>
      </c>
      <c r="P31" s="33">
        <v>7.2753999999999999E-2</v>
      </c>
      <c r="Q31" s="33">
        <v>0.21974299999999999</v>
      </c>
      <c r="R31" s="46">
        <v>292.84335499999992</v>
      </c>
    </row>
    <row r="32" spans="1:20" x14ac:dyDescent="0.3">
      <c r="A32" s="35">
        <v>2016</v>
      </c>
      <c r="B32" s="33">
        <f>[1]Summary!C32</f>
        <v>212.57171700000001</v>
      </c>
      <c r="C32" s="33">
        <v>3.3773629999999999</v>
      </c>
      <c r="D32" s="34">
        <v>11.219291</v>
      </c>
      <c r="E32" s="33">
        <v>144.32979</v>
      </c>
      <c r="F32" s="33">
        <v>0.15501200000000001</v>
      </c>
      <c r="G32" s="33">
        <f t="shared" si="0"/>
        <v>371.49816099999998</v>
      </c>
      <c r="J32" s="45">
        <v>212.57171700000001</v>
      </c>
      <c r="K32" s="33">
        <v>3.6170249999999999</v>
      </c>
      <c r="L32" s="34">
        <v>11.219291</v>
      </c>
      <c r="M32" s="33">
        <v>42.955298999999997</v>
      </c>
      <c r="N32" s="33">
        <v>8.2135590000000001</v>
      </c>
      <c r="O32" s="33">
        <v>1.0148000000000001E-2</v>
      </c>
      <c r="P32" s="33">
        <v>7.3468000000000006E-2</v>
      </c>
      <c r="Q32" s="33">
        <v>0.201958</v>
      </c>
      <c r="R32" s="46">
        <v>278.86246499999999</v>
      </c>
    </row>
    <row r="33" spans="1:18" x14ac:dyDescent="0.3">
      <c r="A33" s="35">
        <v>2017</v>
      </c>
      <c r="B33" s="33">
        <f>[1]Summary!C33</f>
        <v>203.281431</v>
      </c>
      <c r="C33" s="33">
        <v>3.3326829999999998</v>
      </c>
      <c r="D33" s="34">
        <v>11.051564000000001</v>
      </c>
      <c r="E33" s="33">
        <v>135.517482</v>
      </c>
      <c r="F33" s="33">
        <v>0.13639299999999999</v>
      </c>
      <c r="G33" s="33">
        <f t="shared" si="0"/>
        <v>353.18316000000004</v>
      </c>
      <c r="J33" s="45">
        <v>203.281431</v>
      </c>
      <c r="K33" s="33">
        <v>3.5656089999999998</v>
      </c>
      <c r="L33" s="34">
        <v>11.051564000000001</v>
      </c>
      <c r="M33" s="33">
        <v>40.332580999999998</v>
      </c>
      <c r="N33" s="33">
        <v>8.615119</v>
      </c>
      <c r="O33" s="33">
        <v>1.1091999999999999E-2</v>
      </c>
      <c r="P33" s="33">
        <v>9.6363000000000004E-2</v>
      </c>
      <c r="Q33" s="33">
        <v>0.177701</v>
      </c>
      <c r="R33" s="46">
        <v>267.13146</v>
      </c>
    </row>
    <row r="34" spans="1:18" x14ac:dyDescent="0.3">
      <c r="A34" s="35">
        <v>2018</v>
      </c>
      <c r="B34" s="33">
        <f>[1]Summary!C34</f>
        <v>215.095528</v>
      </c>
      <c r="C34" s="33">
        <v>3.359772</v>
      </c>
      <c r="D34" s="34">
        <v>11.646934999999999</v>
      </c>
      <c r="E34" s="33">
        <v>136.93040099999999</v>
      </c>
      <c r="F34" s="33">
        <v>0.12884399999999999</v>
      </c>
      <c r="G34" s="33">
        <f t="shared" si="0"/>
        <v>367.03263600000002</v>
      </c>
      <c r="J34" s="45">
        <v>215.095528</v>
      </c>
      <c r="K34" s="33">
        <v>3.5972439999999999</v>
      </c>
      <c r="L34" s="34">
        <v>11.646934999999999</v>
      </c>
      <c r="M34" s="33">
        <v>40.753101999999998</v>
      </c>
      <c r="N34" s="33">
        <v>8.9928019999999993</v>
      </c>
      <c r="O34" s="33">
        <v>1.1689E-2</v>
      </c>
      <c r="P34" s="33">
        <v>0.13303100000000001</v>
      </c>
      <c r="Q34" s="33">
        <v>0.16786599999999999</v>
      </c>
      <c r="R34" s="46">
        <v>280.39819699999998</v>
      </c>
    </row>
    <row r="35" spans="1:18" ht="15" thickBot="1" x14ac:dyDescent="0.35">
      <c r="A35" s="35">
        <v>2019</v>
      </c>
      <c r="B35" s="33">
        <f>[1]Summary!C35</f>
        <v>210.09433100000001</v>
      </c>
      <c r="C35" s="33">
        <v>3.3450280000000001</v>
      </c>
      <c r="D35" s="34">
        <v>11.793773</v>
      </c>
      <c r="E35" s="33">
        <v>133.06913</v>
      </c>
      <c r="F35" s="33">
        <v>0.12890699999999999</v>
      </c>
      <c r="G35" s="33">
        <f t="shared" si="0"/>
        <v>358.30226200000004</v>
      </c>
      <c r="J35" s="47">
        <v>210.09433100000001</v>
      </c>
      <c r="K35" s="48">
        <v>3.5824349999999998</v>
      </c>
      <c r="L35" s="49">
        <v>11.793773</v>
      </c>
      <c r="M35" s="48">
        <v>39.603909000000002</v>
      </c>
      <c r="N35" s="48">
        <v>9.3246500000000001</v>
      </c>
      <c r="O35" s="48">
        <v>1.3395000000000001E-2</v>
      </c>
      <c r="P35" s="48">
        <v>0.14935699999999999</v>
      </c>
      <c r="Q35" s="48">
        <v>0.16794600000000001</v>
      </c>
      <c r="R35" s="50">
        <v>274.72979600000002</v>
      </c>
    </row>
  </sheetData>
  <mergeCells count="2">
    <mergeCell ref="B4:G4"/>
    <mergeCell ref="J4:R4"/>
  </mergeCells>
  <hyperlinks>
    <hyperlink ref="B2" r:id="rId1" xr:uid="{086993A8-2D78-4263-8E86-5F338ED816E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12</vt:i4>
      </vt:variant>
    </vt:vector>
  </HeadingPairs>
  <TitlesOfParts>
    <vt:vector size="20" baseType="lpstr">
      <vt:lpstr>Documentation</vt:lpstr>
      <vt:lpstr>Oct 24 data</vt:lpstr>
      <vt:lpstr>Data</vt:lpstr>
      <vt:lpstr>GHG</vt:lpstr>
      <vt:lpstr>CO2</vt:lpstr>
      <vt:lpstr>summary</vt:lpstr>
      <vt:lpstr>Plot</vt:lpstr>
      <vt:lpstr>NYS GHG</vt:lpstr>
      <vt:lpstr>co2_mass</vt:lpstr>
      <vt:lpstr>country</vt:lpstr>
      <vt:lpstr>gdp</vt:lpstr>
      <vt:lpstr>GrossYes</vt:lpstr>
      <vt:lpstr>iso_code</vt:lpstr>
      <vt:lpstr>methane</vt:lpstr>
      <vt:lpstr>nitrous_oxide</vt:lpstr>
      <vt:lpstr>population</vt:lpstr>
      <vt:lpstr>primary_energy_consumption</vt:lpstr>
      <vt:lpstr>summary!Print_Area</vt:lpstr>
      <vt:lpstr>total_ghg</vt:lpstr>
      <vt:lpstr>year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Roger Caiazza</cp:lastModifiedBy>
  <cp:lastPrinted>2022-01-20T18:02:47Z</cp:lastPrinted>
  <dcterms:created xsi:type="dcterms:W3CDTF">2021-11-05T03:23:10Z</dcterms:created>
  <dcterms:modified xsi:type="dcterms:W3CDTF">2022-10-24T22:45:59Z</dcterms:modified>
</cp:coreProperties>
</file>